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esktop\Experments\"/>
    </mc:Choice>
  </mc:AlternateContent>
  <xr:revisionPtr revIDLastSave="0" documentId="13_ncr:1_{9A25525E-E98C-4445-BFFD-3D06DE53101C}" xr6:coauthVersionLast="47" xr6:coauthVersionMax="47" xr10:uidLastSave="{00000000-0000-0000-0000-000000000000}"/>
  <bookViews>
    <workbookView xWindow="-108" yWindow="-108" windowWidth="23256" windowHeight="13176" xr2:uid="{80ACB611-4DE0-4305-9527-A3A861D005FA}"/>
  </bookViews>
  <sheets>
    <sheet name="Read me" sheetId="5" r:id="rId1"/>
    <sheet name="Water Flood" sheetId="1" r:id="rId2"/>
    <sheet name="Advection solution" sheetId="2" r:id="rId3"/>
    <sheet name="Advection-dispersion solu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4" l="1"/>
  <c r="B14" i="1"/>
  <c r="Q18" i="2"/>
  <c r="D25" i="4"/>
  <c r="D24" i="4"/>
  <c r="D22" i="4"/>
  <c r="D21" i="4"/>
  <c r="D20" i="4"/>
  <c r="F14" i="2"/>
  <c r="J1012" i="2" s="1" a="1"/>
  <c r="J1012" i="2" s="1"/>
  <c r="F15" i="2"/>
  <c r="J1011" i="2" s="1" a="1"/>
  <c r="J1011" i="2" s="1"/>
  <c r="F16" i="2"/>
  <c r="J1010" i="2" s="1" a="1"/>
  <c r="J1010" i="2" s="1"/>
  <c r="F17" i="2"/>
  <c r="J1009" i="2" s="1" a="1"/>
  <c r="J1009" i="2" s="1"/>
  <c r="F18" i="2"/>
  <c r="J1008" i="2" s="1" a="1"/>
  <c r="J1008" i="2" s="1"/>
  <c r="F19" i="2"/>
  <c r="J1007" i="2" s="1" a="1"/>
  <c r="J1007" i="2" s="1"/>
  <c r="F20" i="2"/>
  <c r="J1006" i="2" s="1" a="1"/>
  <c r="J1006" i="2" s="1"/>
  <c r="F21" i="2"/>
  <c r="J1005" i="2" s="1" a="1"/>
  <c r="J1005" i="2" s="1"/>
  <c r="F22" i="2"/>
  <c r="J1004" i="2" s="1" a="1"/>
  <c r="J1004" i="2" s="1"/>
  <c r="F23" i="2"/>
  <c r="J1003" i="2" s="1" a="1"/>
  <c r="J1003" i="2" s="1"/>
  <c r="F24" i="2"/>
  <c r="J1002" i="2" s="1" a="1"/>
  <c r="J1002" i="2" s="1"/>
  <c r="F25" i="2"/>
  <c r="J1001" i="2" s="1" a="1"/>
  <c r="J1001" i="2" s="1"/>
  <c r="F26" i="2"/>
  <c r="J1000" i="2" s="1" a="1"/>
  <c r="J1000" i="2" s="1"/>
  <c r="F27" i="2"/>
  <c r="J999" i="2" s="1" a="1"/>
  <c r="J999" i="2" s="1"/>
  <c r="F28" i="2"/>
  <c r="J998" i="2" s="1" a="1"/>
  <c r="J998" i="2" s="1"/>
  <c r="F29" i="2"/>
  <c r="J997" i="2" s="1" a="1"/>
  <c r="J997" i="2" s="1"/>
  <c r="F30" i="2"/>
  <c r="J996" i="2" s="1" a="1"/>
  <c r="J996" i="2" s="1"/>
  <c r="F31" i="2"/>
  <c r="J995" i="2" s="1" a="1"/>
  <c r="J995" i="2" s="1"/>
  <c r="F32" i="2"/>
  <c r="J994" i="2" s="1" a="1"/>
  <c r="J994" i="2" s="1"/>
  <c r="F33" i="2"/>
  <c r="J993" i="2" s="1" a="1"/>
  <c r="J993" i="2" s="1"/>
  <c r="F34" i="2"/>
  <c r="J992" i="2" s="1" a="1"/>
  <c r="J992" i="2" s="1"/>
  <c r="F35" i="2"/>
  <c r="J991" i="2" s="1" a="1"/>
  <c r="J991" i="2" s="1"/>
  <c r="F36" i="2"/>
  <c r="J990" i="2" s="1" a="1"/>
  <c r="J990" i="2" s="1"/>
  <c r="F37" i="2"/>
  <c r="J989" i="2" s="1" a="1"/>
  <c r="J989" i="2" s="1"/>
  <c r="F38" i="2"/>
  <c r="J988" i="2" s="1" a="1"/>
  <c r="J988" i="2" s="1"/>
  <c r="F39" i="2"/>
  <c r="J987" i="2" s="1" a="1"/>
  <c r="J987" i="2" s="1"/>
  <c r="F40" i="2"/>
  <c r="J986" i="2" s="1" a="1"/>
  <c r="J986" i="2" s="1"/>
  <c r="F41" i="2"/>
  <c r="J985" i="2" s="1" a="1"/>
  <c r="J985" i="2" s="1"/>
  <c r="F42" i="2"/>
  <c r="J984" i="2" s="1" a="1"/>
  <c r="J984" i="2" s="1"/>
  <c r="F43" i="2"/>
  <c r="J983" i="2" s="1" a="1"/>
  <c r="J983" i="2" s="1"/>
  <c r="F44" i="2"/>
  <c r="J982" i="2" s="1" a="1"/>
  <c r="J982" i="2" s="1"/>
  <c r="F45" i="2"/>
  <c r="J981" i="2" s="1" a="1"/>
  <c r="J981" i="2" s="1"/>
  <c r="F46" i="2"/>
  <c r="J980" i="2" s="1" a="1"/>
  <c r="J980" i="2" s="1"/>
  <c r="F47" i="2"/>
  <c r="J979" i="2" s="1" a="1"/>
  <c r="J979" i="2" s="1"/>
  <c r="F48" i="2"/>
  <c r="J978" i="2" s="1" a="1"/>
  <c r="J978" i="2" s="1"/>
  <c r="F49" i="2"/>
  <c r="J977" i="2" s="1" a="1"/>
  <c r="J977" i="2" s="1"/>
  <c r="F50" i="2"/>
  <c r="J976" i="2" s="1" a="1"/>
  <c r="J976" i="2" s="1"/>
  <c r="F51" i="2"/>
  <c r="J975" i="2" s="1" a="1"/>
  <c r="J975" i="2" s="1"/>
  <c r="F52" i="2"/>
  <c r="J974" i="2" s="1" a="1"/>
  <c r="J974" i="2" s="1"/>
  <c r="F53" i="2"/>
  <c r="J973" i="2" s="1" a="1"/>
  <c r="J973" i="2" s="1"/>
  <c r="F54" i="2"/>
  <c r="J972" i="2" s="1" a="1"/>
  <c r="J972" i="2" s="1"/>
  <c r="F55" i="2"/>
  <c r="J971" i="2" s="1" a="1"/>
  <c r="J971" i="2" s="1"/>
  <c r="F56" i="2"/>
  <c r="J970" i="2" s="1" a="1"/>
  <c r="J970" i="2" s="1"/>
  <c r="F57" i="2"/>
  <c r="J969" i="2" s="1" a="1"/>
  <c r="J969" i="2" s="1"/>
  <c r="F58" i="2"/>
  <c r="J968" i="2" s="1" a="1"/>
  <c r="J968" i="2" s="1"/>
  <c r="F59" i="2"/>
  <c r="J967" i="2" s="1" a="1"/>
  <c r="J967" i="2" s="1"/>
  <c r="F60" i="2"/>
  <c r="J966" i="2" s="1" a="1"/>
  <c r="J966" i="2" s="1"/>
  <c r="F61" i="2"/>
  <c r="J965" i="2" s="1" a="1"/>
  <c r="J965" i="2" s="1"/>
  <c r="F62" i="2"/>
  <c r="J964" i="2" s="1" a="1"/>
  <c r="J964" i="2" s="1"/>
  <c r="F63" i="2"/>
  <c r="J963" i="2" s="1" a="1"/>
  <c r="J963" i="2" s="1"/>
  <c r="F64" i="2"/>
  <c r="J962" i="2" s="1" a="1"/>
  <c r="J962" i="2" s="1"/>
  <c r="F65" i="2"/>
  <c r="J961" i="2" s="1" a="1"/>
  <c r="J961" i="2" s="1"/>
  <c r="F66" i="2"/>
  <c r="J960" i="2" s="1" a="1"/>
  <c r="J960" i="2" s="1"/>
  <c r="F67" i="2"/>
  <c r="J959" i="2" s="1" a="1"/>
  <c r="J959" i="2" s="1"/>
  <c r="F68" i="2"/>
  <c r="J958" i="2" s="1" a="1"/>
  <c r="J958" i="2" s="1"/>
  <c r="F69" i="2"/>
  <c r="J957" i="2" s="1" a="1"/>
  <c r="J957" i="2" s="1"/>
  <c r="F70" i="2"/>
  <c r="J956" i="2" s="1" a="1"/>
  <c r="J956" i="2" s="1"/>
  <c r="F71" i="2"/>
  <c r="J955" i="2" s="1" a="1"/>
  <c r="J955" i="2" s="1"/>
  <c r="F72" i="2"/>
  <c r="J954" i="2" s="1" a="1"/>
  <c r="J954" i="2" s="1"/>
  <c r="F73" i="2"/>
  <c r="J953" i="2" s="1" a="1"/>
  <c r="J953" i="2" s="1"/>
  <c r="F74" i="2"/>
  <c r="J952" i="2" s="1" a="1"/>
  <c r="J952" i="2" s="1"/>
  <c r="F75" i="2"/>
  <c r="J951" i="2" s="1" a="1"/>
  <c r="J951" i="2" s="1"/>
  <c r="F76" i="2"/>
  <c r="J950" i="2" s="1" a="1"/>
  <c r="J950" i="2" s="1"/>
  <c r="F77" i="2"/>
  <c r="J949" i="2" s="1" a="1"/>
  <c r="J949" i="2" s="1"/>
  <c r="F78" i="2"/>
  <c r="J948" i="2" s="1" a="1"/>
  <c r="J948" i="2" s="1"/>
  <c r="F79" i="2"/>
  <c r="J947" i="2" s="1" a="1"/>
  <c r="J947" i="2" s="1"/>
  <c r="F80" i="2"/>
  <c r="J946" i="2" s="1" a="1"/>
  <c r="J946" i="2" s="1"/>
  <c r="F81" i="2"/>
  <c r="J945" i="2" s="1" a="1"/>
  <c r="J945" i="2" s="1"/>
  <c r="F82" i="2"/>
  <c r="J944" i="2" s="1" a="1"/>
  <c r="J944" i="2" s="1"/>
  <c r="F83" i="2"/>
  <c r="J943" i="2" s="1" a="1"/>
  <c r="J943" i="2" s="1"/>
  <c r="F84" i="2"/>
  <c r="J942" i="2" s="1" a="1"/>
  <c r="J942" i="2" s="1"/>
  <c r="F85" i="2"/>
  <c r="J941" i="2" s="1" a="1"/>
  <c r="J941" i="2" s="1"/>
  <c r="F86" i="2"/>
  <c r="J940" i="2" s="1" a="1"/>
  <c r="J940" i="2" s="1"/>
  <c r="F87" i="2"/>
  <c r="J939" i="2" s="1" a="1"/>
  <c r="J939" i="2" s="1"/>
  <c r="F88" i="2"/>
  <c r="J938" i="2" s="1" a="1"/>
  <c r="J938" i="2" s="1"/>
  <c r="F89" i="2"/>
  <c r="J937" i="2" s="1" a="1"/>
  <c r="J937" i="2" s="1"/>
  <c r="F90" i="2"/>
  <c r="J936" i="2" s="1" a="1"/>
  <c r="J936" i="2" s="1"/>
  <c r="F91" i="2"/>
  <c r="J935" i="2" s="1" a="1"/>
  <c r="J935" i="2" s="1"/>
  <c r="F92" i="2"/>
  <c r="J934" i="2" s="1" a="1"/>
  <c r="J934" i="2" s="1"/>
  <c r="F93" i="2"/>
  <c r="J933" i="2" s="1" a="1"/>
  <c r="J933" i="2" s="1"/>
  <c r="F94" i="2"/>
  <c r="J932" i="2" s="1" a="1"/>
  <c r="J932" i="2" s="1"/>
  <c r="F95" i="2"/>
  <c r="J931" i="2" s="1" a="1"/>
  <c r="J931" i="2" s="1"/>
  <c r="F96" i="2"/>
  <c r="J930" i="2" s="1" a="1"/>
  <c r="J930" i="2" s="1"/>
  <c r="F97" i="2"/>
  <c r="J929" i="2" s="1" a="1"/>
  <c r="J929" i="2" s="1"/>
  <c r="F98" i="2"/>
  <c r="J928" i="2" s="1" a="1"/>
  <c r="J928" i="2" s="1"/>
  <c r="F99" i="2"/>
  <c r="J927" i="2" s="1" a="1"/>
  <c r="J927" i="2" s="1"/>
  <c r="F100" i="2"/>
  <c r="J926" i="2" s="1" a="1"/>
  <c r="J926" i="2" s="1"/>
  <c r="F101" i="2"/>
  <c r="J925" i="2" s="1" a="1"/>
  <c r="J925" i="2" s="1"/>
  <c r="F102" i="2"/>
  <c r="J924" i="2" s="1" a="1"/>
  <c r="J924" i="2" s="1"/>
  <c r="F103" i="2"/>
  <c r="J923" i="2" s="1" a="1"/>
  <c r="J923" i="2" s="1"/>
  <c r="F104" i="2"/>
  <c r="J922" i="2" s="1" a="1"/>
  <c r="J922" i="2" s="1"/>
  <c r="F105" i="2"/>
  <c r="J921" i="2" s="1" a="1"/>
  <c r="J921" i="2" s="1"/>
  <c r="F106" i="2"/>
  <c r="J920" i="2" s="1" a="1"/>
  <c r="J920" i="2" s="1"/>
  <c r="F107" i="2"/>
  <c r="J919" i="2" s="1" a="1"/>
  <c r="J919" i="2" s="1"/>
  <c r="F108" i="2"/>
  <c r="J918" i="2" s="1" a="1"/>
  <c r="J918" i="2" s="1"/>
  <c r="F109" i="2"/>
  <c r="J917" i="2" s="1" a="1"/>
  <c r="J917" i="2" s="1"/>
  <c r="F110" i="2"/>
  <c r="J916" i="2" s="1" a="1"/>
  <c r="J916" i="2" s="1"/>
  <c r="F111" i="2"/>
  <c r="J915" i="2" s="1" a="1"/>
  <c r="J915" i="2" s="1"/>
  <c r="F112" i="2"/>
  <c r="J914" i="2" s="1" a="1"/>
  <c r="J914" i="2" s="1"/>
  <c r="F113" i="2"/>
  <c r="J913" i="2" s="1" a="1"/>
  <c r="J913" i="2" s="1"/>
  <c r="F114" i="2"/>
  <c r="J912" i="2" s="1" a="1"/>
  <c r="J912" i="2" s="1"/>
  <c r="F115" i="2"/>
  <c r="J911" i="2" s="1" a="1"/>
  <c r="J911" i="2" s="1"/>
  <c r="F116" i="2"/>
  <c r="J910" i="2" s="1" a="1"/>
  <c r="J910" i="2" s="1"/>
  <c r="F117" i="2"/>
  <c r="J909" i="2" s="1" a="1"/>
  <c r="J909" i="2" s="1"/>
  <c r="F118" i="2"/>
  <c r="J908" i="2" s="1" a="1"/>
  <c r="J908" i="2" s="1"/>
  <c r="F119" i="2"/>
  <c r="J907" i="2" s="1" a="1"/>
  <c r="J907" i="2" s="1"/>
  <c r="F120" i="2"/>
  <c r="J906" i="2" s="1" a="1"/>
  <c r="J906" i="2" s="1"/>
  <c r="F121" i="2"/>
  <c r="J905" i="2" s="1" a="1"/>
  <c r="J905" i="2" s="1"/>
  <c r="F122" i="2"/>
  <c r="J904" i="2" s="1" a="1"/>
  <c r="J904" i="2" s="1"/>
  <c r="F123" i="2"/>
  <c r="J903" i="2" s="1" a="1"/>
  <c r="J903" i="2" s="1"/>
  <c r="F124" i="2"/>
  <c r="J902" i="2" s="1" a="1"/>
  <c r="J902" i="2" s="1"/>
  <c r="F125" i="2"/>
  <c r="J901" i="2" s="1" a="1"/>
  <c r="J901" i="2" s="1"/>
  <c r="F126" i="2"/>
  <c r="J900" i="2" s="1" a="1"/>
  <c r="J900" i="2" s="1"/>
  <c r="F127" i="2"/>
  <c r="J899" i="2" s="1" a="1"/>
  <c r="J899" i="2" s="1"/>
  <c r="F128" i="2"/>
  <c r="J898" i="2" s="1" a="1"/>
  <c r="J898" i="2" s="1"/>
  <c r="F129" i="2"/>
  <c r="J897" i="2" s="1" a="1"/>
  <c r="J897" i="2" s="1"/>
  <c r="F130" i="2"/>
  <c r="J896" i="2" s="1" a="1"/>
  <c r="J896" i="2" s="1"/>
  <c r="F131" i="2"/>
  <c r="J895" i="2" s="1" a="1"/>
  <c r="J895" i="2" s="1"/>
  <c r="F132" i="2"/>
  <c r="J894" i="2" s="1" a="1"/>
  <c r="J894" i="2" s="1"/>
  <c r="F133" i="2"/>
  <c r="J893" i="2" s="1" a="1"/>
  <c r="J893" i="2" s="1"/>
  <c r="F134" i="2"/>
  <c r="J892" i="2" s="1" a="1"/>
  <c r="J892" i="2" s="1"/>
  <c r="F135" i="2"/>
  <c r="J891" i="2" s="1" a="1"/>
  <c r="J891" i="2" s="1"/>
  <c r="F136" i="2"/>
  <c r="J890" i="2" s="1" a="1"/>
  <c r="J890" i="2" s="1"/>
  <c r="F137" i="2"/>
  <c r="J889" i="2" s="1" a="1"/>
  <c r="J889" i="2" s="1"/>
  <c r="F138" i="2"/>
  <c r="J888" i="2" s="1" a="1"/>
  <c r="J888" i="2" s="1"/>
  <c r="F139" i="2"/>
  <c r="J887" i="2" s="1" a="1"/>
  <c r="J887" i="2" s="1"/>
  <c r="F140" i="2"/>
  <c r="J886" i="2" s="1" a="1"/>
  <c r="J886" i="2" s="1"/>
  <c r="F141" i="2"/>
  <c r="J885" i="2" s="1" a="1"/>
  <c r="J885" i="2" s="1"/>
  <c r="F142" i="2"/>
  <c r="J884" i="2" s="1" a="1"/>
  <c r="J884" i="2" s="1"/>
  <c r="F143" i="2"/>
  <c r="J883" i="2" s="1" a="1"/>
  <c r="J883" i="2" s="1"/>
  <c r="F144" i="2"/>
  <c r="J882" i="2" s="1" a="1"/>
  <c r="J882" i="2" s="1"/>
  <c r="F145" i="2"/>
  <c r="J881" i="2" s="1" a="1"/>
  <c r="J881" i="2" s="1"/>
  <c r="F146" i="2"/>
  <c r="J880" i="2" s="1" a="1"/>
  <c r="J880" i="2" s="1"/>
  <c r="F147" i="2"/>
  <c r="J879" i="2" s="1" a="1"/>
  <c r="J879" i="2" s="1"/>
  <c r="F148" i="2"/>
  <c r="J878" i="2" s="1" a="1"/>
  <c r="J878" i="2" s="1"/>
  <c r="F149" i="2"/>
  <c r="J877" i="2" s="1" a="1"/>
  <c r="J877" i="2" s="1"/>
  <c r="F150" i="2"/>
  <c r="J876" i="2" s="1" a="1"/>
  <c r="J876" i="2" s="1"/>
  <c r="F151" i="2"/>
  <c r="J875" i="2" s="1" a="1"/>
  <c r="J875" i="2" s="1"/>
  <c r="F152" i="2"/>
  <c r="J874" i="2" s="1" a="1"/>
  <c r="J874" i="2" s="1"/>
  <c r="F153" i="2"/>
  <c r="J873" i="2" s="1" a="1"/>
  <c r="J873" i="2" s="1"/>
  <c r="F154" i="2"/>
  <c r="J872" i="2" s="1" a="1"/>
  <c r="J872" i="2" s="1"/>
  <c r="F155" i="2"/>
  <c r="J871" i="2" s="1" a="1"/>
  <c r="J871" i="2" s="1"/>
  <c r="F156" i="2"/>
  <c r="J870" i="2" s="1" a="1"/>
  <c r="J870" i="2" s="1"/>
  <c r="F157" i="2"/>
  <c r="J869" i="2" s="1" a="1"/>
  <c r="J869" i="2" s="1"/>
  <c r="F158" i="2"/>
  <c r="J868" i="2" s="1" a="1"/>
  <c r="J868" i="2" s="1"/>
  <c r="F159" i="2"/>
  <c r="J867" i="2" s="1" a="1"/>
  <c r="J867" i="2" s="1"/>
  <c r="F160" i="2"/>
  <c r="J866" i="2" s="1" a="1"/>
  <c r="J866" i="2" s="1"/>
  <c r="F161" i="2"/>
  <c r="J865" i="2" s="1" a="1"/>
  <c r="J865" i="2" s="1"/>
  <c r="F162" i="2"/>
  <c r="J864" i="2" s="1" a="1"/>
  <c r="J864" i="2" s="1"/>
  <c r="F163" i="2"/>
  <c r="J863" i="2" s="1" a="1"/>
  <c r="J863" i="2" s="1"/>
  <c r="F164" i="2"/>
  <c r="J862" i="2" s="1" a="1"/>
  <c r="J862" i="2" s="1"/>
  <c r="F165" i="2"/>
  <c r="J861" i="2" s="1" a="1"/>
  <c r="J861" i="2" s="1"/>
  <c r="F166" i="2"/>
  <c r="J860" i="2" s="1" a="1"/>
  <c r="J860" i="2" s="1"/>
  <c r="F167" i="2"/>
  <c r="J859" i="2" s="1" a="1"/>
  <c r="J859" i="2" s="1"/>
  <c r="F168" i="2"/>
  <c r="J858" i="2" s="1" a="1"/>
  <c r="J858" i="2" s="1"/>
  <c r="F169" i="2"/>
  <c r="J857" i="2" s="1" a="1"/>
  <c r="J857" i="2" s="1"/>
  <c r="F170" i="2"/>
  <c r="J856" i="2" s="1" a="1"/>
  <c r="J856" i="2" s="1"/>
  <c r="F171" i="2"/>
  <c r="J855" i="2" s="1" a="1"/>
  <c r="J855" i="2" s="1"/>
  <c r="F172" i="2"/>
  <c r="J854" i="2" s="1" a="1"/>
  <c r="J854" i="2" s="1"/>
  <c r="F173" i="2"/>
  <c r="J853" i="2" s="1" a="1"/>
  <c r="J853" i="2" s="1"/>
  <c r="F174" i="2"/>
  <c r="J852" i="2" s="1" a="1"/>
  <c r="J852" i="2" s="1"/>
  <c r="F175" i="2"/>
  <c r="J851" i="2" s="1" a="1"/>
  <c r="J851" i="2" s="1"/>
  <c r="F176" i="2"/>
  <c r="J850" i="2" s="1" a="1"/>
  <c r="J850" i="2" s="1"/>
  <c r="F177" i="2"/>
  <c r="J849" i="2" s="1" a="1"/>
  <c r="J849" i="2" s="1"/>
  <c r="F178" i="2"/>
  <c r="J848" i="2" s="1" a="1"/>
  <c r="J848" i="2" s="1"/>
  <c r="F179" i="2"/>
  <c r="J847" i="2" s="1" a="1"/>
  <c r="J847" i="2" s="1"/>
  <c r="F180" i="2"/>
  <c r="J846" i="2" s="1" a="1"/>
  <c r="J846" i="2" s="1"/>
  <c r="F181" i="2"/>
  <c r="J845" i="2" s="1" a="1"/>
  <c r="J845" i="2" s="1"/>
  <c r="F182" i="2"/>
  <c r="J844" i="2" s="1" a="1"/>
  <c r="J844" i="2" s="1"/>
  <c r="F183" i="2"/>
  <c r="J843" i="2" s="1" a="1"/>
  <c r="J843" i="2" s="1"/>
  <c r="F184" i="2"/>
  <c r="J842" i="2" s="1" a="1"/>
  <c r="J842" i="2" s="1"/>
  <c r="F185" i="2"/>
  <c r="J841" i="2" s="1" a="1"/>
  <c r="J841" i="2" s="1"/>
  <c r="F186" i="2"/>
  <c r="J840" i="2" s="1" a="1"/>
  <c r="J840" i="2" s="1"/>
  <c r="F187" i="2"/>
  <c r="J839" i="2" s="1" a="1"/>
  <c r="J839" i="2" s="1"/>
  <c r="F188" i="2"/>
  <c r="J838" i="2" s="1" a="1"/>
  <c r="J838" i="2" s="1"/>
  <c r="F189" i="2"/>
  <c r="J837" i="2" s="1" a="1"/>
  <c r="J837" i="2" s="1"/>
  <c r="F190" i="2"/>
  <c r="J836" i="2" s="1" a="1"/>
  <c r="J836" i="2" s="1"/>
  <c r="F191" i="2"/>
  <c r="J835" i="2" s="1" a="1"/>
  <c r="J835" i="2" s="1"/>
  <c r="F192" i="2"/>
  <c r="J834" i="2" s="1" a="1"/>
  <c r="J834" i="2" s="1"/>
  <c r="F193" i="2"/>
  <c r="J833" i="2" s="1" a="1"/>
  <c r="J833" i="2" s="1"/>
  <c r="F194" i="2"/>
  <c r="J832" i="2" s="1" a="1"/>
  <c r="J832" i="2" s="1"/>
  <c r="F195" i="2"/>
  <c r="J831" i="2" s="1" a="1"/>
  <c r="J831" i="2" s="1"/>
  <c r="F196" i="2"/>
  <c r="J830" i="2" s="1" a="1"/>
  <c r="J830" i="2" s="1"/>
  <c r="F197" i="2"/>
  <c r="J829" i="2" s="1" a="1"/>
  <c r="J829" i="2" s="1"/>
  <c r="F198" i="2"/>
  <c r="J828" i="2" s="1" a="1"/>
  <c r="J828" i="2" s="1"/>
  <c r="F199" i="2"/>
  <c r="J827" i="2" s="1" a="1"/>
  <c r="J827" i="2" s="1"/>
  <c r="F200" i="2"/>
  <c r="J826" i="2" s="1" a="1"/>
  <c r="J826" i="2" s="1"/>
  <c r="F201" i="2"/>
  <c r="J825" i="2" s="1" a="1"/>
  <c r="J825" i="2" s="1"/>
  <c r="F202" i="2"/>
  <c r="J824" i="2" s="1" a="1"/>
  <c r="J824" i="2" s="1"/>
  <c r="F203" i="2"/>
  <c r="J823" i="2" s="1" a="1"/>
  <c r="J823" i="2" s="1"/>
  <c r="F204" i="2"/>
  <c r="J822" i="2" s="1" a="1"/>
  <c r="J822" i="2" s="1"/>
  <c r="F205" i="2"/>
  <c r="J821" i="2" s="1" a="1"/>
  <c r="J821" i="2" s="1"/>
  <c r="F206" i="2"/>
  <c r="J820" i="2" s="1" a="1"/>
  <c r="J820" i="2" s="1"/>
  <c r="F207" i="2"/>
  <c r="J819" i="2" s="1" a="1"/>
  <c r="J819" i="2" s="1"/>
  <c r="F208" i="2"/>
  <c r="J818" i="2" s="1" a="1"/>
  <c r="J818" i="2" s="1"/>
  <c r="F209" i="2"/>
  <c r="J817" i="2" s="1" a="1"/>
  <c r="J817" i="2" s="1"/>
  <c r="F210" i="2"/>
  <c r="J816" i="2" s="1" a="1"/>
  <c r="J816" i="2" s="1"/>
  <c r="F211" i="2"/>
  <c r="J815" i="2" s="1" a="1"/>
  <c r="J815" i="2" s="1"/>
  <c r="F212" i="2"/>
  <c r="J814" i="2" s="1" a="1"/>
  <c r="J814" i="2" s="1"/>
  <c r="F213" i="2"/>
  <c r="J813" i="2" s="1" a="1"/>
  <c r="J813" i="2" s="1"/>
  <c r="F214" i="2"/>
  <c r="J812" i="2" s="1" a="1"/>
  <c r="J812" i="2" s="1"/>
  <c r="F215" i="2"/>
  <c r="J811" i="2" s="1" a="1"/>
  <c r="J811" i="2" s="1"/>
  <c r="F216" i="2"/>
  <c r="J810" i="2" s="1" a="1"/>
  <c r="J810" i="2" s="1"/>
  <c r="F217" i="2"/>
  <c r="J809" i="2" s="1" a="1"/>
  <c r="J809" i="2" s="1"/>
  <c r="F218" i="2"/>
  <c r="J808" i="2" s="1" a="1"/>
  <c r="J808" i="2" s="1"/>
  <c r="F219" i="2"/>
  <c r="J807" i="2" s="1" a="1"/>
  <c r="J807" i="2" s="1"/>
  <c r="F220" i="2"/>
  <c r="J806" i="2" s="1" a="1"/>
  <c r="J806" i="2" s="1"/>
  <c r="F221" i="2"/>
  <c r="J805" i="2" s="1" a="1"/>
  <c r="J805" i="2" s="1"/>
  <c r="F222" i="2"/>
  <c r="J804" i="2" s="1" a="1"/>
  <c r="J804" i="2" s="1"/>
  <c r="F223" i="2"/>
  <c r="J803" i="2" s="1" a="1"/>
  <c r="J803" i="2" s="1"/>
  <c r="F224" i="2"/>
  <c r="J802" i="2" s="1" a="1"/>
  <c r="J802" i="2" s="1"/>
  <c r="F225" i="2"/>
  <c r="J801" i="2" s="1" a="1"/>
  <c r="J801" i="2" s="1"/>
  <c r="F226" i="2"/>
  <c r="J800" i="2" s="1" a="1"/>
  <c r="J800" i="2" s="1"/>
  <c r="F227" i="2"/>
  <c r="J799" i="2" s="1" a="1"/>
  <c r="J799" i="2" s="1"/>
  <c r="F228" i="2"/>
  <c r="J798" i="2" s="1" a="1"/>
  <c r="J798" i="2" s="1"/>
  <c r="F229" i="2"/>
  <c r="J797" i="2" s="1" a="1"/>
  <c r="J797" i="2" s="1"/>
  <c r="F230" i="2"/>
  <c r="J796" i="2" s="1" a="1"/>
  <c r="J796" i="2" s="1"/>
  <c r="F231" i="2"/>
  <c r="J795" i="2" s="1" a="1"/>
  <c r="J795" i="2" s="1"/>
  <c r="F232" i="2"/>
  <c r="J794" i="2" s="1" a="1"/>
  <c r="J794" i="2" s="1"/>
  <c r="F233" i="2"/>
  <c r="J793" i="2" s="1" a="1"/>
  <c r="J793" i="2" s="1"/>
  <c r="F234" i="2"/>
  <c r="J792" i="2" s="1" a="1"/>
  <c r="J792" i="2" s="1"/>
  <c r="F235" i="2"/>
  <c r="J791" i="2" s="1" a="1"/>
  <c r="J791" i="2" s="1"/>
  <c r="F236" i="2"/>
  <c r="J790" i="2" s="1" a="1"/>
  <c r="J790" i="2" s="1"/>
  <c r="F237" i="2"/>
  <c r="J789" i="2" s="1" a="1"/>
  <c r="J789" i="2" s="1"/>
  <c r="F238" i="2"/>
  <c r="J788" i="2" s="1" a="1"/>
  <c r="J788" i="2" s="1"/>
  <c r="F239" i="2"/>
  <c r="J787" i="2" s="1" a="1"/>
  <c r="J787" i="2" s="1"/>
  <c r="F240" i="2"/>
  <c r="J786" i="2" s="1" a="1"/>
  <c r="J786" i="2" s="1"/>
  <c r="F241" i="2"/>
  <c r="J785" i="2" s="1" a="1"/>
  <c r="J785" i="2" s="1"/>
  <c r="F242" i="2"/>
  <c r="J784" i="2" s="1" a="1"/>
  <c r="J784" i="2" s="1"/>
  <c r="F243" i="2"/>
  <c r="J783" i="2" s="1" a="1"/>
  <c r="J783" i="2" s="1"/>
  <c r="F244" i="2"/>
  <c r="J782" i="2" s="1" a="1"/>
  <c r="J782" i="2" s="1"/>
  <c r="F245" i="2"/>
  <c r="J781" i="2" s="1" a="1"/>
  <c r="J781" i="2" s="1"/>
  <c r="F246" i="2"/>
  <c r="J780" i="2" s="1" a="1"/>
  <c r="J780" i="2" s="1"/>
  <c r="F247" i="2"/>
  <c r="J779" i="2" s="1" a="1"/>
  <c r="J779" i="2" s="1"/>
  <c r="F248" i="2"/>
  <c r="J778" i="2" s="1" a="1"/>
  <c r="J778" i="2" s="1"/>
  <c r="F249" i="2"/>
  <c r="J777" i="2" s="1" a="1"/>
  <c r="J777" i="2" s="1"/>
  <c r="F250" i="2"/>
  <c r="J776" i="2" s="1" a="1"/>
  <c r="J776" i="2" s="1"/>
  <c r="F251" i="2"/>
  <c r="J775" i="2" s="1" a="1"/>
  <c r="J775" i="2" s="1"/>
  <c r="F252" i="2"/>
  <c r="J774" i="2" s="1" a="1"/>
  <c r="J774" i="2" s="1"/>
  <c r="F253" i="2"/>
  <c r="J773" i="2" s="1" a="1"/>
  <c r="J773" i="2" s="1"/>
  <c r="F254" i="2"/>
  <c r="J772" i="2" s="1" a="1"/>
  <c r="J772" i="2" s="1"/>
  <c r="F255" i="2"/>
  <c r="J771" i="2" s="1" a="1"/>
  <c r="J771" i="2" s="1"/>
  <c r="F256" i="2"/>
  <c r="J770" i="2" s="1" a="1"/>
  <c r="J770" i="2" s="1"/>
  <c r="F257" i="2"/>
  <c r="J769" i="2" s="1" a="1"/>
  <c r="J769" i="2" s="1"/>
  <c r="F258" i="2"/>
  <c r="J768" i="2" s="1" a="1"/>
  <c r="J768" i="2" s="1"/>
  <c r="F259" i="2"/>
  <c r="J767" i="2" s="1" a="1"/>
  <c r="J767" i="2" s="1"/>
  <c r="F260" i="2"/>
  <c r="J766" i="2" s="1" a="1"/>
  <c r="J766" i="2" s="1"/>
  <c r="F261" i="2"/>
  <c r="J765" i="2" s="1" a="1"/>
  <c r="J765" i="2" s="1"/>
  <c r="F262" i="2"/>
  <c r="J764" i="2" s="1" a="1"/>
  <c r="J764" i="2" s="1"/>
  <c r="F263" i="2"/>
  <c r="J763" i="2" s="1" a="1"/>
  <c r="J763" i="2" s="1"/>
  <c r="F264" i="2"/>
  <c r="J762" i="2" s="1" a="1"/>
  <c r="J762" i="2" s="1"/>
  <c r="F265" i="2"/>
  <c r="J761" i="2" s="1" a="1"/>
  <c r="J761" i="2" s="1"/>
  <c r="F266" i="2"/>
  <c r="J760" i="2" s="1" a="1"/>
  <c r="J760" i="2" s="1"/>
  <c r="F267" i="2"/>
  <c r="J759" i="2" s="1" a="1"/>
  <c r="J759" i="2" s="1"/>
  <c r="F268" i="2"/>
  <c r="J758" i="2" s="1" a="1"/>
  <c r="J758" i="2" s="1"/>
  <c r="F269" i="2"/>
  <c r="J757" i="2" s="1" a="1"/>
  <c r="J757" i="2" s="1"/>
  <c r="F270" i="2"/>
  <c r="J756" i="2" s="1" a="1"/>
  <c r="J756" i="2" s="1"/>
  <c r="F271" i="2"/>
  <c r="J755" i="2" s="1" a="1"/>
  <c r="J755" i="2" s="1"/>
  <c r="F272" i="2"/>
  <c r="J754" i="2" s="1" a="1"/>
  <c r="J754" i="2" s="1"/>
  <c r="F273" i="2"/>
  <c r="J753" i="2" s="1" a="1"/>
  <c r="J753" i="2" s="1"/>
  <c r="F274" i="2"/>
  <c r="J752" i="2" s="1" a="1"/>
  <c r="J752" i="2" s="1"/>
  <c r="F275" i="2"/>
  <c r="J751" i="2" s="1" a="1"/>
  <c r="J751" i="2" s="1"/>
  <c r="F276" i="2"/>
  <c r="J750" i="2" s="1" a="1"/>
  <c r="J750" i="2" s="1"/>
  <c r="F277" i="2"/>
  <c r="J749" i="2" s="1" a="1"/>
  <c r="J749" i="2" s="1"/>
  <c r="F278" i="2"/>
  <c r="J748" i="2" s="1" a="1"/>
  <c r="J748" i="2" s="1"/>
  <c r="F279" i="2"/>
  <c r="J747" i="2" s="1" a="1"/>
  <c r="J747" i="2" s="1"/>
  <c r="F280" i="2"/>
  <c r="J746" i="2" s="1" a="1"/>
  <c r="J746" i="2" s="1"/>
  <c r="F281" i="2"/>
  <c r="J745" i="2" s="1" a="1"/>
  <c r="J745" i="2" s="1"/>
  <c r="F282" i="2"/>
  <c r="J744" i="2" s="1" a="1"/>
  <c r="J744" i="2" s="1"/>
  <c r="F283" i="2"/>
  <c r="J743" i="2" s="1" a="1"/>
  <c r="J743" i="2" s="1"/>
  <c r="F284" i="2"/>
  <c r="J742" i="2" s="1" a="1"/>
  <c r="J742" i="2" s="1"/>
  <c r="F285" i="2"/>
  <c r="J741" i="2" s="1" a="1"/>
  <c r="J741" i="2" s="1"/>
  <c r="F286" i="2"/>
  <c r="J740" i="2" s="1" a="1"/>
  <c r="J740" i="2" s="1"/>
  <c r="F287" i="2"/>
  <c r="J739" i="2" s="1" a="1"/>
  <c r="J739" i="2" s="1"/>
  <c r="F288" i="2"/>
  <c r="J738" i="2" s="1" a="1"/>
  <c r="J738" i="2" s="1"/>
  <c r="F289" i="2"/>
  <c r="J737" i="2" s="1" a="1"/>
  <c r="J737" i="2" s="1"/>
  <c r="F290" i="2"/>
  <c r="J736" i="2" s="1" a="1"/>
  <c r="J736" i="2" s="1"/>
  <c r="F291" i="2"/>
  <c r="J735" i="2" s="1" a="1"/>
  <c r="J735" i="2" s="1"/>
  <c r="F292" i="2"/>
  <c r="J734" i="2" s="1" a="1"/>
  <c r="J734" i="2" s="1"/>
  <c r="F293" i="2"/>
  <c r="J733" i="2" s="1" a="1"/>
  <c r="J733" i="2" s="1"/>
  <c r="F294" i="2"/>
  <c r="J732" i="2" s="1" a="1"/>
  <c r="J732" i="2" s="1"/>
  <c r="F295" i="2"/>
  <c r="J731" i="2" s="1" a="1"/>
  <c r="J731" i="2" s="1"/>
  <c r="F296" i="2"/>
  <c r="J730" i="2" s="1" a="1"/>
  <c r="J730" i="2" s="1"/>
  <c r="F297" i="2"/>
  <c r="J729" i="2" s="1" a="1"/>
  <c r="J729" i="2" s="1"/>
  <c r="F298" i="2"/>
  <c r="J728" i="2" s="1" a="1"/>
  <c r="J728" i="2" s="1"/>
  <c r="F299" i="2"/>
  <c r="J727" i="2" s="1" a="1"/>
  <c r="J727" i="2" s="1"/>
  <c r="F300" i="2"/>
  <c r="J726" i="2" s="1" a="1"/>
  <c r="J726" i="2" s="1"/>
  <c r="F301" i="2"/>
  <c r="J725" i="2" s="1" a="1"/>
  <c r="J725" i="2" s="1"/>
  <c r="F302" i="2"/>
  <c r="J724" i="2" s="1" a="1"/>
  <c r="J724" i="2" s="1"/>
  <c r="F303" i="2"/>
  <c r="J723" i="2" s="1" a="1"/>
  <c r="J723" i="2" s="1"/>
  <c r="F304" i="2"/>
  <c r="J722" i="2" s="1" a="1"/>
  <c r="J722" i="2" s="1"/>
  <c r="F305" i="2"/>
  <c r="J721" i="2" s="1" a="1"/>
  <c r="J721" i="2" s="1"/>
  <c r="F306" i="2"/>
  <c r="J720" i="2" s="1" a="1"/>
  <c r="J720" i="2" s="1"/>
  <c r="F307" i="2"/>
  <c r="J719" i="2" s="1" a="1"/>
  <c r="J719" i="2" s="1"/>
  <c r="F308" i="2"/>
  <c r="J718" i="2" s="1" a="1"/>
  <c r="J718" i="2" s="1"/>
  <c r="F309" i="2"/>
  <c r="J717" i="2" s="1" a="1"/>
  <c r="J717" i="2" s="1"/>
  <c r="F310" i="2"/>
  <c r="J716" i="2" s="1" a="1"/>
  <c r="J716" i="2" s="1"/>
  <c r="F311" i="2"/>
  <c r="J715" i="2" s="1" a="1"/>
  <c r="J715" i="2" s="1"/>
  <c r="F312" i="2"/>
  <c r="J714" i="2" s="1" a="1"/>
  <c r="J714" i="2" s="1"/>
  <c r="F313" i="2"/>
  <c r="J713" i="2" s="1" a="1"/>
  <c r="J713" i="2" s="1"/>
  <c r="F314" i="2"/>
  <c r="J712" i="2" s="1" a="1"/>
  <c r="J712" i="2" s="1"/>
  <c r="F315" i="2"/>
  <c r="J711" i="2" s="1" a="1"/>
  <c r="J711" i="2" s="1"/>
  <c r="F316" i="2"/>
  <c r="J710" i="2" s="1" a="1"/>
  <c r="J710" i="2" s="1"/>
  <c r="F317" i="2"/>
  <c r="J709" i="2" s="1" a="1"/>
  <c r="J709" i="2" s="1"/>
  <c r="F318" i="2"/>
  <c r="J708" i="2" s="1" a="1"/>
  <c r="J708" i="2" s="1"/>
  <c r="F319" i="2"/>
  <c r="J707" i="2" s="1" a="1"/>
  <c r="J707" i="2" s="1"/>
  <c r="F320" i="2"/>
  <c r="J706" i="2" s="1" a="1"/>
  <c r="J706" i="2" s="1"/>
  <c r="F321" i="2"/>
  <c r="J705" i="2" s="1" a="1"/>
  <c r="J705" i="2" s="1"/>
  <c r="F322" i="2"/>
  <c r="J704" i="2" s="1" a="1"/>
  <c r="J704" i="2" s="1"/>
  <c r="F323" i="2"/>
  <c r="J703" i="2" s="1" a="1"/>
  <c r="J703" i="2" s="1"/>
  <c r="F324" i="2"/>
  <c r="J702" i="2" s="1" a="1"/>
  <c r="J702" i="2" s="1"/>
  <c r="F325" i="2"/>
  <c r="J701" i="2" s="1" a="1"/>
  <c r="J701" i="2" s="1"/>
  <c r="F326" i="2"/>
  <c r="J700" i="2" s="1" a="1"/>
  <c r="J700" i="2" s="1"/>
  <c r="F327" i="2"/>
  <c r="J699" i="2" s="1" a="1"/>
  <c r="J699" i="2" s="1"/>
  <c r="F328" i="2"/>
  <c r="J698" i="2" s="1" a="1"/>
  <c r="J698" i="2" s="1"/>
  <c r="F329" i="2"/>
  <c r="J697" i="2" s="1" a="1"/>
  <c r="J697" i="2" s="1"/>
  <c r="F330" i="2"/>
  <c r="J696" i="2" s="1" a="1"/>
  <c r="J696" i="2" s="1"/>
  <c r="F331" i="2"/>
  <c r="J695" i="2" s="1" a="1"/>
  <c r="J695" i="2" s="1"/>
  <c r="F332" i="2"/>
  <c r="J694" i="2" s="1" a="1"/>
  <c r="J694" i="2" s="1"/>
  <c r="F333" i="2"/>
  <c r="J693" i="2" s="1" a="1"/>
  <c r="J693" i="2" s="1"/>
  <c r="F334" i="2"/>
  <c r="J692" i="2" s="1" a="1"/>
  <c r="J692" i="2" s="1"/>
  <c r="F335" i="2"/>
  <c r="J691" i="2" s="1" a="1"/>
  <c r="J691" i="2" s="1"/>
  <c r="F336" i="2"/>
  <c r="J690" i="2" s="1" a="1"/>
  <c r="J690" i="2" s="1"/>
  <c r="F337" i="2"/>
  <c r="J689" i="2" s="1" a="1"/>
  <c r="J689" i="2" s="1"/>
  <c r="F338" i="2"/>
  <c r="J688" i="2" s="1" a="1"/>
  <c r="J688" i="2" s="1"/>
  <c r="F339" i="2"/>
  <c r="J687" i="2" s="1" a="1"/>
  <c r="J687" i="2" s="1"/>
  <c r="F340" i="2"/>
  <c r="J686" i="2" s="1" a="1"/>
  <c r="J686" i="2" s="1"/>
  <c r="F341" i="2"/>
  <c r="J685" i="2" s="1" a="1"/>
  <c r="J685" i="2" s="1"/>
  <c r="F342" i="2"/>
  <c r="J684" i="2" s="1" a="1"/>
  <c r="J684" i="2" s="1"/>
  <c r="F343" i="2"/>
  <c r="J683" i="2" s="1" a="1"/>
  <c r="J683" i="2" s="1"/>
  <c r="F344" i="2"/>
  <c r="J682" i="2" s="1" a="1"/>
  <c r="J682" i="2" s="1"/>
  <c r="F345" i="2"/>
  <c r="J681" i="2" s="1" a="1"/>
  <c r="J681" i="2" s="1"/>
  <c r="F346" i="2"/>
  <c r="J680" i="2" s="1" a="1"/>
  <c r="J680" i="2" s="1"/>
  <c r="F347" i="2"/>
  <c r="J679" i="2" s="1" a="1"/>
  <c r="J679" i="2" s="1"/>
  <c r="F348" i="2"/>
  <c r="J678" i="2" s="1" a="1"/>
  <c r="J678" i="2" s="1"/>
  <c r="F349" i="2"/>
  <c r="J677" i="2" s="1" a="1"/>
  <c r="J677" i="2" s="1"/>
  <c r="F350" i="2"/>
  <c r="J676" i="2" s="1" a="1"/>
  <c r="J676" i="2" s="1"/>
  <c r="F351" i="2"/>
  <c r="J675" i="2" s="1" a="1"/>
  <c r="J675" i="2" s="1"/>
  <c r="F352" i="2"/>
  <c r="J674" i="2" s="1" a="1"/>
  <c r="J674" i="2" s="1"/>
  <c r="F353" i="2"/>
  <c r="J673" i="2" s="1" a="1"/>
  <c r="J673" i="2" s="1"/>
  <c r="F354" i="2"/>
  <c r="J672" i="2" s="1" a="1"/>
  <c r="J672" i="2" s="1"/>
  <c r="F355" i="2"/>
  <c r="J671" i="2" s="1" a="1"/>
  <c r="J671" i="2" s="1"/>
  <c r="F356" i="2"/>
  <c r="J670" i="2" s="1" a="1"/>
  <c r="J670" i="2" s="1"/>
  <c r="F357" i="2"/>
  <c r="J669" i="2" s="1" a="1"/>
  <c r="J669" i="2" s="1"/>
  <c r="F358" i="2"/>
  <c r="J668" i="2" s="1" a="1"/>
  <c r="J668" i="2" s="1"/>
  <c r="F359" i="2"/>
  <c r="J667" i="2" s="1" a="1"/>
  <c r="J667" i="2" s="1"/>
  <c r="F360" i="2"/>
  <c r="J666" i="2" s="1" a="1"/>
  <c r="J666" i="2" s="1"/>
  <c r="F361" i="2"/>
  <c r="J665" i="2" s="1" a="1"/>
  <c r="J665" i="2" s="1"/>
  <c r="F362" i="2"/>
  <c r="J664" i="2" s="1" a="1"/>
  <c r="J664" i="2" s="1"/>
  <c r="F363" i="2"/>
  <c r="J663" i="2" s="1" a="1"/>
  <c r="J663" i="2" s="1"/>
  <c r="F364" i="2"/>
  <c r="J662" i="2" s="1" a="1"/>
  <c r="J662" i="2" s="1"/>
  <c r="F365" i="2"/>
  <c r="J661" i="2" s="1" a="1"/>
  <c r="J661" i="2" s="1"/>
  <c r="F366" i="2"/>
  <c r="J660" i="2" s="1" a="1"/>
  <c r="J660" i="2" s="1"/>
  <c r="F367" i="2"/>
  <c r="J659" i="2" s="1" a="1"/>
  <c r="J659" i="2" s="1"/>
  <c r="F368" i="2"/>
  <c r="J658" i="2" s="1" a="1"/>
  <c r="J658" i="2" s="1"/>
  <c r="F369" i="2"/>
  <c r="J657" i="2" s="1" a="1"/>
  <c r="J657" i="2" s="1"/>
  <c r="F370" i="2"/>
  <c r="J656" i="2" s="1" a="1"/>
  <c r="J656" i="2" s="1"/>
  <c r="F371" i="2"/>
  <c r="J655" i="2" s="1" a="1"/>
  <c r="J655" i="2" s="1"/>
  <c r="F372" i="2"/>
  <c r="J654" i="2" s="1" a="1"/>
  <c r="J654" i="2" s="1"/>
  <c r="F373" i="2"/>
  <c r="J653" i="2" s="1" a="1"/>
  <c r="J653" i="2" s="1"/>
  <c r="F374" i="2"/>
  <c r="J652" i="2" s="1" a="1"/>
  <c r="J652" i="2" s="1"/>
  <c r="F375" i="2"/>
  <c r="J651" i="2" s="1" a="1"/>
  <c r="J651" i="2" s="1"/>
  <c r="F376" i="2"/>
  <c r="J650" i="2" s="1" a="1"/>
  <c r="J650" i="2" s="1"/>
  <c r="F377" i="2"/>
  <c r="J649" i="2" s="1" a="1"/>
  <c r="J649" i="2" s="1"/>
  <c r="F378" i="2"/>
  <c r="J648" i="2" s="1" a="1"/>
  <c r="J648" i="2" s="1"/>
  <c r="F379" i="2"/>
  <c r="J647" i="2" s="1" a="1"/>
  <c r="J647" i="2" s="1"/>
  <c r="F380" i="2"/>
  <c r="J646" i="2" s="1" a="1"/>
  <c r="J646" i="2" s="1"/>
  <c r="F381" i="2"/>
  <c r="J645" i="2" s="1" a="1"/>
  <c r="J645" i="2" s="1"/>
  <c r="F382" i="2"/>
  <c r="J644" i="2" s="1" a="1"/>
  <c r="J644" i="2" s="1"/>
  <c r="F383" i="2"/>
  <c r="J643" i="2" s="1" a="1"/>
  <c r="J643" i="2" s="1"/>
  <c r="F384" i="2"/>
  <c r="J642" i="2" s="1" a="1"/>
  <c r="J642" i="2" s="1"/>
  <c r="F385" i="2"/>
  <c r="J641" i="2" s="1" a="1"/>
  <c r="J641" i="2" s="1"/>
  <c r="F386" i="2"/>
  <c r="J640" i="2" s="1" a="1"/>
  <c r="J640" i="2" s="1"/>
  <c r="F387" i="2"/>
  <c r="J639" i="2" s="1" a="1"/>
  <c r="J639" i="2" s="1"/>
  <c r="F388" i="2"/>
  <c r="J638" i="2" s="1" a="1"/>
  <c r="J638" i="2" s="1"/>
  <c r="F389" i="2"/>
  <c r="J637" i="2" s="1" a="1"/>
  <c r="J637" i="2" s="1"/>
  <c r="F390" i="2"/>
  <c r="J636" i="2" s="1" a="1"/>
  <c r="J636" i="2" s="1"/>
  <c r="F391" i="2"/>
  <c r="J635" i="2" s="1" a="1"/>
  <c r="J635" i="2" s="1"/>
  <c r="F392" i="2"/>
  <c r="J634" i="2" s="1" a="1"/>
  <c r="J634" i="2" s="1"/>
  <c r="F393" i="2"/>
  <c r="J633" i="2" s="1" a="1"/>
  <c r="J633" i="2" s="1"/>
  <c r="F394" i="2"/>
  <c r="J632" i="2" s="1" a="1"/>
  <c r="J632" i="2" s="1"/>
  <c r="F395" i="2"/>
  <c r="J631" i="2" s="1" a="1"/>
  <c r="J631" i="2" s="1"/>
  <c r="F396" i="2"/>
  <c r="J630" i="2" s="1" a="1"/>
  <c r="J630" i="2" s="1"/>
  <c r="F397" i="2"/>
  <c r="J629" i="2" s="1" a="1"/>
  <c r="J629" i="2" s="1"/>
  <c r="F398" i="2"/>
  <c r="J628" i="2" s="1" a="1"/>
  <c r="J628" i="2" s="1"/>
  <c r="F399" i="2"/>
  <c r="J627" i="2" s="1" a="1"/>
  <c r="J627" i="2" s="1"/>
  <c r="F400" i="2"/>
  <c r="J626" i="2" s="1" a="1"/>
  <c r="J626" i="2" s="1"/>
  <c r="F401" i="2"/>
  <c r="J625" i="2" s="1" a="1"/>
  <c r="J625" i="2" s="1"/>
  <c r="F402" i="2"/>
  <c r="J624" i="2" s="1" a="1"/>
  <c r="J624" i="2" s="1"/>
  <c r="F403" i="2"/>
  <c r="J623" i="2" s="1" a="1"/>
  <c r="J623" i="2" s="1"/>
  <c r="F404" i="2"/>
  <c r="J622" i="2" s="1" a="1"/>
  <c r="J622" i="2" s="1"/>
  <c r="F405" i="2"/>
  <c r="J621" i="2" s="1" a="1"/>
  <c r="J621" i="2" s="1"/>
  <c r="F406" i="2"/>
  <c r="J620" i="2" s="1" a="1"/>
  <c r="J620" i="2" s="1"/>
  <c r="F407" i="2"/>
  <c r="J619" i="2" s="1" a="1"/>
  <c r="J619" i="2" s="1"/>
  <c r="F408" i="2"/>
  <c r="J618" i="2" s="1" a="1"/>
  <c r="J618" i="2" s="1"/>
  <c r="F409" i="2"/>
  <c r="J617" i="2" s="1" a="1"/>
  <c r="J617" i="2" s="1"/>
  <c r="F410" i="2"/>
  <c r="J616" i="2" s="1" a="1"/>
  <c r="J616" i="2" s="1"/>
  <c r="F411" i="2"/>
  <c r="J615" i="2" s="1" a="1"/>
  <c r="J615" i="2" s="1"/>
  <c r="F412" i="2"/>
  <c r="J614" i="2" s="1" a="1"/>
  <c r="J614" i="2" s="1"/>
  <c r="F413" i="2"/>
  <c r="J613" i="2" s="1" a="1"/>
  <c r="J613" i="2" s="1"/>
  <c r="F414" i="2"/>
  <c r="J612" i="2" s="1" a="1"/>
  <c r="J612" i="2" s="1"/>
  <c r="F415" i="2"/>
  <c r="J611" i="2" s="1" a="1"/>
  <c r="J611" i="2" s="1"/>
  <c r="F416" i="2"/>
  <c r="J610" i="2" s="1" a="1"/>
  <c r="J610" i="2" s="1"/>
  <c r="F417" i="2"/>
  <c r="J609" i="2" s="1" a="1"/>
  <c r="J609" i="2" s="1"/>
  <c r="F418" i="2"/>
  <c r="J608" i="2" s="1" a="1"/>
  <c r="J608" i="2" s="1"/>
  <c r="F419" i="2"/>
  <c r="J607" i="2" s="1" a="1"/>
  <c r="J607" i="2" s="1"/>
  <c r="F420" i="2"/>
  <c r="J606" i="2" s="1" a="1"/>
  <c r="J606" i="2" s="1"/>
  <c r="F421" i="2"/>
  <c r="J605" i="2" s="1" a="1"/>
  <c r="J605" i="2" s="1"/>
  <c r="F422" i="2"/>
  <c r="J604" i="2" s="1" a="1"/>
  <c r="J604" i="2" s="1"/>
  <c r="F423" i="2"/>
  <c r="J603" i="2" s="1" a="1"/>
  <c r="J603" i="2" s="1"/>
  <c r="F424" i="2"/>
  <c r="J602" i="2" s="1" a="1"/>
  <c r="J602" i="2" s="1"/>
  <c r="F425" i="2"/>
  <c r="J601" i="2" s="1" a="1"/>
  <c r="J601" i="2" s="1"/>
  <c r="F426" i="2"/>
  <c r="J600" i="2" s="1" a="1"/>
  <c r="J600" i="2" s="1"/>
  <c r="F427" i="2"/>
  <c r="J599" i="2" s="1" a="1"/>
  <c r="J599" i="2" s="1"/>
  <c r="F428" i="2"/>
  <c r="J598" i="2" s="1" a="1"/>
  <c r="J598" i="2" s="1"/>
  <c r="F429" i="2"/>
  <c r="J597" i="2" s="1" a="1"/>
  <c r="J597" i="2" s="1"/>
  <c r="F430" i="2"/>
  <c r="J596" i="2" s="1" a="1"/>
  <c r="J596" i="2" s="1"/>
  <c r="F431" i="2"/>
  <c r="J595" i="2" s="1" a="1"/>
  <c r="J595" i="2" s="1"/>
  <c r="F432" i="2"/>
  <c r="J594" i="2" s="1" a="1"/>
  <c r="J594" i="2" s="1"/>
  <c r="F433" i="2"/>
  <c r="J593" i="2" s="1" a="1"/>
  <c r="J593" i="2" s="1"/>
  <c r="F434" i="2"/>
  <c r="J592" i="2" s="1" a="1"/>
  <c r="J592" i="2" s="1"/>
  <c r="F435" i="2"/>
  <c r="J591" i="2" s="1" a="1"/>
  <c r="J591" i="2" s="1"/>
  <c r="F436" i="2"/>
  <c r="J590" i="2" s="1" a="1"/>
  <c r="J590" i="2" s="1"/>
  <c r="F437" i="2"/>
  <c r="J589" i="2" s="1" a="1"/>
  <c r="J589" i="2" s="1"/>
  <c r="F438" i="2"/>
  <c r="J588" i="2" s="1" a="1"/>
  <c r="J588" i="2" s="1"/>
  <c r="F439" i="2"/>
  <c r="J587" i="2" s="1" a="1"/>
  <c r="J587" i="2" s="1"/>
  <c r="F440" i="2"/>
  <c r="J586" i="2" s="1" a="1"/>
  <c r="J586" i="2" s="1"/>
  <c r="F441" i="2"/>
  <c r="J585" i="2" s="1" a="1"/>
  <c r="J585" i="2" s="1"/>
  <c r="F442" i="2"/>
  <c r="J584" i="2" s="1" a="1"/>
  <c r="J584" i="2" s="1"/>
  <c r="F443" i="2"/>
  <c r="J583" i="2" s="1" a="1"/>
  <c r="J583" i="2" s="1"/>
  <c r="F444" i="2"/>
  <c r="J582" i="2" s="1" a="1"/>
  <c r="J582" i="2" s="1"/>
  <c r="F445" i="2"/>
  <c r="J581" i="2" s="1" a="1"/>
  <c r="J581" i="2" s="1"/>
  <c r="F446" i="2"/>
  <c r="J580" i="2" s="1" a="1"/>
  <c r="J580" i="2" s="1"/>
  <c r="F447" i="2"/>
  <c r="J579" i="2" s="1" a="1"/>
  <c r="J579" i="2" s="1"/>
  <c r="F448" i="2"/>
  <c r="J578" i="2" s="1" a="1"/>
  <c r="J578" i="2" s="1"/>
  <c r="F449" i="2"/>
  <c r="J577" i="2" s="1" a="1"/>
  <c r="J577" i="2" s="1"/>
  <c r="F450" i="2"/>
  <c r="J576" i="2" s="1" a="1"/>
  <c r="J576" i="2" s="1"/>
  <c r="F451" i="2"/>
  <c r="J575" i="2" s="1" a="1"/>
  <c r="J575" i="2" s="1"/>
  <c r="F452" i="2"/>
  <c r="J574" i="2" s="1" a="1"/>
  <c r="J574" i="2" s="1"/>
  <c r="F453" i="2"/>
  <c r="J573" i="2" s="1" a="1"/>
  <c r="J573" i="2" s="1"/>
  <c r="F454" i="2"/>
  <c r="J572" i="2" s="1" a="1"/>
  <c r="J572" i="2" s="1"/>
  <c r="F455" i="2"/>
  <c r="J571" i="2" s="1" a="1"/>
  <c r="J571" i="2" s="1"/>
  <c r="F456" i="2"/>
  <c r="J570" i="2" s="1" a="1"/>
  <c r="J570" i="2" s="1"/>
  <c r="F457" i="2"/>
  <c r="J569" i="2" s="1" a="1"/>
  <c r="J569" i="2" s="1"/>
  <c r="F458" i="2"/>
  <c r="J568" i="2" s="1" a="1"/>
  <c r="J568" i="2" s="1"/>
  <c r="F459" i="2"/>
  <c r="J567" i="2" s="1" a="1"/>
  <c r="J567" i="2" s="1"/>
  <c r="F460" i="2"/>
  <c r="J566" i="2" s="1" a="1"/>
  <c r="J566" i="2" s="1"/>
  <c r="F461" i="2"/>
  <c r="J565" i="2" s="1" a="1"/>
  <c r="J565" i="2" s="1"/>
  <c r="F462" i="2"/>
  <c r="J564" i="2" s="1" a="1"/>
  <c r="J564" i="2" s="1"/>
  <c r="F463" i="2"/>
  <c r="J563" i="2" s="1" a="1"/>
  <c r="J563" i="2" s="1"/>
  <c r="F464" i="2"/>
  <c r="J562" i="2" s="1" a="1"/>
  <c r="J562" i="2" s="1"/>
  <c r="F465" i="2"/>
  <c r="J561" i="2" s="1" a="1"/>
  <c r="J561" i="2" s="1"/>
  <c r="F466" i="2"/>
  <c r="J560" i="2" s="1" a="1"/>
  <c r="J560" i="2" s="1"/>
  <c r="F467" i="2"/>
  <c r="J559" i="2" s="1" a="1"/>
  <c r="J559" i="2" s="1"/>
  <c r="F468" i="2"/>
  <c r="J558" i="2" s="1" a="1"/>
  <c r="J558" i="2" s="1"/>
  <c r="F469" i="2"/>
  <c r="J557" i="2" s="1" a="1"/>
  <c r="J557" i="2" s="1"/>
  <c r="F470" i="2"/>
  <c r="J556" i="2" s="1" a="1"/>
  <c r="J556" i="2" s="1"/>
  <c r="F471" i="2"/>
  <c r="J555" i="2" s="1" a="1"/>
  <c r="J555" i="2" s="1"/>
  <c r="F472" i="2"/>
  <c r="J554" i="2" s="1" a="1"/>
  <c r="J554" i="2" s="1"/>
  <c r="F473" i="2"/>
  <c r="J553" i="2" s="1" a="1"/>
  <c r="J553" i="2" s="1"/>
  <c r="F474" i="2"/>
  <c r="J552" i="2" s="1" a="1"/>
  <c r="J552" i="2" s="1"/>
  <c r="F475" i="2"/>
  <c r="J551" i="2" s="1" a="1"/>
  <c r="J551" i="2" s="1"/>
  <c r="F476" i="2"/>
  <c r="J550" i="2" s="1" a="1"/>
  <c r="J550" i="2" s="1"/>
  <c r="F477" i="2"/>
  <c r="J549" i="2" s="1" a="1"/>
  <c r="J549" i="2" s="1"/>
  <c r="F478" i="2"/>
  <c r="J548" i="2" s="1" a="1"/>
  <c r="J548" i="2" s="1"/>
  <c r="F479" i="2"/>
  <c r="J547" i="2" s="1" a="1"/>
  <c r="J547" i="2" s="1"/>
  <c r="F480" i="2"/>
  <c r="J546" i="2" s="1" a="1"/>
  <c r="J546" i="2" s="1"/>
  <c r="F481" i="2"/>
  <c r="J545" i="2" s="1" a="1"/>
  <c r="J545" i="2" s="1"/>
  <c r="F482" i="2"/>
  <c r="J544" i="2" s="1" a="1"/>
  <c r="J544" i="2" s="1"/>
  <c r="F483" i="2"/>
  <c r="J543" i="2" s="1" a="1"/>
  <c r="J543" i="2" s="1"/>
  <c r="F484" i="2"/>
  <c r="J542" i="2" s="1" a="1"/>
  <c r="J542" i="2" s="1"/>
  <c r="F485" i="2"/>
  <c r="J541" i="2" s="1" a="1"/>
  <c r="J541" i="2" s="1"/>
  <c r="F486" i="2"/>
  <c r="J540" i="2" s="1" a="1"/>
  <c r="J540" i="2" s="1"/>
  <c r="F487" i="2"/>
  <c r="J539" i="2" s="1" a="1"/>
  <c r="J539" i="2" s="1"/>
  <c r="F488" i="2"/>
  <c r="J538" i="2" s="1" a="1"/>
  <c r="J538" i="2" s="1"/>
  <c r="F489" i="2"/>
  <c r="J537" i="2" s="1" a="1"/>
  <c r="J537" i="2" s="1"/>
  <c r="F490" i="2"/>
  <c r="J536" i="2" s="1" a="1"/>
  <c r="J536" i="2" s="1"/>
  <c r="F491" i="2"/>
  <c r="J535" i="2" s="1" a="1"/>
  <c r="J535" i="2" s="1"/>
  <c r="F492" i="2"/>
  <c r="J534" i="2" s="1" a="1"/>
  <c r="J534" i="2" s="1"/>
  <c r="F493" i="2"/>
  <c r="J533" i="2" s="1" a="1"/>
  <c r="J533" i="2" s="1"/>
  <c r="F494" i="2"/>
  <c r="J532" i="2" s="1" a="1"/>
  <c r="J532" i="2" s="1"/>
  <c r="F495" i="2"/>
  <c r="J531" i="2" s="1" a="1"/>
  <c r="J531" i="2" s="1"/>
  <c r="F496" i="2"/>
  <c r="J530" i="2" s="1" a="1"/>
  <c r="J530" i="2" s="1"/>
  <c r="F497" i="2"/>
  <c r="J529" i="2" s="1" a="1"/>
  <c r="J529" i="2" s="1"/>
  <c r="F498" i="2"/>
  <c r="J528" i="2" s="1" a="1"/>
  <c r="J528" i="2" s="1"/>
  <c r="F499" i="2"/>
  <c r="J527" i="2" s="1" a="1"/>
  <c r="J527" i="2" s="1"/>
  <c r="F500" i="2"/>
  <c r="J526" i="2" s="1" a="1"/>
  <c r="J526" i="2" s="1"/>
  <c r="F501" i="2"/>
  <c r="J525" i="2" s="1" a="1"/>
  <c r="J525" i="2" s="1"/>
  <c r="F502" i="2"/>
  <c r="J524" i="2" s="1" a="1"/>
  <c r="J524" i="2" s="1"/>
  <c r="F503" i="2"/>
  <c r="J523" i="2" s="1" a="1"/>
  <c r="J523" i="2" s="1"/>
  <c r="F504" i="2"/>
  <c r="J522" i="2" s="1" a="1"/>
  <c r="J522" i="2" s="1"/>
  <c r="F505" i="2"/>
  <c r="J521" i="2" s="1" a="1"/>
  <c r="J521" i="2" s="1"/>
  <c r="F506" i="2"/>
  <c r="J520" i="2" s="1" a="1"/>
  <c r="J520" i="2" s="1"/>
  <c r="F507" i="2"/>
  <c r="J519" i="2" s="1" a="1"/>
  <c r="J519" i="2" s="1"/>
  <c r="F508" i="2"/>
  <c r="J518" i="2" s="1" a="1"/>
  <c r="J518" i="2" s="1"/>
  <c r="F509" i="2"/>
  <c r="J517" i="2" s="1" a="1"/>
  <c r="J517" i="2" s="1"/>
  <c r="F510" i="2"/>
  <c r="J516" i="2" s="1" a="1"/>
  <c r="J516" i="2" s="1"/>
  <c r="F511" i="2"/>
  <c r="J515" i="2" s="1" a="1"/>
  <c r="J515" i="2" s="1"/>
  <c r="F512" i="2"/>
  <c r="J514" i="2" s="1" a="1"/>
  <c r="J514" i="2" s="1"/>
  <c r="F513" i="2"/>
  <c r="J513" i="2" s="1" a="1"/>
  <c r="J513" i="2" s="1"/>
  <c r="F514" i="2"/>
  <c r="J512" i="2" s="1" a="1"/>
  <c r="J512" i="2" s="1"/>
  <c r="F515" i="2"/>
  <c r="J511" i="2" s="1" a="1"/>
  <c r="J511" i="2" s="1"/>
  <c r="F516" i="2"/>
  <c r="J510" i="2" s="1" a="1"/>
  <c r="J510" i="2" s="1"/>
  <c r="F517" i="2"/>
  <c r="J509" i="2" s="1" a="1"/>
  <c r="J509" i="2" s="1"/>
  <c r="F518" i="2"/>
  <c r="J508" i="2" s="1" a="1"/>
  <c r="J508" i="2" s="1"/>
  <c r="F519" i="2"/>
  <c r="J507" i="2" s="1" a="1"/>
  <c r="J507" i="2" s="1"/>
  <c r="F520" i="2"/>
  <c r="J506" i="2" s="1" a="1"/>
  <c r="J506" i="2" s="1"/>
  <c r="F521" i="2"/>
  <c r="J505" i="2" s="1" a="1"/>
  <c r="J505" i="2" s="1"/>
  <c r="F522" i="2"/>
  <c r="J504" i="2" s="1" a="1"/>
  <c r="J504" i="2" s="1"/>
  <c r="F523" i="2"/>
  <c r="J503" i="2" s="1" a="1"/>
  <c r="J503" i="2" s="1"/>
  <c r="F524" i="2"/>
  <c r="J502" i="2" s="1" a="1"/>
  <c r="J502" i="2" s="1"/>
  <c r="F525" i="2"/>
  <c r="J501" i="2" s="1" a="1"/>
  <c r="J501" i="2" s="1"/>
  <c r="F526" i="2"/>
  <c r="J500" i="2" s="1" a="1"/>
  <c r="J500" i="2" s="1"/>
  <c r="F527" i="2"/>
  <c r="J499" i="2" s="1" a="1"/>
  <c r="J499" i="2" s="1"/>
  <c r="F528" i="2"/>
  <c r="J498" i="2" s="1" a="1"/>
  <c r="J498" i="2" s="1"/>
  <c r="F529" i="2"/>
  <c r="J497" i="2" s="1" a="1"/>
  <c r="J497" i="2" s="1"/>
  <c r="F530" i="2"/>
  <c r="J496" i="2" s="1" a="1"/>
  <c r="J496" i="2" s="1"/>
  <c r="F531" i="2"/>
  <c r="J495" i="2" s="1" a="1"/>
  <c r="J495" i="2" s="1"/>
  <c r="F532" i="2"/>
  <c r="J494" i="2" s="1" a="1"/>
  <c r="J494" i="2" s="1"/>
  <c r="F533" i="2"/>
  <c r="J493" i="2" s="1" a="1"/>
  <c r="J493" i="2" s="1"/>
  <c r="F534" i="2"/>
  <c r="J492" i="2" s="1" a="1"/>
  <c r="J492" i="2" s="1"/>
  <c r="F535" i="2"/>
  <c r="J491" i="2" s="1" a="1"/>
  <c r="J491" i="2" s="1"/>
  <c r="F536" i="2"/>
  <c r="J490" i="2" s="1" a="1"/>
  <c r="J490" i="2" s="1"/>
  <c r="F537" i="2"/>
  <c r="J489" i="2" s="1" a="1"/>
  <c r="J489" i="2" s="1"/>
  <c r="F538" i="2"/>
  <c r="J488" i="2" s="1" a="1"/>
  <c r="J488" i="2" s="1"/>
  <c r="F539" i="2"/>
  <c r="J487" i="2" s="1" a="1"/>
  <c r="J487" i="2" s="1"/>
  <c r="F540" i="2"/>
  <c r="J486" i="2" s="1" a="1"/>
  <c r="J486" i="2" s="1"/>
  <c r="F541" i="2"/>
  <c r="J485" i="2" s="1" a="1"/>
  <c r="J485" i="2" s="1"/>
  <c r="F542" i="2"/>
  <c r="J484" i="2" s="1" a="1"/>
  <c r="J484" i="2" s="1"/>
  <c r="F543" i="2"/>
  <c r="J483" i="2" s="1" a="1"/>
  <c r="J483" i="2" s="1"/>
  <c r="F544" i="2"/>
  <c r="J482" i="2" s="1" a="1"/>
  <c r="J482" i="2" s="1"/>
  <c r="F545" i="2"/>
  <c r="J481" i="2" s="1" a="1"/>
  <c r="J481" i="2" s="1"/>
  <c r="F546" i="2"/>
  <c r="J480" i="2" s="1" a="1"/>
  <c r="J480" i="2" s="1"/>
  <c r="F547" i="2"/>
  <c r="J479" i="2" s="1" a="1"/>
  <c r="J479" i="2" s="1"/>
  <c r="F548" i="2"/>
  <c r="J478" i="2" s="1" a="1"/>
  <c r="J478" i="2" s="1"/>
  <c r="F549" i="2"/>
  <c r="J477" i="2" s="1" a="1"/>
  <c r="J477" i="2" s="1"/>
  <c r="F550" i="2"/>
  <c r="J476" i="2" s="1" a="1"/>
  <c r="J476" i="2" s="1"/>
  <c r="F551" i="2"/>
  <c r="J475" i="2" s="1" a="1"/>
  <c r="J475" i="2" s="1"/>
  <c r="F552" i="2"/>
  <c r="J474" i="2" s="1" a="1"/>
  <c r="J474" i="2" s="1"/>
  <c r="F553" i="2"/>
  <c r="J473" i="2" s="1" a="1"/>
  <c r="J473" i="2" s="1"/>
  <c r="F554" i="2"/>
  <c r="J472" i="2" s="1" a="1"/>
  <c r="J472" i="2" s="1"/>
  <c r="F555" i="2"/>
  <c r="J471" i="2" s="1" a="1"/>
  <c r="J471" i="2" s="1"/>
  <c r="F556" i="2"/>
  <c r="J470" i="2" s="1" a="1"/>
  <c r="J470" i="2" s="1"/>
  <c r="F557" i="2"/>
  <c r="J469" i="2" s="1" a="1"/>
  <c r="J469" i="2" s="1"/>
  <c r="F558" i="2"/>
  <c r="J468" i="2" s="1" a="1"/>
  <c r="J468" i="2" s="1"/>
  <c r="F559" i="2"/>
  <c r="J467" i="2" s="1" a="1"/>
  <c r="J467" i="2" s="1"/>
  <c r="F560" i="2"/>
  <c r="J466" i="2" s="1" a="1"/>
  <c r="J466" i="2" s="1"/>
  <c r="F561" i="2"/>
  <c r="J465" i="2" s="1" a="1"/>
  <c r="J465" i="2" s="1"/>
  <c r="F562" i="2"/>
  <c r="J464" i="2" s="1" a="1"/>
  <c r="J464" i="2" s="1"/>
  <c r="F563" i="2"/>
  <c r="J463" i="2" s="1" a="1"/>
  <c r="J463" i="2" s="1"/>
  <c r="F564" i="2"/>
  <c r="J462" i="2" s="1" a="1"/>
  <c r="J462" i="2" s="1"/>
  <c r="F565" i="2"/>
  <c r="J461" i="2" s="1" a="1"/>
  <c r="J461" i="2" s="1"/>
  <c r="F566" i="2"/>
  <c r="J460" i="2" s="1" a="1"/>
  <c r="J460" i="2" s="1"/>
  <c r="F567" i="2"/>
  <c r="J459" i="2" s="1" a="1"/>
  <c r="J459" i="2" s="1"/>
  <c r="F568" i="2"/>
  <c r="J458" i="2" s="1" a="1"/>
  <c r="J458" i="2" s="1"/>
  <c r="F569" i="2"/>
  <c r="J457" i="2" s="1" a="1"/>
  <c r="J457" i="2" s="1"/>
  <c r="F570" i="2"/>
  <c r="J456" i="2" s="1" a="1"/>
  <c r="J456" i="2" s="1"/>
  <c r="F571" i="2"/>
  <c r="J455" i="2" s="1" a="1"/>
  <c r="J455" i="2" s="1"/>
  <c r="F572" i="2"/>
  <c r="J454" i="2" s="1" a="1"/>
  <c r="J454" i="2" s="1"/>
  <c r="F573" i="2"/>
  <c r="J453" i="2" s="1" a="1"/>
  <c r="J453" i="2" s="1"/>
  <c r="F574" i="2"/>
  <c r="J452" i="2" s="1" a="1"/>
  <c r="J452" i="2" s="1"/>
  <c r="F575" i="2"/>
  <c r="J451" i="2" s="1" a="1"/>
  <c r="J451" i="2" s="1"/>
  <c r="F576" i="2"/>
  <c r="J450" i="2" s="1" a="1"/>
  <c r="J450" i="2" s="1"/>
  <c r="F577" i="2"/>
  <c r="J449" i="2" s="1" a="1"/>
  <c r="J449" i="2" s="1"/>
  <c r="F578" i="2"/>
  <c r="J448" i="2" s="1" a="1"/>
  <c r="J448" i="2" s="1"/>
  <c r="F579" i="2"/>
  <c r="J447" i="2" s="1" a="1"/>
  <c r="J447" i="2" s="1"/>
  <c r="F580" i="2"/>
  <c r="J446" i="2" s="1" a="1"/>
  <c r="J446" i="2" s="1"/>
  <c r="F581" i="2"/>
  <c r="J445" i="2" s="1" a="1"/>
  <c r="J445" i="2" s="1"/>
  <c r="F582" i="2"/>
  <c r="J444" i="2" s="1" a="1"/>
  <c r="J444" i="2" s="1"/>
  <c r="F583" i="2"/>
  <c r="J443" i="2" s="1" a="1"/>
  <c r="J443" i="2" s="1"/>
  <c r="F584" i="2"/>
  <c r="J442" i="2" s="1" a="1"/>
  <c r="J442" i="2" s="1"/>
  <c r="F585" i="2"/>
  <c r="J441" i="2" s="1" a="1"/>
  <c r="J441" i="2" s="1"/>
  <c r="F586" i="2"/>
  <c r="J440" i="2" s="1" a="1"/>
  <c r="J440" i="2" s="1"/>
  <c r="F587" i="2"/>
  <c r="J439" i="2" s="1" a="1"/>
  <c r="J439" i="2" s="1"/>
  <c r="F588" i="2"/>
  <c r="J438" i="2" s="1" a="1"/>
  <c r="J438" i="2" s="1"/>
  <c r="F589" i="2"/>
  <c r="J437" i="2" s="1" a="1"/>
  <c r="J437" i="2" s="1"/>
  <c r="F590" i="2"/>
  <c r="J436" i="2" s="1" a="1"/>
  <c r="J436" i="2" s="1"/>
  <c r="F591" i="2"/>
  <c r="J435" i="2" s="1" a="1"/>
  <c r="J435" i="2" s="1"/>
  <c r="F592" i="2"/>
  <c r="J434" i="2" s="1" a="1"/>
  <c r="J434" i="2" s="1"/>
  <c r="F593" i="2"/>
  <c r="J433" i="2" s="1" a="1"/>
  <c r="J433" i="2" s="1"/>
  <c r="F594" i="2"/>
  <c r="J432" i="2" s="1" a="1"/>
  <c r="J432" i="2" s="1"/>
  <c r="F595" i="2"/>
  <c r="J431" i="2" s="1" a="1"/>
  <c r="J431" i="2" s="1"/>
  <c r="F596" i="2"/>
  <c r="J430" i="2" s="1" a="1"/>
  <c r="J430" i="2" s="1"/>
  <c r="F597" i="2"/>
  <c r="J429" i="2" s="1" a="1"/>
  <c r="J429" i="2" s="1"/>
  <c r="F598" i="2"/>
  <c r="J428" i="2" s="1" a="1"/>
  <c r="J428" i="2" s="1"/>
  <c r="F599" i="2"/>
  <c r="J427" i="2" s="1" a="1"/>
  <c r="J427" i="2" s="1"/>
  <c r="F600" i="2"/>
  <c r="J426" i="2" s="1" a="1"/>
  <c r="J426" i="2" s="1"/>
  <c r="F601" i="2"/>
  <c r="J425" i="2" s="1" a="1"/>
  <c r="J425" i="2" s="1"/>
  <c r="F602" i="2"/>
  <c r="J424" i="2" s="1" a="1"/>
  <c r="J424" i="2" s="1"/>
  <c r="F603" i="2"/>
  <c r="J423" i="2" s="1" a="1"/>
  <c r="J423" i="2" s="1"/>
  <c r="F604" i="2"/>
  <c r="J422" i="2" s="1" a="1"/>
  <c r="J422" i="2" s="1"/>
  <c r="F605" i="2"/>
  <c r="J421" i="2" s="1" a="1"/>
  <c r="J421" i="2" s="1"/>
  <c r="F606" i="2"/>
  <c r="J420" i="2" s="1" a="1"/>
  <c r="J420" i="2" s="1"/>
  <c r="F607" i="2"/>
  <c r="J419" i="2" s="1" a="1"/>
  <c r="J419" i="2" s="1"/>
  <c r="F608" i="2"/>
  <c r="J418" i="2" s="1" a="1"/>
  <c r="J418" i="2" s="1"/>
  <c r="F609" i="2"/>
  <c r="J417" i="2" s="1" a="1"/>
  <c r="J417" i="2" s="1"/>
  <c r="F610" i="2"/>
  <c r="J416" i="2" s="1" a="1"/>
  <c r="J416" i="2" s="1"/>
  <c r="F611" i="2"/>
  <c r="J415" i="2" s="1" a="1"/>
  <c r="J415" i="2" s="1"/>
  <c r="F612" i="2"/>
  <c r="J414" i="2" s="1" a="1"/>
  <c r="J414" i="2" s="1"/>
  <c r="F613" i="2"/>
  <c r="J413" i="2" s="1" a="1"/>
  <c r="J413" i="2" s="1"/>
  <c r="F614" i="2"/>
  <c r="J412" i="2" s="1" a="1"/>
  <c r="J412" i="2" s="1"/>
  <c r="F615" i="2"/>
  <c r="J411" i="2" s="1" a="1"/>
  <c r="J411" i="2" s="1"/>
  <c r="F616" i="2"/>
  <c r="J410" i="2" s="1" a="1"/>
  <c r="J410" i="2" s="1"/>
  <c r="F617" i="2"/>
  <c r="J409" i="2" s="1" a="1"/>
  <c r="J409" i="2" s="1"/>
  <c r="F618" i="2"/>
  <c r="J408" i="2" s="1" a="1"/>
  <c r="J408" i="2" s="1"/>
  <c r="F619" i="2"/>
  <c r="J407" i="2" s="1" a="1"/>
  <c r="J407" i="2" s="1"/>
  <c r="F620" i="2"/>
  <c r="J406" i="2" s="1" a="1"/>
  <c r="J406" i="2" s="1"/>
  <c r="F621" i="2"/>
  <c r="J405" i="2" s="1" a="1"/>
  <c r="J405" i="2" s="1"/>
  <c r="F622" i="2"/>
  <c r="J404" i="2" s="1" a="1"/>
  <c r="J404" i="2" s="1"/>
  <c r="F623" i="2"/>
  <c r="J403" i="2" s="1" a="1"/>
  <c r="J403" i="2" s="1"/>
  <c r="F624" i="2"/>
  <c r="J402" i="2" s="1" a="1"/>
  <c r="J402" i="2" s="1"/>
  <c r="F625" i="2"/>
  <c r="J401" i="2" s="1" a="1"/>
  <c r="J401" i="2" s="1"/>
  <c r="F626" i="2"/>
  <c r="J400" i="2" s="1" a="1"/>
  <c r="J400" i="2" s="1"/>
  <c r="F627" i="2"/>
  <c r="J399" i="2" s="1" a="1"/>
  <c r="J399" i="2" s="1"/>
  <c r="F628" i="2"/>
  <c r="J398" i="2" s="1" a="1"/>
  <c r="J398" i="2" s="1"/>
  <c r="F629" i="2"/>
  <c r="J397" i="2" s="1" a="1"/>
  <c r="J397" i="2" s="1"/>
  <c r="F630" i="2"/>
  <c r="J396" i="2" s="1" a="1"/>
  <c r="J396" i="2" s="1"/>
  <c r="F631" i="2"/>
  <c r="J395" i="2" s="1" a="1"/>
  <c r="J395" i="2" s="1"/>
  <c r="F632" i="2"/>
  <c r="J394" i="2" s="1" a="1"/>
  <c r="J394" i="2" s="1"/>
  <c r="F633" i="2"/>
  <c r="J393" i="2" s="1" a="1"/>
  <c r="J393" i="2" s="1"/>
  <c r="F634" i="2"/>
  <c r="J392" i="2" s="1" a="1"/>
  <c r="J392" i="2" s="1"/>
  <c r="F635" i="2"/>
  <c r="J391" i="2" s="1" a="1"/>
  <c r="J391" i="2" s="1"/>
  <c r="F636" i="2"/>
  <c r="J390" i="2" s="1" a="1"/>
  <c r="J390" i="2" s="1"/>
  <c r="F637" i="2"/>
  <c r="J389" i="2" s="1" a="1"/>
  <c r="J389" i="2" s="1"/>
  <c r="F638" i="2"/>
  <c r="J388" i="2" s="1" a="1"/>
  <c r="J388" i="2" s="1"/>
  <c r="F639" i="2"/>
  <c r="J387" i="2" s="1" a="1"/>
  <c r="J387" i="2" s="1"/>
  <c r="F640" i="2"/>
  <c r="J386" i="2" s="1" a="1"/>
  <c r="J386" i="2" s="1"/>
  <c r="F641" i="2"/>
  <c r="J385" i="2" s="1" a="1"/>
  <c r="J385" i="2" s="1"/>
  <c r="F642" i="2"/>
  <c r="J384" i="2" s="1" a="1"/>
  <c r="J384" i="2" s="1"/>
  <c r="F643" i="2"/>
  <c r="J383" i="2" s="1" a="1"/>
  <c r="J383" i="2" s="1"/>
  <c r="F644" i="2"/>
  <c r="J382" i="2" s="1" a="1"/>
  <c r="J382" i="2" s="1"/>
  <c r="F645" i="2"/>
  <c r="J381" i="2" s="1" a="1"/>
  <c r="J381" i="2" s="1"/>
  <c r="F646" i="2"/>
  <c r="J380" i="2" s="1" a="1"/>
  <c r="J380" i="2" s="1"/>
  <c r="F647" i="2"/>
  <c r="J379" i="2" s="1" a="1"/>
  <c r="J379" i="2" s="1"/>
  <c r="F648" i="2"/>
  <c r="J378" i="2" s="1" a="1"/>
  <c r="J378" i="2" s="1"/>
  <c r="F649" i="2"/>
  <c r="J377" i="2" s="1" a="1"/>
  <c r="J377" i="2" s="1"/>
  <c r="F650" i="2"/>
  <c r="J376" i="2" s="1" a="1"/>
  <c r="J376" i="2" s="1"/>
  <c r="F651" i="2"/>
  <c r="J375" i="2" s="1" a="1"/>
  <c r="J375" i="2" s="1"/>
  <c r="F652" i="2"/>
  <c r="J374" i="2" s="1" a="1"/>
  <c r="J374" i="2" s="1"/>
  <c r="F653" i="2"/>
  <c r="J373" i="2" s="1" a="1"/>
  <c r="J373" i="2" s="1"/>
  <c r="F654" i="2"/>
  <c r="J372" i="2" s="1" a="1"/>
  <c r="J372" i="2" s="1"/>
  <c r="F655" i="2"/>
  <c r="J371" i="2" s="1" a="1"/>
  <c r="J371" i="2" s="1"/>
  <c r="F656" i="2"/>
  <c r="J370" i="2" s="1" a="1"/>
  <c r="J370" i="2" s="1"/>
  <c r="F657" i="2"/>
  <c r="J369" i="2" s="1" a="1"/>
  <c r="J369" i="2" s="1"/>
  <c r="F658" i="2"/>
  <c r="J368" i="2" s="1" a="1"/>
  <c r="J368" i="2" s="1"/>
  <c r="F659" i="2"/>
  <c r="J367" i="2" s="1" a="1"/>
  <c r="J367" i="2" s="1"/>
  <c r="F660" i="2"/>
  <c r="J366" i="2" s="1" a="1"/>
  <c r="J366" i="2" s="1"/>
  <c r="F661" i="2"/>
  <c r="J365" i="2" s="1" a="1"/>
  <c r="J365" i="2" s="1"/>
  <c r="F662" i="2"/>
  <c r="J364" i="2" s="1" a="1"/>
  <c r="J364" i="2" s="1"/>
  <c r="F663" i="2"/>
  <c r="J363" i="2" s="1" a="1"/>
  <c r="J363" i="2" s="1"/>
  <c r="F664" i="2"/>
  <c r="J362" i="2" s="1" a="1"/>
  <c r="J362" i="2" s="1"/>
  <c r="F665" i="2"/>
  <c r="J361" i="2" s="1" a="1"/>
  <c r="J361" i="2" s="1"/>
  <c r="F666" i="2"/>
  <c r="J360" i="2" s="1" a="1"/>
  <c r="J360" i="2" s="1"/>
  <c r="F667" i="2"/>
  <c r="J359" i="2" s="1" a="1"/>
  <c r="J359" i="2" s="1"/>
  <c r="F668" i="2"/>
  <c r="J358" i="2" s="1" a="1"/>
  <c r="J358" i="2" s="1"/>
  <c r="F669" i="2"/>
  <c r="J357" i="2" s="1" a="1"/>
  <c r="J357" i="2" s="1"/>
  <c r="F670" i="2"/>
  <c r="J356" i="2" s="1" a="1"/>
  <c r="J356" i="2" s="1"/>
  <c r="F671" i="2"/>
  <c r="J355" i="2" s="1" a="1"/>
  <c r="J355" i="2" s="1"/>
  <c r="F672" i="2"/>
  <c r="J354" i="2" s="1" a="1"/>
  <c r="J354" i="2" s="1"/>
  <c r="F673" i="2"/>
  <c r="J353" i="2" s="1" a="1"/>
  <c r="J353" i="2" s="1"/>
  <c r="F674" i="2"/>
  <c r="J352" i="2" s="1" a="1"/>
  <c r="J352" i="2" s="1"/>
  <c r="F675" i="2"/>
  <c r="J351" i="2" s="1" a="1"/>
  <c r="J351" i="2" s="1"/>
  <c r="F676" i="2"/>
  <c r="J350" i="2" s="1" a="1"/>
  <c r="J350" i="2" s="1"/>
  <c r="F677" i="2"/>
  <c r="J349" i="2" s="1" a="1"/>
  <c r="J349" i="2" s="1"/>
  <c r="F678" i="2"/>
  <c r="J348" i="2" s="1" a="1"/>
  <c r="J348" i="2" s="1"/>
  <c r="F679" i="2"/>
  <c r="J347" i="2" s="1" a="1"/>
  <c r="J347" i="2" s="1"/>
  <c r="F680" i="2"/>
  <c r="J346" i="2" s="1" a="1"/>
  <c r="J346" i="2" s="1"/>
  <c r="F681" i="2"/>
  <c r="J345" i="2" s="1" a="1"/>
  <c r="J345" i="2" s="1"/>
  <c r="F682" i="2"/>
  <c r="J344" i="2" s="1" a="1"/>
  <c r="J344" i="2" s="1"/>
  <c r="F683" i="2"/>
  <c r="J343" i="2" s="1" a="1"/>
  <c r="J343" i="2" s="1"/>
  <c r="F684" i="2"/>
  <c r="J342" i="2" s="1" a="1"/>
  <c r="J342" i="2" s="1"/>
  <c r="F685" i="2"/>
  <c r="J341" i="2" s="1" a="1"/>
  <c r="J341" i="2" s="1"/>
  <c r="F686" i="2"/>
  <c r="J340" i="2" s="1" a="1"/>
  <c r="J340" i="2" s="1"/>
  <c r="F687" i="2"/>
  <c r="J339" i="2" s="1" a="1"/>
  <c r="J339" i="2" s="1"/>
  <c r="F688" i="2"/>
  <c r="J338" i="2" s="1" a="1"/>
  <c r="J338" i="2" s="1"/>
  <c r="F689" i="2"/>
  <c r="J337" i="2" s="1" a="1"/>
  <c r="J337" i="2" s="1"/>
  <c r="F690" i="2"/>
  <c r="J336" i="2" s="1" a="1"/>
  <c r="J336" i="2" s="1"/>
  <c r="F691" i="2"/>
  <c r="J335" i="2" s="1" a="1"/>
  <c r="J335" i="2" s="1"/>
  <c r="F692" i="2"/>
  <c r="J334" i="2" s="1" a="1"/>
  <c r="J334" i="2" s="1"/>
  <c r="F693" i="2"/>
  <c r="J333" i="2" s="1" a="1"/>
  <c r="J333" i="2" s="1"/>
  <c r="F694" i="2"/>
  <c r="J332" i="2" s="1" a="1"/>
  <c r="J332" i="2" s="1"/>
  <c r="F695" i="2"/>
  <c r="J331" i="2" s="1" a="1"/>
  <c r="J331" i="2" s="1"/>
  <c r="F696" i="2"/>
  <c r="J330" i="2" s="1" a="1"/>
  <c r="J330" i="2" s="1"/>
  <c r="F697" i="2"/>
  <c r="J329" i="2" s="1" a="1"/>
  <c r="J329" i="2" s="1"/>
  <c r="F698" i="2"/>
  <c r="J328" i="2" s="1" a="1"/>
  <c r="J328" i="2" s="1"/>
  <c r="F699" i="2"/>
  <c r="J327" i="2" s="1" a="1"/>
  <c r="J327" i="2" s="1"/>
  <c r="F700" i="2"/>
  <c r="J326" i="2" s="1" a="1"/>
  <c r="J326" i="2" s="1"/>
  <c r="F701" i="2"/>
  <c r="J325" i="2" s="1" a="1"/>
  <c r="J325" i="2" s="1"/>
  <c r="F702" i="2"/>
  <c r="J324" i="2" s="1" a="1"/>
  <c r="J324" i="2" s="1"/>
  <c r="F703" i="2"/>
  <c r="J323" i="2" s="1" a="1"/>
  <c r="J323" i="2" s="1"/>
  <c r="F704" i="2"/>
  <c r="J322" i="2" s="1" a="1"/>
  <c r="J322" i="2" s="1"/>
  <c r="F705" i="2"/>
  <c r="J321" i="2" s="1" a="1"/>
  <c r="J321" i="2" s="1"/>
  <c r="F706" i="2"/>
  <c r="J320" i="2" s="1" a="1"/>
  <c r="J320" i="2" s="1"/>
  <c r="F707" i="2"/>
  <c r="J319" i="2" s="1" a="1"/>
  <c r="J319" i="2" s="1"/>
  <c r="F708" i="2"/>
  <c r="J318" i="2" s="1" a="1"/>
  <c r="J318" i="2" s="1"/>
  <c r="F709" i="2"/>
  <c r="J317" i="2" s="1" a="1"/>
  <c r="J317" i="2" s="1"/>
  <c r="F710" i="2"/>
  <c r="J316" i="2" s="1" a="1"/>
  <c r="J316" i="2" s="1"/>
  <c r="F711" i="2"/>
  <c r="J315" i="2" s="1" a="1"/>
  <c r="J315" i="2" s="1"/>
  <c r="F712" i="2"/>
  <c r="J314" i="2" s="1" a="1"/>
  <c r="J314" i="2" s="1"/>
  <c r="F713" i="2"/>
  <c r="J313" i="2" s="1" a="1"/>
  <c r="J313" i="2" s="1"/>
  <c r="F714" i="2"/>
  <c r="J312" i="2" s="1" a="1"/>
  <c r="J312" i="2" s="1"/>
  <c r="F715" i="2"/>
  <c r="J311" i="2" s="1" a="1"/>
  <c r="J311" i="2" s="1"/>
  <c r="F716" i="2"/>
  <c r="J310" i="2" s="1" a="1"/>
  <c r="J310" i="2" s="1"/>
  <c r="F717" i="2"/>
  <c r="J309" i="2" s="1" a="1"/>
  <c r="J309" i="2" s="1"/>
  <c r="F718" i="2"/>
  <c r="J308" i="2" s="1" a="1"/>
  <c r="J308" i="2" s="1"/>
  <c r="F719" i="2"/>
  <c r="J307" i="2" s="1" a="1"/>
  <c r="J307" i="2" s="1"/>
  <c r="F720" i="2"/>
  <c r="J306" i="2" s="1" a="1"/>
  <c r="J306" i="2" s="1"/>
  <c r="F721" i="2"/>
  <c r="J305" i="2" s="1" a="1"/>
  <c r="J305" i="2" s="1"/>
  <c r="F722" i="2"/>
  <c r="J304" i="2" s="1" a="1"/>
  <c r="J304" i="2" s="1"/>
  <c r="F723" i="2"/>
  <c r="J303" i="2" s="1" a="1"/>
  <c r="J303" i="2" s="1"/>
  <c r="F724" i="2"/>
  <c r="J302" i="2" s="1" a="1"/>
  <c r="J302" i="2" s="1"/>
  <c r="F725" i="2"/>
  <c r="J301" i="2" s="1" a="1"/>
  <c r="J301" i="2" s="1"/>
  <c r="F726" i="2"/>
  <c r="J300" i="2" s="1" a="1"/>
  <c r="J300" i="2" s="1"/>
  <c r="F727" i="2"/>
  <c r="J299" i="2" s="1" a="1"/>
  <c r="J299" i="2" s="1"/>
  <c r="F728" i="2"/>
  <c r="J298" i="2" s="1" a="1"/>
  <c r="J298" i="2" s="1"/>
  <c r="F729" i="2"/>
  <c r="J297" i="2" s="1" a="1"/>
  <c r="J297" i="2" s="1"/>
  <c r="F730" i="2"/>
  <c r="J296" i="2" s="1" a="1"/>
  <c r="J296" i="2" s="1"/>
  <c r="F731" i="2"/>
  <c r="J295" i="2" s="1" a="1"/>
  <c r="J295" i="2" s="1"/>
  <c r="F732" i="2"/>
  <c r="J294" i="2" s="1" a="1"/>
  <c r="J294" i="2" s="1"/>
  <c r="F733" i="2"/>
  <c r="J293" i="2" s="1" a="1"/>
  <c r="J293" i="2" s="1"/>
  <c r="F734" i="2"/>
  <c r="J292" i="2" s="1" a="1"/>
  <c r="J292" i="2" s="1"/>
  <c r="F735" i="2"/>
  <c r="J291" i="2" s="1" a="1"/>
  <c r="J291" i="2" s="1"/>
  <c r="F736" i="2"/>
  <c r="J290" i="2" s="1" a="1"/>
  <c r="J290" i="2" s="1"/>
  <c r="F737" i="2"/>
  <c r="J289" i="2" s="1" a="1"/>
  <c r="J289" i="2" s="1"/>
  <c r="F738" i="2"/>
  <c r="J288" i="2" s="1" a="1"/>
  <c r="J288" i="2" s="1"/>
  <c r="F739" i="2"/>
  <c r="J287" i="2" s="1" a="1"/>
  <c r="J287" i="2" s="1"/>
  <c r="F740" i="2"/>
  <c r="J286" i="2" s="1" a="1"/>
  <c r="J286" i="2" s="1"/>
  <c r="F741" i="2"/>
  <c r="J285" i="2" s="1" a="1"/>
  <c r="J285" i="2" s="1"/>
  <c r="F742" i="2"/>
  <c r="J284" i="2" s="1" a="1"/>
  <c r="J284" i="2" s="1"/>
  <c r="F743" i="2"/>
  <c r="J283" i="2" s="1" a="1"/>
  <c r="J283" i="2" s="1"/>
  <c r="F744" i="2"/>
  <c r="J282" i="2" s="1" a="1"/>
  <c r="J282" i="2" s="1"/>
  <c r="F745" i="2"/>
  <c r="J281" i="2" s="1" a="1"/>
  <c r="J281" i="2" s="1"/>
  <c r="F746" i="2"/>
  <c r="J280" i="2" s="1" a="1"/>
  <c r="J280" i="2" s="1"/>
  <c r="F747" i="2"/>
  <c r="J279" i="2" s="1" a="1"/>
  <c r="J279" i="2" s="1"/>
  <c r="F748" i="2"/>
  <c r="J278" i="2" s="1" a="1"/>
  <c r="J278" i="2" s="1"/>
  <c r="F749" i="2"/>
  <c r="J277" i="2" s="1" a="1"/>
  <c r="J277" i="2" s="1"/>
  <c r="F750" i="2"/>
  <c r="J276" i="2" s="1" a="1"/>
  <c r="J276" i="2" s="1"/>
  <c r="F751" i="2"/>
  <c r="J275" i="2" s="1" a="1"/>
  <c r="J275" i="2" s="1"/>
  <c r="F752" i="2"/>
  <c r="J274" i="2" s="1" a="1"/>
  <c r="J274" i="2" s="1"/>
  <c r="F753" i="2"/>
  <c r="J273" i="2" s="1" a="1"/>
  <c r="J273" i="2" s="1"/>
  <c r="F754" i="2"/>
  <c r="J272" i="2" s="1" a="1"/>
  <c r="J272" i="2" s="1"/>
  <c r="F755" i="2"/>
  <c r="J271" i="2" s="1" a="1"/>
  <c r="J271" i="2" s="1"/>
  <c r="F756" i="2"/>
  <c r="J270" i="2" s="1" a="1"/>
  <c r="J270" i="2" s="1"/>
  <c r="F757" i="2"/>
  <c r="J269" i="2" s="1" a="1"/>
  <c r="J269" i="2" s="1"/>
  <c r="F758" i="2"/>
  <c r="J268" i="2" s="1" a="1"/>
  <c r="J268" i="2" s="1"/>
  <c r="F759" i="2"/>
  <c r="J267" i="2" s="1" a="1"/>
  <c r="J267" i="2" s="1"/>
  <c r="F760" i="2"/>
  <c r="J266" i="2" s="1" a="1"/>
  <c r="J266" i="2" s="1"/>
  <c r="F761" i="2"/>
  <c r="J265" i="2" s="1" a="1"/>
  <c r="J265" i="2" s="1"/>
  <c r="F762" i="2"/>
  <c r="J264" i="2" s="1" a="1"/>
  <c r="J264" i="2" s="1"/>
  <c r="F763" i="2"/>
  <c r="J263" i="2" s="1" a="1"/>
  <c r="J263" i="2" s="1"/>
  <c r="F764" i="2"/>
  <c r="J262" i="2" s="1" a="1"/>
  <c r="J262" i="2" s="1"/>
  <c r="F765" i="2"/>
  <c r="J261" i="2" s="1" a="1"/>
  <c r="J261" i="2" s="1"/>
  <c r="F766" i="2"/>
  <c r="J260" i="2" s="1" a="1"/>
  <c r="J260" i="2" s="1"/>
  <c r="F767" i="2"/>
  <c r="J259" i="2" s="1" a="1"/>
  <c r="J259" i="2" s="1"/>
  <c r="F768" i="2"/>
  <c r="J258" i="2" s="1" a="1"/>
  <c r="J258" i="2" s="1"/>
  <c r="F769" i="2"/>
  <c r="J257" i="2" s="1" a="1"/>
  <c r="J257" i="2" s="1"/>
  <c r="F770" i="2"/>
  <c r="J256" i="2" s="1" a="1"/>
  <c r="J256" i="2" s="1"/>
  <c r="F771" i="2"/>
  <c r="J255" i="2" s="1" a="1"/>
  <c r="J255" i="2" s="1"/>
  <c r="F772" i="2"/>
  <c r="J254" i="2" s="1" a="1"/>
  <c r="J254" i="2" s="1"/>
  <c r="F773" i="2"/>
  <c r="J253" i="2" s="1" a="1"/>
  <c r="J253" i="2" s="1"/>
  <c r="F774" i="2"/>
  <c r="J252" i="2" s="1" a="1"/>
  <c r="J252" i="2" s="1"/>
  <c r="F775" i="2"/>
  <c r="J251" i="2" s="1" a="1"/>
  <c r="J251" i="2" s="1"/>
  <c r="F776" i="2"/>
  <c r="J250" i="2" s="1" a="1"/>
  <c r="J250" i="2" s="1"/>
  <c r="F777" i="2"/>
  <c r="J249" i="2" s="1" a="1"/>
  <c r="J249" i="2" s="1"/>
  <c r="F778" i="2"/>
  <c r="J248" i="2" s="1" a="1"/>
  <c r="J248" i="2" s="1"/>
  <c r="F779" i="2"/>
  <c r="J247" i="2" s="1" a="1"/>
  <c r="J247" i="2" s="1"/>
  <c r="F780" i="2"/>
  <c r="J246" i="2" s="1" a="1"/>
  <c r="J246" i="2" s="1"/>
  <c r="F781" i="2"/>
  <c r="J245" i="2" s="1" a="1"/>
  <c r="J245" i="2" s="1"/>
  <c r="F782" i="2"/>
  <c r="J244" i="2" s="1" a="1"/>
  <c r="J244" i="2" s="1"/>
  <c r="F783" i="2"/>
  <c r="J243" i="2" s="1" a="1"/>
  <c r="J243" i="2" s="1"/>
  <c r="F784" i="2"/>
  <c r="J242" i="2" s="1" a="1"/>
  <c r="J242" i="2" s="1"/>
  <c r="F785" i="2"/>
  <c r="J241" i="2" s="1" a="1"/>
  <c r="J241" i="2" s="1"/>
  <c r="F786" i="2"/>
  <c r="J240" i="2" s="1" a="1"/>
  <c r="J240" i="2" s="1"/>
  <c r="F787" i="2"/>
  <c r="J239" i="2" s="1" a="1"/>
  <c r="J239" i="2" s="1"/>
  <c r="F788" i="2"/>
  <c r="J238" i="2" s="1" a="1"/>
  <c r="J238" i="2" s="1"/>
  <c r="F789" i="2"/>
  <c r="J237" i="2" s="1" a="1"/>
  <c r="J237" i="2" s="1"/>
  <c r="F790" i="2"/>
  <c r="J236" i="2" s="1" a="1"/>
  <c r="J236" i="2" s="1"/>
  <c r="F791" i="2"/>
  <c r="J235" i="2" s="1" a="1"/>
  <c r="J235" i="2" s="1"/>
  <c r="F792" i="2"/>
  <c r="J234" i="2" s="1" a="1"/>
  <c r="J234" i="2" s="1"/>
  <c r="F793" i="2"/>
  <c r="J233" i="2" s="1" a="1"/>
  <c r="J233" i="2" s="1"/>
  <c r="F794" i="2"/>
  <c r="J232" i="2" s="1" a="1"/>
  <c r="J232" i="2" s="1"/>
  <c r="F795" i="2"/>
  <c r="J231" i="2" s="1" a="1"/>
  <c r="J231" i="2" s="1"/>
  <c r="F796" i="2"/>
  <c r="J230" i="2" s="1" a="1"/>
  <c r="J230" i="2" s="1"/>
  <c r="F797" i="2"/>
  <c r="J229" i="2" s="1" a="1"/>
  <c r="J229" i="2" s="1"/>
  <c r="F798" i="2"/>
  <c r="J228" i="2" s="1" a="1"/>
  <c r="J228" i="2" s="1"/>
  <c r="F799" i="2"/>
  <c r="J227" i="2" s="1" a="1"/>
  <c r="J227" i="2" s="1"/>
  <c r="F800" i="2"/>
  <c r="J226" i="2" s="1" a="1"/>
  <c r="J226" i="2" s="1"/>
  <c r="F801" i="2"/>
  <c r="J225" i="2" s="1" a="1"/>
  <c r="J225" i="2" s="1"/>
  <c r="F802" i="2"/>
  <c r="J224" i="2" s="1" a="1"/>
  <c r="J224" i="2" s="1"/>
  <c r="F803" i="2"/>
  <c r="J223" i="2" s="1" a="1"/>
  <c r="J223" i="2" s="1"/>
  <c r="F804" i="2"/>
  <c r="J222" i="2" s="1" a="1"/>
  <c r="J222" i="2" s="1"/>
  <c r="F805" i="2"/>
  <c r="J221" i="2" s="1" a="1"/>
  <c r="J221" i="2" s="1"/>
  <c r="F806" i="2"/>
  <c r="J220" i="2" s="1" a="1"/>
  <c r="J220" i="2" s="1"/>
  <c r="F807" i="2"/>
  <c r="J219" i="2" s="1" a="1"/>
  <c r="J219" i="2" s="1"/>
  <c r="F808" i="2"/>
  <c r="J218" i="2" s="1" a="1"/>
  <c r="J218" i="2" s="1"/>
  <c r="F809" i="2"/>
  <c r="J217" i="2" s="1" a="1"/>
  <c r="J217" i="2" s="1"/>
  <c r="F810" i="2"/>
  <c r="J216" i="2" s="1" a="1"/>
  <c r="J216" i="2" s="1"/>
  <c r="F811" i="2"/>
  <c r="J215" i="2" s="1" a="1"/>
  <c r="J215" i="2" s="1"/>
  <c r="F812" i="2"/>
  <c r="J214" i="2" s="1" a="1"/>
  <c r="J214" i="2" s="1"/>
  <c r="F813" i="2"/>
  <c r="J213" i="2" s="1" a="1"/>
  <c r="J213" i="2" s="1"/>
  <c r="F814" i="2"/>
  <c r="J212" i="2" s="1" a="1"/>
  <c r="J212" i="2" s="1"/>
  <c r="F815" i="2"/>
  <c r="J211" i="2" s="1" a="1"/>
  <c r="J211" i="2" s="1"/>
  <c r="F816" i="2"/>
  <c r="J210" i="2" s="1" a="1"/>
  <c r="J210" i="2" s="1"/>
  <c r="F817" i="2"/>
  <c r="J209" i="2" s="1" a="1"/>
  <c r="J209" i="2" s="1"/>
  <c r="F818" i="2"/>
  <c r="J208" i="2" s="1" a="1"/>
  <c r="J208" i="2" s="1"/>
  <c r="F819" i="2"/>
  <c r="J207" i="2" s="1" a="1"/>
  <c r="J207" i="2" s="1"/>
  <c r="F820" i="2"/>
  <c r="J206" i="2" s="1" a="1"/>
  <c r="J206" i="2" s="1"/>
  <c r="F821" i="2"/>
  <c r="J205" i="2" s="1" a="1"/>
  <c r="J205" i="2" s="1"/>
  <c r="F822" i="2"/>
  <c r="J204" i="2" s="1" a="1"/>
  <c r="J204" i="2" s="1"/>
  <c r="F823" i="2"/>
  <c r="J203" i="2" s="1" a="1"/>
  <c r="J203" i="2" s="1"/>
  <c r="F824" i="2"/>
  <c r="J202" i="2" s="1" a="1"/>
  <c r="J202" i="2" s="1"/>
  <c r="F825" i="2"/>
  <c r="J201" i="2" s="1" a="1"/>
  <c r="J201" i="2" s="1"/>
  <c r="F826" i="2"/>
  <c r="J200" i="2" s="1" a="1"/>
  <c r="J200" i="2" s="1"/>
  <c r="F827" i="2"/>
  <c r="J199" i="2" s="1" a="1"/>
  <c r="J199" i="2" s="1"/>
  <c r="F828" i="2"/>
  <c r="J198" i="2" s="1" a="1"/>
  <c r="J198" i="2" s="1"/>
  <c r="F829" i="2"/>
  <c r="J197" i="2" s="1" a="1"/>
  <c r="J197" i="2" s="1"/>
  <c r="F830" i="2"/>
  <c r="J196" i="2" s="1" a="1"/>
  <c r="J196" i="2" s="1"/>
  <c r="F831" i="2"/>
  <c r="J195" i="2" s="1" a="1"/>
  <c r="J195" i="2" s="1"/>
  <c r="F832" i="2"/>
  <c r="J194" i="2" s="1" a="1"/>
  <c r="J194" i="2" s="1"/>
  <c r="F833" i="2"/>
  <c r="J193" i="2" s="1" a="1"/>
  <c r="J193" i="2" s="1"/>
  <c r="F834" i="2"/>
  <c r="J192" i="2" s="1" a="1"/>
  <c r="J192" i="2" s="1"/>
  <c r="F835" i="2"/>
  <c r="J191" i="2" s="1" a="1"/>
  <c r="J191" i="2" s="1"/>
  <c r="F836" i="2"/>
  <c r="J190" i="2" s="1" a="1"/>
  <c r="J190" i="2" s="1"/>
  <c r="F837" i="2"/>
  <c r="J189" i="2" s="1" a="1"/>
  <c r="J189" i="2" s="1"/>
  <c r="F838" i="2"/>
  <c r="J188" i="2" s="1" a="1"/>
  <c r="J188" i="2" s="1"/>
  <c r="F839" i="2"/>
  <c r="J187" i="2" s="1" a="1"/>
  <c r="J187" i="2" s="1"/>
  <c r="F840" i="2"/>
  <c r="J186" i="2" s="1" a="1"/>
  <c r="J186" i="2" s="1"/>
  <c r="F841" i="2"/>
  <c r="J185" i="2" s="1" a="1"/>
  <c r="J185" i="2" s="1"/>
  <c r="F842" i="2"/>
  <c r="J184" i="2" s="1" a="1"/>
  <c r="J184" i="2" s="1"/>
  <c r="F843" i="2"/>
  <c r="J183" i="2" s="1" a="1"/>
  <c r="J183" i="2" s="1"/>
  <c r="F844" i="2"/>
  <c r="J182" i="2" s="1" a="1"/>
  <c r="J182" i="2" s="1"/>
  <c r="F845" i="2"/>
  <c r="J181" i="2" s="1" a="1"/>
  <c r="J181" i="2" s="1"/>
  <c r="F846" i="2"/>
  <c r="J180" i="2" s="1" a="1"/>
  <c r="J180" i="2" s="1"/>
  <c r="F847" i="2"/>
  <c r="J179" i="2" s="1" a="1"/>
  <c r="J179" i="2" s="1"/>
  <c r="F848" i="2"/>
  <c r="J178" i="2" s="1" a="1"/>
  <c r="J178" i="2" s="1"/>
  <c r="F849" i="2"/>
  <c r="J177" i="2" s="1" a="1"/>
  <c r="J177" i="2" s="1"/>
  <c r="F850" i="2"/>
  <c r="J176" i="2" s="1" a="1"/>
  <c r="J176" i="2" s="1"/>
  <c r="F851" i="2"/>
  <c r="J175" i="2" s="1" a="1"/>
  <c r="J175" i="2" s="1"/>
  <c r="F852" i="2"/>
  <c r="J174" i="2" s="1" a="1"/>
  <c r="J174" i="2" s="1"/>
  <c r="F853" i="2"/>
  <c r="J173" i="2" s="1" a="1"/>
  <c r="J173" i="2" s="1"/>
  <c r="F854" i="2"/>
  <c r="J172" i="2" s="1" a="1"/>
  <c r="J172" i="2" s="1"/>
  <c r="F855" i="2"/>
  <c r="J171" i="2" s="1" a="1"/>
  <c r="J171" i="2" s="1"/>
  <c r="F856" i="2"/>
  <c r="J170" i="2" s="1" a="1"/>
  <c r="J170" i="2" s="1"/>
  <c r="F857" i="2"/>
  <c r="J169" i="2" s="1" a="1"/>
  <c r="J169" i="2" s="1"/>
  <c r="F858" i="2"/>
  <c r="J168" i="2" s="1" a="1"/>
  <c r="J168" i="2" s="1"/>
  <c r="F859" i="2"/>
  <c r="J167" i="2" s="1" a="1"/>
  <c r="J167" i="2" s="1"/>
  <c r="F860" i="2"/>
  <c r="J166" i="2" s="1" a="1"/>
  <c r="J166" i="2" s="1"/>
  <c r="F861" i="2"/>
  <c r="J165" i="2" s="1" a="1"/>
  <c r="J165" i="2" s="1"/>
  <c r="F862" i="2"/>
  <c r="J164" i="2" s="1" a="1"/>
  <c r="J164" i="2" s="1"/>
  <c r="F863" i="2"/>
  <c r="J163" i="2" s="1" a="1"/>
  <c r="J163" i="2" s="1"/>
  <c r="F864" i="2"/>
  <c r="J162" i="2" s="1" a="1"/>
  <c r="J162" i="2" s="1"/>
  <c r="F865" i="2"/>
  <c r="J161" i="2" s="1" a="1"/>
  <c r="J161" i="2" s="1"/>
  <c r="F866" i="2"/>
  <c r="J160" i="2" s="1" a="1"/>
  <c r="J160" i="2" s="1"/>
  <c r="F867" i="2"/>
  <c r="J159" i="2" s="1" a="1"/>
  <c r="J159" i="2" s="1"/>
  <c r="F868" i="2"/>
  <c r="J158" i="2" s="1" a="1"/>
  <c r="J158" i="2" s="1"/>
  <c r="F869" i="2"/>
  <c r="J157" i="2" s="1" a="1"/>
  <c r="J157" i="2" s="1"/>
  <c r="F870" i="2"/>
  <c r="J156" i="2" s="1" a="1"/>
  <c r="J156" i="2" s="1"/>
  <c r="F871" i="2"/>
  <c r="J155" i="2" s="1" a="1"/>
  <c r="J155" i="2" s="1"/>
  <c r="F872" i="2"/>
  <c r="J154" i="2" s="1" a="1"/>
  <c r="J154" i="2" s="1"/>
  <c r="F873" i="2"/>
  <c r="J153" i="2" s="1" a="1"/>
  <c r="J153" i="2" s="1"/>
  <c r="F874" i="2"/>
  <c r="J152" i="2" s="1" a="1"/>
  <c r="J152" i="2" s="1"/>
  <c r="F875" i="2"/>
  <c r="J151" i="2" s="1" a="1"/>
  <c r="J151" i="2" s="1"/>
  <c r="F876" i="2"/>
  <c r="J150" i="2" s="1" a="1"/>
  <c r="J150" i="2" s="1"/>
  <c r="F877" i="2"/>
  <c r="J149" i="2" s="1" a="1"/>
  <c r="J149" i="2" s="1"/>
  <c r="F878" i="2"/>
  <c r="J148" i="2" s="1" a="1"/>
  <c r="J148" i="2" s="1"/>
  <c r="F879" i="2"/>
  <c r="J147" i="2" s="1" a="1"/>
  <c r="J147" i="2" s="1"/>
  <c r="F880" i="2"/>
  <c r="J146" i="2" s="1" a="1"/>
  <c r="J146" i="2" s="1"/>
  <c r="F881" i="2"/>
  <c r="J145" i="2" s="1" a="1"/>
  <c r="J145" i="2" s="1"/>
  <c r="F882" i="2"/>
  <c r="J144" i="2" s="1" a="1"/>
  <c r="J144" i="2" s="1"/>
  <c r="F883" i="2"/>
  <c r="J143" i="2" s="1" a="1"/>
  <c r="J143" i="2" s="1"/>
  <c r="F884" i="2"/>
  <c r="J142" i="2" s="1" a="1"/>
  <c r="J142" i="2" s="1"/>
  <c r="F885" i="2"/>
  <c r="J141" i="2" s="1" a="1"/>
  <c r="J141" i="2" s="1"/>
  <c r="F886" i="2"/>
  <c r="J140" i="2" s="1" a="1"/>
  <c r="J140" i="2" s="1"/>
  <c r="F887" i="2"/>
  <c r="J139" i="2" s="1" a="1"/>
  <c r="J139" i="2" s="1"/>
  <c r="F888" i="2"/>
  <c r="J138" i="2" s="1" a="1"/>
  <c r="J138" i="2" s="1"/>
  <c r="F889" i="2"/>
  <c r="J137" i="2" s="1" a="1"/>
  <c r="J137" i="2" s="1"/>
  <c r="F890" i="2"/>
  <c r="J136" i="2" s="1" a="1"/>
  <c r="J136" i="2" s="1"/>
  <c r="F891" i="2"/>
  <c r="J135" i="2" s="1" a="1"/>
  <c r="J135" i="2" s="1"/>
  <c r="F892" i="2"/>
  <c r="J134" i="2" s="1" a="1"/>
  <c r="J134" i="2" s="1"/>
  <c r="F893" i="2"/>
  <c r="J133" i="2" s="1" a="1"/>
  <c r="J133" i="2" s="1"/>
  <c r="F894" i="2"/>
  <c r="J132" i="2" s="1" a="1"/>
  <c r="J132" i="2" s="1"/>
  <c r="F895" i="2"/>
  <c r="J131" i="2" s="1" a="1"/>
  <c r="J131" i="2" s="1"/>
  <c r="F896" i="2"/>
  <c r="J130" i="2" s="1" a="1"/>
  <c r="J130" i="2" s="1"/>
  <c r="F897" i="2"/>
  <c r="J129" i="2" s="1" a="1"/>
  <c r="J129" i="2" s="1"/>
  <c r="F898" i="2"/>
  <c r="J128" i="2" s="1" a="1"/>
  <c r="J128" i="2" s="1"/>
  <c r="F899" i="2"/>
  <c r="J127" i="2" s="1" a="1"/>
  <c r="J127" i="2" s="1"/>
  <c r="F900" i="2"/>
  <c r="J126" i="2" s="1" a="1"/>
  <c r="J126" i="2" s="1"/>
  <c r="F901" i="2"/>
  <c r="J125" i="2" s="1" a="1"/>
  <c r="J125" i="2" s="1"/>
  <c r="F902" i="2"/>
  <c r="J124" i="2" s="1" a="1"/>
  <c r="J124" i="2" s="1"/>
  <c r="F903" i="2"/>
  <c r="J123" i="2" s="1" a="1"/>
  <c r="J123" i="2" s="1"/>
  <c r="F904" i="2"/>
  <c r="J122" i="2" s="1" a="1"/>
  <c r="J122" i="2" s="1"/>
  <c r="F905" i="2"/>
  <c r="J121" i="2" s="1" a="1"/>
  <c r="J121" i="2" s="1"/>
  <c r="F906" i="2"/>
  <c r="J120" i="2" s="1" a="1"/>
  <c r="J120" i="2" s="1"/>
  <c r="F907" i="2"/>
  <c r="J119" i="2" s="1" a="1"/>
  <c r="J119" i="2" s="1"/>
  <c r="F908" i="2"/>
  <c r="J118" i="2" s="1" a="1"/>
  <c r="J118" i="2" s="1"/>
  <c r="F909" i="2"/>
  <c r="J117" i="2" s="1" a="1"/>
  <c r="J117" i="2" s="1"/>
  <c r="F910" i="2"/>
  <c r="J116" i="2" s="1" a="1"/>
  <c r="J116" i="2" s="1"/>
  <c r="F911" i="2"/>
  <c r="J115" i="2" s="1" a="1"/>
  <c r="J115" i="2" s="1"/>
  <c r="F912" i="2"/>
  <c r="J114" i="2" s="1" a="1"/>
  <c r="J114" i="2" s="1"/>
  <c r="F913" i="2"/>
  <c r="J113" i="2" s="1" a="1"/>
  <c r="J113" i="2" s="1"/>
  <c r="F914" i="2"/>
  <c r="J112" i="2" s="1" a="1"/>
  <c r="J112" i="2" s="1"/>
  <c r="F915" i="2"/>
  <c r="J111" i="2" s="1" a="1"/>
  <c r="J111" i="2" s="1"/>
  <c r="F916" i="2"/>
  <c r="J110" i="2" s="1" a="1"/>
  <c r="J110" i="2" s="1"/>
  <c r="F917" i="2"/>
  <c r="J109" i="2" s="1" a="1"/>
  <c r="J109" i="2" s="1"/>
  <c r="F918" i="2"/>
  <c r="J108" i="2" s="1" a="1"/>
  <c r="J108" i="2" s="1"/>
  <c r="F919" i="2"/>
  <c r="J107" i="2" s="1" a="1"/>
  <c r="J107" i="2" s="1"/>
  <c r="F920" i="2"/>
  <c r="J106" i="2" s="1" a="1"/>
  <c r="J106" i="2" s="1"/>
  <c r="F921" i="2"/>
  <c r="J105" i="2" s="1" a="1"/>
  <c r="J105" i="2" s="1"/>
  <c r="F922" i="2"/>
  <c r="J104" i="2" s="1" a="1"/>
  <c r="J104" i="2" s="1"/>
  <c r="F923" i="2"/>
  <c r="J103" i="2" s="1" a="1"/>
  <c r="J103" i="2" s="1"/>
  <c r="F924" i="2"/>
  <c r="J102" i="2" s="1" a="1"/>
  <c r="J102" i="2" s="1"/>
  <c r="F925" i="2"/>
  <c r="J101" i="2" s="1" a="1"/>
  <c r="J101" i="2" s="1"/>
  <c r="F926" i="2"/>
  <c r="J100" i="2" s="1" a="1"/>
  <c r="J100" i="2" s="1"/>
  <c r="F927" i="2"/>
  <c r="J99" i="2" s="1" a="1"/>
  <c r="J99" i="2" s="1"/>
  <c r="F928" i="2"/>
  <c r="J98" i="2" s="1" a="1"/>
  <c r="J98" i="2" s="1"/>
  <c r="F929" i="2"/>
  <c r="J97" i="2" s="1" a="1"/>
  <c r="J97" i="2" s="1"/>
  <c r="F930" i="2"/>
  <c r="J96" i="2" s="1" a="1"/>
  <c r="J96" i="2" s="1"/>
  <c r="F931" i="2"/>
  <c r="J95" i="2" s="1" a="1"/>
  <c r="J95" i="2" s="1"/>
  <c r="F932" i="2"/>
  <c r="J94" i="2" s="1" a="1"/>
  <c r="J94" i="2" s="1"/>
  <c r="F933" i="2"/>
  <c r="J93" i="2" s="1" a="1"/>
  <c r="J93" i="2" s="1"/>
  <c r="F934" i="2"/>
  <c r="J92" i="2" s="1" a="1"/>
  <c r="J92" i="2" s="1"/>
  <c r="F935" i="2"/>
  <c r="J91" i="2" s="1" a="1"/>
  <c r="J91" i="2" s="1"/>
  <c r="F936" i="2"/>
  <c r="J90" i="2" s="1" a="1"/>
  <c r="J90" i="2" s="1"/>
  <c r="F937" i="2"/>
  <c r="J89" i="2" s="1" a="1"/>
  <c r="J89" i="2" s="1"/>
  <c r="F938" i="2"/>
  <c r="J88" i="2" s="1" a="1"/>
  <c r="J88" i="2" s="1"/>
  <c r="F939" i="2"/>
  <c r="J87" i="2" s="1" a="1"/>
  <c r="J87" i="2" s="1"/>
  <c r="F940" i="2"/>
  <c r="J86" i="2" s="1" a="1"/>
  <c r="J86" i="2" s="1"/>
  <c r="F941" i="2"/>
  <c r="J85" i="2" s="1" a="1"/>
  <c r="J85" i="2" s="1"/>
  <c r="F942" i="2"/>
  <c r="J84" i="2" s="1" a="1"/>
  <c r="J84" i="2" s="1"/>
  <c r="F943" i="2"/>
  <c r="J83" i="2" s="1" a="1"/>
  <c r="J83" i="2" s="1"/>
  <c r="F944" i="2"/>
  <c r="J82" i="2" s="1" a="1"/>
  <c r="J82" i="2" s="1"/>
  <c r="F945" i="2"/>
  <c r="J81" i="2" s="1" a="1"/>
  <c r="J81" i="2" s="1"/>
  <c r="F946" i="2"/>
  <c r="J80" i="2" s="1" a="1"/>
  <c r="J80" i="2" s="1"/>
  <c r="F947" i="2"/>
  <c r="J79" i="2" s="1" a="1"/>
  <c r="J79" i="2" s="1"/>
  <c r="F948" i="2"/>
  <c r="J78" i="2" s="1" a="1"/>
  <c r="J78" i="2" s="1"/>
  <c r="F949" i="2"/>
  <c r="J77" i="2" s="1" a="1"/>
  <c r="J77" i="2" s="1"/>
  <c r="F950" i="2"/>
  <c r="J76" i="2" s="1" a="1"/>
  <c r="J76" i="2" s="1"/>
  <c r="F951" i="2"/>
  <c r="J75" i="2" s="1" a="1"/>
  <c r="J75" i="2" s="1"/>
  <c r="F952" i="2"/>
  <c r="J74" i="2" s="1" a="1"/>
  <c r="J74" i="2" s="1"/>
  <c r="F953" i="2"/>
  <c r="J73" i="2" s="1" a="1"/>
  <c r="J73" i="2" s="1"/>
  <c r="F954" i="2"/>
  <c r="J72" i="2" s="1" a="1"/>
  <c r="J72" i="2" s="1"/>
  <c r="F955" i="2"/>
  <c r="J71" i="2" s="1" a="1"/>
  <c r="J71" i="2" s="1"/>
  <c r="F956" i="2"/>
  <c r="J70" i="2" s="1" a="1"/>
  <c r="J70" i="2" s="1"/>
  <c r="F957" i="2"/>
  <c r="J69" i="2" s="1" a="1"/>
  <c r="J69" i="2" s="1"/>
  <c r="F958" i="2"/>
  <c r="J68" i="2" s="1" a="1"/>
  <c r="J68" i="2" s="1"/>
  <c r="F959" i="2"/>
  <c r="J67" i="2" s="1" a="1"/>
  <c r="J67" i="2" s="1"/>
  <c r="F960" i="2"/>
  <c r="J66" i="2" s="1" a="1"/>
  <c r="J66" i="2" s="1"/>
  <c r="F961" i="2"/>
  <c r="J65" i="2" s="1" a="1"/>
  <c r="J65" i="2" s="1"/>
  <c r="F962" i="2"/>
  <c r="J64" i="2" s="1" a="1"/>
  <c r="J64" i="2" s="1"/>
  <c r="F963" i="2"/>
  <c r="J63" i="2" s="1" a="1"/>
  <c r="J63" i="2" s="1"/>
  <c r="F964" i="2"/>
  <c r="J62" i="2" s="1" a="1"/>
  <c r="J62" i="2" s="1"/>
  <c r="F965" i="2"/>
  <c r="J61" i="2" s="1" a="1"/>
  <c r="J61" i="2" s="1"/>
  <c r="F966" i="2"/>
  <c r="J60" i="2" s="1" a="1"/>
  <c r="J60" i="2" s="1"/>
  <c r="F967" i="2"/>
  <c r="J59" i="2" s="1" a="1"/>
  <c r="J59" i="2" s="1"/>
  <c r="F968" i="2"/>
  <c r="J58" i="2" s="1" a="1"/>
  <c r="J58" i="2" s="1"/>
  <c r="F969" i="2"/>
  <c r="J57" i="2" s="1" a="1"/>
  <c r="J57" i="2" s="1"/>
  <c r="F970" i="2"/>
  <c r="J56" i="2" s="1" a="1"/>
  <c r="J56" i="2" s="1"/>
  <c r="F971" i="2"/>
  <c r="J55" i="2" s="1" a="1"/>
  <c r="J55" i="2" s="1"/>
  <c r="F972" i="2"/>
  <c r="J54" i="2" s="1" a="1"/>
  <c r="J54" i="2" s="1"/>
  <c r="F973" i="2"/>
  <c r="J53" i="2" s="1" a="1"/>
  <c r="J53" i="2" s="1"/>
  <c r="F974" i="2"/>
  <c r="J52" i="2" s="1" a="1"/>
  <c r="J52" i="2" s="1"/>
  <c r="F975" i="2"/>
  <c r="J51" i="2" s="1" a="1"/>
  <c r="J51" i="2" s="1"/>
  <c r="F976" i="2"/>
  <c r="J50" i="2" s="1" a="1"/>
  <c r="J50" i="2" s="1"/>
  <c r="F977" i="2"/>
  <c r="J49" i="2" s="1" a="1"/>
  <c r="J49" i="2" s="1"/>
  <c r="F978" i="2"/>
  <c r="J48" i="2" s="1" a="1"/>
  <c r="J48" i="2" s="1"/>
  <c r="F979" i="2"/>
  <c r="J47" i="2" s="1" a="1"/>
  <c r="J47" i="2" s="1"/>
  <c r="F980" i="2"/>
  <c r="J46" i="2" s="1" a="1"/>
  <c r="J46" i="2" s="1"/>
  <c r="F981" i="2"/>
  <c r="J45" i="2" s="1" a="1"/>
  <c r="J45" i="2" s="1"/>
  <c r="F982" i="2"/>
  <c r="J44" i="2" s="1" a="1"/>
  <c r="J44" i="2" s="1"/>
  <c r="F983" i="2"/>
  <c r="J43" i="2" s="1" a="1"/>
  <c r="J43" i="2" s="1"/>
  <c r="F984" i="2"/>
  <c r="J42" i="2" s="1" a="1"/>
  <c r="J42" i="2" s="1"/>
  <c r="F985" i="2"/>
  <c r="J41" i="2" s="1" a="1"/>
  <c r="J41" i="2" s="1"/>
  <c r="F986" i="2"/>
  <c r="J40" i="2" s="1" a="1"/>
  <c r="J40" i="2" s="1"/>
  <c r="F987" i="2"/>
  <c r="J39" i="2" s="1" a="1"/>
  <c r="J39" i="2" s="1"/>
  <c r="F988" i="2"/>
  <c r="J38" i="2" s="1" a="1"/>
  <c r="J38" i="2" s="1"/>
  <c r="F989" i="2"/>
  <c r="J37" i="2" s="1" a="1"/>
  <c r="J37" i="2" s="1"/>
  <c r="F990" i="2"/>
  <c r="J36" i="2" s="1" a="1"/>
  <c r="J36" i="2" s="1"/>
  <c r="F991" i="2"/>
  <c r="J35" i="2" s="1" a="1"/>
  <c r="J35" i="2" s="1"/>
  <c r="F992" i="2"/>
  <c r="J34" i="2" s="1" a="1"/>
  <c r="J34" i="2" s="1"/>
  <c r="F993" i="2"/>
  <c r="J33" i="2" s="1" a="1"/>
  <c r="J33" i="2" s="1"/>
  <c r="F994" i="2"/>
  <c r="J32" i="2" s="1" a="1"/>
  <c r="J32" i="2" s="1"/>
  <c r="F995" i="2"/>
  <c r="J31" i="2" s="1" a="1"/>
  <c r="J31" i="2" s="1"/>
  <c r="F996" i="2"/>
  <c r="J30" i="2" s="1" a="1"/>
  <c r="J30" i="2" s="1"/>
  <c r="F997" i="2"/>
  <c r="J29" i="2" s="1" a="1"/>
  <c r="J29" i="2" s="1"/>
  <c r="F998" i="2"/>
  <c r="J28" i="2" s="1" a="1"/>
  <c r="J28" i="2" s="1"/>
  <c r="F999" i="2"/>
  <c r="J27" i="2" s="1" a="1"/>
  <c r="J27" i="2" s="1"/>
  <c r="F1000" i="2"/>
  <c r="J26" i="2" s="1" a="1"/>
  <c r="J26" i="2" s="1"/>
  <c r="F1001" i="2"/>
  <c r="J25" i="2" s="1" a="1"/>
  <c r="J25" i="2" s="1"/>
  <c r="F1002" i="2"/>
  <c r="J24" i="2" s="1" a="1"/>
  <c r="J24" i="2" s="1"/>
  <c r="F1003" i="2"/>
  <c r="J23" i="2" s="1" a="1"/>
  <c r="J23" i="2" s="1"/>
  <c r="F1004" i="2"/>
  <c r="J22" i="2" s="1" a="1"/>
  <c r="J22" i="2" s="1"/>
  <c r="F1005" i="2"/>
  <c r="J21" i="2" s="1" a="1"/>
  <c r="J21" i="2" s="1"/>
  <c r="F1006" i="2"/>
  <c r="J20" i="2" s="1" a="1"/>
  <c r="J20" i="2" s="1"/>
  <c r="F1007" i="2"/>
  <c r="J19" i="2" s="1" a="1"/>
  <c r="J19" i="2" s="1"/>
  <c r="F1008" i="2"/>
  <c r="J18" i="2" s="1" a="1"/>
  <c r="J18" i="2" s="1"/>
  <c r="F1009" i="2"/>
  <c r="J17" i="2" s="1" a="1"/>
  <c r="J17" i="2" s="1"/>
  <c r="F1010" i="2"/>
  <c r="J16" i="2" s="1" a="1"/>
  <c r="J16" i="2" s="1"/>
  <c r="F1011" i="2"/>
  <c r="J15" i="2" s="1" a="1"/>
  <c r="J15" i="2" s="1"/>
  <c r="F1012" i="2"/>
  <c r="J14" i="2" s="1" a="1"/>
  <c r="J14" i="2" s="1"/>
  <c r="F1013" i="2"/>
  <c r="J13" i="2" s="1" a="1"/>
  <c r="J13" i="2" s="1"/>
  <c r="F13" i="2"/>
  <c r="J1013" i="2" s="1" a="1"/>
  <c r="J1013" i="2" s="1"/>
  <c r="D15" i="4"/>
  <c r="Q15" i="2"/>
  <c r="D23" i="4" s="1"/>
  <c r="D18" i="4" l="1"/>
  <c r="D31" i="4"/>
  <c r="E13" i="2" l="1"/>
  <c r="I1013" i="2" s="1" a="1"/>
  <c r="I1013" i="2" s="1"/>
  <c r="T1013" i="2" s="1"/>
  <c r="H1014" i="4" s="1"/>
  <c r="E7" i="2"/>
  <c r="Q16" i="2" s="1"/>
  <c r="D14" i="2"/>
  <c r="H1012" i="2" s="1" a="1"/>
  <c r="H1012" i="2" s="1"/>
  <c r="D15" i="2"/>
  <c r="H1011" i="2" s="1" a="1"/>
  <c r="H1011" i="2" s="1"/>
  <c r="D16" i="2"/>
  <c r="H1010" i="2" s="1" a="1"/>
  <c r="H1010" i="2" s="1"/>
  <c r="D17" i="2"/>
  <c r="H1009" i="2" s="1" a="1"/>
  <c r="H1009" i="2" s="1"/>
  <c r="D18" i="2"/>
  <c r="H1008" i="2" s="1" a="1"/>
  <c r="H1008" i="2" s="1"/>
  <c r="D19" i="2"/>
  <c r="H1007" i="2" s="1" a="1"/>
  <c r="H1007" i="2" s="1"/>
  <c r="D20" i="2"/>
  <c r="H1006" i="2" s="1" a="1"/>
  <c r="H1006" i="2" s="1"/>
  <c r="D21" i="2"/>
  <c r="H1005" i="2" s="1" a="1"/>
  <c r="H1005" i="2" s="1"/>
  <c r="D22" i="2"/>
  <c r="H1004" i="2" s="1" a="1"/>
  <c r="H1004" i="2" s="1"/>
  <c r="D23" i="2"/>
  <c r="H1003" i="2" s="1" a="1"/>
  <c r="H1003" i="2" s="1"/>
  <c r="D24" i="2"/>
  <c r="H1002" i="2" s="1" a="1"/>
  <c r="H1002" i="2" s="1"/>
  <c r="D25" i="2"/>
  <c r="H1001" i="2" s="1" a="1"/>
  <c r="H1001" i="2" s="1"/>
  <c r="D26" i="2"/>
  <c r="H1000" i="2" s="1" a="1"/>
  <c r="H1000" i="2" s="1"/>
  <c r="D27" i="2"/>
  <c r="H999" i="2" s="1" a="1"/>
  <c r="H999" i="2" s="1"/>
  <c r="D28" i="2"/>
  <c r="H998" i="2" s="1" a="1"/>
  <c r="H998" i="2" s="1"/>
  <c r="D29" i="2"/>
  <c r="H997" i="2" s="1" a="1"/>
  <c r="H997" i="2" s="1"/>
  <c r="D30" i="2"/>
  <c r="H996" i="2" s="1" a="1"/>
  <c r="H996" i="2" s="1"/>
  <c r="D31" i="2"/>
  <c r="H995" i="2" s="1" a="1"/>
  <c r="H995" i="2" s="1"/>
  <c r="D32" i="2"/>
  <c r="H994" i="2" s="1" a="1"/>
  <c r="H994" i="2" s="1"/>
  <c r="D33" i="2"/>
  <c r="H993" i="2" s="1" a="1"/>
  <c r="H993" i="2" s="1"/>
  <c r="D34" i="2"/>
  <c r="H992" i="2" s="1" a="1"/>
  <c r="H992" i="2" s="1"/>
  <c r="D35" i="2"/>
  <c r="H991" i="2" s="1" a="1"/>
  <c r="H991" i="2" s="1"/>
  <c r="D36" i="2"/>
  <c r="H990" i="2" s="1" a="1"/>
  <c r="H990" i="2" s="1"/>
  <c r="D37" i="2"/>
  <c r="H989" i="2" s="1" a="1"/>
  <c r="H989" i="2" s="1"/>
  <c r="D38" i="2"/>
  <c r="H988" i="2" s="1" a="1"/>
  <c r="H988" i="2" s="1"/>
  <c r="D39" i="2"/>
  <c r="H987" i="2" s="1" a="1"/>
  <c r="H987" i="2" s="1"/>
  <c r="D40" i="2"/>
  <c r="H986" i="2" s="1" a="1"/>
  <c r="H986" i="2" s="1"/>
  <c r="D41" i="2"/>
  <c r="H985" i="2" s="1" a="1"/>
  <c r="H985" i="2" s="1"/>
  <c r="D42" i="2"/>
  <c r="H984" i="2" s="1" a="1"/>
  <c r="H984" i="2" s="1"/>
  <c r="D43" i="2"/>
  <c r="H983" i="2" s="1" a="1"/>
  <c r="H983" i="2" s="1"/>
  <c r="D44" i="2"/>
  <c r="H982" i="2" s="1" a="1"/>
  <c r="H982" i="2" s="1"/>
  <c r="D45" i="2"/>
  <c r="H981" i="2" s="1" a="1"/>
  <c r="H981" i="2" s="1"/>
  <c r="D46" i="2"/>
  <c r="H980" i="2" s="1" a="1"/>
  <c r="H980" i="2" s="1"/>
  <c r="D47" i="2"/>
  <c r="H979" i="2" s="1" a="1"/>
  <c r="H979" i="2" s="1"/>
  <c r="D48" i="2"/>
  <c r="H978" i="2" s="1" a="1"/>
  <c r="H978" i="2" s="1"/>
  <c r="D49" i="2"/>
  <c r="H977" i="2" s="1" a="1"/>
  <c r="H977" i="2" s="1"/>
  <c r="D50" i="2"/>
  <c r="H976" i="2" s="1" a="1"/>
  <c r="H976" i="2" s="1"/>
  <c r="D51" i="2"/>
  <c r="H975" i="2" s="1" a="1"/>
  <c r="H975" i="2" s="1"/>
  <c r="D52" i="2"/>
  <c r="H974" i="2" s="1" a="1"/>
  <c r="H974" i="2" s="1"/>
  <c r="D53" i="2"/>
  <c r="H973" i="2" s="1" a="1"/>
  <c r="H973" i="2" s="1"/>
  <c r="D54" i="2"/>
  <c r="H972" i="2" s="1" a="1"/>
  <c r="H972" i="2" s="1"/>
  <c r="D55" i="2"/>
  <c r="H971" i="2" s="1" a="1"/>
  <c r="H971" i="2" s="1"/>
  <c r="D56" i="2"/>
  <c r="H970" i="2" s="1" a="1"/>
  <c r="H970" i="2" s="1"/>
  <c r="D57" i="2"/>
  <c r="H969" i="2" s="1" a="1"/>
  <c r="H969" i="2" s="1"/>
  <c r="D58" i="2"/>
  <c r="H968" i="2" s="1" a="1"/>
  <c r="H968" i="2" s="1"/>
  <c r="D59" i="2"/>
  <c r="H967" i="2" s="1" a="1"/>
  <c r="H967" i="2" s="1"/>
  <c r="D60" i="2"/>
  <c r="H966" i="2" s="1" a="1"/>
  <c r="H966" i="2" s="1"/>
  <c r="D61" i="2"/>
  <c r="H965" i="2" s="1" a="1"/>
  <c r="H965" i="2" s="1"/>
  <c r="D62" i="2"/>
  <c r="H964" i="2" s="1" a="1"/>
  <c r="H964" i="2" s="1"/>
  <c r="D63" i="2"/>
  <c r="H963" i="2" s="1" a="1"/>
  <c r="H963" i="2" s="1"/>
  <c r="D64" i="2"/>
  <c r="H962" i="2" s="1" a="1"/>
  <c r="H962" i="2" s="1"/>
  <c r="D65" i="2"/>
  <c r="H961" i="2" s="1" a="1"/>
  <c r="H961" i="2" s="1"/>
  <c r="D66" i="2"/>
  <c r="H960" i="2" s="1" a="1"/>
  <c r="H960" i="2" s="1"/>
  <c r="D67" i="2"/>
  <c r="H959" i="2" s="1" a="1"/>
  <c r="H959" i="2" s="1"/>
  <c r="D68" i="2"/>
  <c r="H958" i="2" s="1" a="1"/>
  <c r="H958" i="2" s="1"/>
  <c r="D69" i="2"/>
  <c r="H957" i="2" s="1" a="1"/>
  <c r="H957" i="2" s="1"/>
  <c r="D70" i="2"/>
  <c r="H956" i="2" s="1" a="1"/>
  <c r="H956" i="2" s="1"/>
  <c r="D71" i="2"/>
  <c r="H955" i="2" s="1" a="1"/>
  <c r="H955" i="2" s="1"/>
  <c r="D72" i="2"/>
  <c r="H954" i="2" s="1" a="1"/>
  <c r="H954" i="2" s="1"/>
  <c r="D73" i="2"/>
  <c r="H953" i="2" s="1" a="1"/>
  <c r="H953" i="2" s="1"/>
  <c r="D74" i="2"/>
  <c r="H952" i="2" s="1" a="1"/>
  <c r="H952" i="2" s="1"/>
  <c r="D75" i="2"/>
  <c r="H951" i="2" s="1" a="1"/>
  <c r="H951" i="2" s="1"/>
  <c r="D76" i="2"/>
  <c r="H950" i="2" s="1" a="1"/>
  <c r="H950" i="2" s="1"/>
  <c r="D77" i="2"/>
  <c r="H949" i="2" s="1" a="1"/>
  <c r="H949" i="2" s="1"/>
  <c r="D78" i="2"/>
  <c r="H948" i="2" s="1" a="1"/>
  <c r="H948" i="2" s="1"/>
  <c r="D79" i="2"/>
  <c r="H947" i="2" s="1" a="1"/>
  <c r="H947" i="2" s="1"/>
  <c r="D80" i="2"/>
  <c r="H946" i="2" s="1" a="1"/>
  <c r="H946" i="2" s="1"/>
  <c r="D81" i="2"/>
  <c r="H945" i="2" s="1" a="1"/>
  <c r="H945" i="2" s="1"/>
  <c r="D82" i="2"/>
  <c r="H944" i="2" s="1" a="1"/>
  <c r="H944" i="2" s="1"/>
  <c r="D83" i="2"/>
  <c r="H943" i="2" s="1" a="1"/>
  <c r="H943" i="2" s="1"/>
  <c r="D84" i="2"/>
  <c r="H942" i="2" s="1" a="1"/>
  <c r="H942" i="2" s="1"/>
  <c r="D85" i="2"/>
  <c r="H941" i="2" s="1" a="1"/>
  <c r="H941" i="2" s="1"/>
  <c r="D86" i="2"/>
  <c r="H940" i="2" s="1" a="1"/>
  <c r="H940" i="2" s="1"/>
  <c r="D87" i="2"/>
  <c r="H939" i="2" s="1" a="1"/>
  <c r="H939" i="2" s="1"/>
  <c r="D88" i="2"/>
  <c r="H938" i="2" s="1" a="1"/>
  <c r="H938" i="2" s="1"/>
  <c r="D89" i="2"/>
  <c r="H937" i="2" s="1" a="1"/>
  <c r="H937" i="2" s="1"/>
  <c r="D90" i="2"/>
  <c r="H936" i="2" s="1" a="1"/>
  <c r="H936" i="2" s="1"/>
  <c r="D91" i="2"/>
  <c r="H935" i="2" s="1" a="1"/>
  <c r="H935" i="2" s="1"/>
  <c r="D92" i="2"/>
  <c r="H934" i="2" s="1" a="1"/>
  <c r="H934" i="2" s="1"/>
  <c r="D93" i="2"/>
  <c r="H933" i="2" s="1" a="1"/>
  <c r="H933" i="2" s="1"/>
  <c r="D94" i="2"/>
  <c r="H932" i="2" s="1" a="1"/>
  <c r="H932" i="2" s="1"/>
  <c r="D95" i="2"/>
  <c r="H931" i="2" s="1" a="1"/>
  <c r="H931" i="2" s="1"/>
  <c r="D96" i="2"/>
  <c r="H930" i="2" s="1" a="1"/>
  <c r="H930" i="2" s="1"/>
  <c r="D97" i="2"/>
  <c r="H929" i="2" s="1" a="1"/>
  <c r="H929" i="2" s="1"/>
  <c r="D98" i="2"/>
  <c r="H928" i="2" s="1" a="1"/>
  <c r="H928" i="2" s="1"/>
  <c r="D99" i="2"/>
  <c r="H927" i="2" s="1" a="1"/>
  <c r="H927" i="2" s="1"/>
  <c r="D100" i="2"/>
  <c r="H926" i="2" s="1" a="1"/>
  <c r="H926" i="2" s="1"/>
  <c r="D101" i="2"/>
  <c r="H925" i="2" s="1" a="1"/>
  <c r="H925" i="2" s="1"/>
  <c r="D102" i="2"/>
  <c r="H924" i="2" s="1" a="1"/>
  <c r="H924" i="2" s="1"/>
  <c r="D103" i="2"/>
  <c r="H923" i="2" s="1" a="1"/>
  <c r="H923" i="2" s="1"/>
  <c r="D104" i="2"/>
  <c r="H922" i="2" s="1" a="1"/>
  <c r="H922" i="2" s="1"/>
  <c r="D105" i="2"/>
  <c r="H921" i="2" s="1" a="1"/>
  <c r="H921" i="2" s="1"/>
  <c r="D106" i="2"/>
  <c r="H920" i="2" s="1" a="1"/>
  <c r="H920" i="2" s="1"/>
  <c r="D107" i="2"/>
  <c r="H919" i="2" s="1" a="1"/>
  <c r="H919" i="2" s="1"/>
  <c r="D108" i="2"/>
  <c r="H918" i="2" s="1" a="1"/>
  <c r="H918" i="2" s="1"/>
  <c r="D109" i="2"/>
  <c r="H917" i="2" s="1" a="1"/>
  <c r="H917" i="2" s="1"/>
  <c r="D110" i="2"/>
  <c r="H916" i="2" s="1" a="1"/>
  <c r="H916" i="2" s="1"/>
  <c r="D111" i="2"/>
  <c r="H915" i="2" s="1" a="1"/>
  <c r="H915" i="2" s="1"/>
  <c r="D112" i="2"/>
  <c r="H914" i="2" s="1" a="1"/>
  <c r="H914" i="2" s="1"/>
  <c r="D113" i="2"/>
  <c r="H913" i="2" s="1" a="1"/>
  <c r="H913" i="2" s="1"/>
  <c r="D114" i="2"/>
  <c r="H912" i="2" s="1" a="1"/>
  <c r="H912" i="2" s="1"/>
  <c r="D115" i="2"/>
  <c r="H911" i="2" s="1" a="1"/>
  <c r="H911" i="2" s="1"/>
  <c r="D116" i="2"/>
  <c r="H910" i="2" s="1" a="1"/>
  <c r="H910" i="2" s="1"/>
  <c r="D117" i="2"/>
  <c r="H909" i="2" s="1" a="1"/>
  <c r="H909" i="2" s="1"/>
  <c r="D118" i="2"/>
  <c r="H908" i="2" s="1" a="1"/>
  <c r="H908" i="2" s="1"/>
  <c r="D119" i="2"/>
  <c r="H907" i="2" s="1" a="1"/>
  <c r="H907" i="2" s="1"/>
  <c r="D120" i="2"/>
  <c r="H906" i="2" s="1" a="1"/>
  <c r="H906" i="2" s="1"/>
  <c r="D121" i="2"/>
  <c r="H905" i="2" s="1" a="1"/>
  <c r="H905" i="2" s="1"/>
  <c r="D122" i="2"/>
  <c r="H904" i="2" s="1" a="1"/>
  <c r="H904" i="2" s="1"/>
  <c r="D123" i="2"/>
  <c r="H903" i="2" s="1" a="1"/>
  <c r="H903" i="2" s="1"/>
  <c r="D124" i="2"/>
  <c r="H902" i="2" s="1" a="1"/>
  <c r="H902" i="2" s="1"/>
  <c r="D125" i="2"/>
  <c r="H901" i="2" s="1" a="1"/>
  <c r="H901" i="2" s="1"/>
  <c r="D126" i="2"/>
  <c r="H900" i="2" s="1" a="1"/>
  <c r="H900" i="2" s="1"/>
  <c r="D127" i="2"/>
  <c r="H899" i="2" s="1" a="1"/>
  <c r="H899" i="2" s="1"/>
  <c r="D128" i="2"/>
  <c r="H898" i="2" s="1" a="1"/>
  <c r="H898" i="2" s="1"/>
  <c r="D129" i="2"/>
  <c r="H897" i="2" s="1" a="1"/>
  <c r="H897" i="2" s="1"/>
  <c r="D130" i="2"/>
  <c r="H896" i="2" s="1" a="1"/>
  <c r="H896" i="2" s="1"/>
  <c r="D131" i="2"/>
  <c r="H895" i="2" s="1" a="1"/>
  <c r="H895" i="2" s="1"/>
  <c r="D132" i="2"/>
  <c r="H894" i="2" s="1" a="1"/>
  <c r="H894" i="2" s="1"/>
  <c r="D133" i="2"/>
  <c r="H893" i="2" s="1" a="1"/>
  <c r="H893" i="2" s="1"/>
  <c r="D134" i="2"/>
  <c r="H892" i="2" s="1" a="1"/>
  <c r="H892" i="2" s="1"/>
  <c r="D135" i="2"/>
  <c r="H891" i="2" s="1" a="1"/>
  <c r="H891" i="2" s="1"/>
  <c r="D136" i="2"/>
  <c r="H890" i="2" s="1" a="1"/>
  <c r="H890" i="2" s="1"/>
  <c r="D137" i="2"/>
  <c r="H889" i="2" s="1" a="1"/>
  <c r="H889" i="2" s="1"/>
  <c r="D138" i="2"/>
  <c r="H888" i="2" s="1" a="1"/>
  <c r="H888" i="2" s="1"/>
  <c r="D139" i="2"/>
  <c r="H887" i="2" s="1" a="1"/>
  <c r="H887" i="2" s="1"/>
  <c r="D140" i="2"/>
  <c r="H886" i="2" s="1" a="1"/>
  <c r="H886" i="2" s="1"/>
  <c r="D141" i="2"/>
  <c r="H885" i="2" s="1" a="1"/>
  <c r="H885" i="2" s="1"/>
  <c r="D142" i="2"/>
  <c r="H884" i="2" s="1" a="1"/>
  <c r="H884" i="2" s="1"/>
  <c r="D143" i="2"/>
  <c r="H883" i="2" s="1" a="1"/>
  <c r="H883" i="2" s="1"/>
  <c r="D144" i="2"/>
  <c r="H882" i="2" s="1" a="1"/>
  <c r="H882" i="2" s="1"/>
  <c r="D145" i="2"/>
  <c r="H881" i="2" s="1" a="1"/>
  <c r="H881" i="2" s="1"/>
  <c r="D146" i="2"/>
  <c r="H880" i="2" s="1" a="1"/>
  <c r="H880" i="2" s="1"/>
  <c r="D147" i="2"/>
  <c r="H879" i="2" s="1" a="1"/>
  <c r="H879" i="2" s="1"/>
  <c r="D148" i="2"/>
  <c r="H878" i="2" s="1" a="1"/>
  <c r="H878" i="2" s="1"/>
  <c r="D149" i="2"/>
  <c r="H877" i="2" s="1" a="1"/>
  <c r="H877" i="2" s="1"/>
  <c r="D150" i="2"/>
  <c r="H876" i="2" s="1" a="1"/>
  <c r="H876" i="2" s="1"/>
  <c r="D151" i="2"/>
  <c r="H875" i="2" s="1" a="1"/>
  <c r="H875" i="2" s="1"/>
  <c r="D152" i="2"/>
  <c r="H874" i="2" s="1" a="1"/>
  <c r="H874" i="2" s="1"/>
  <c r="D153" i="2"/>
  <c r="H873" i="2" s="1" a="1"/>
  <c r="H873" i="2" s="1"/>
  <c r="D154" i="2"/>
  <c r="H872" i="2" s="1" a="1"/>
  <c r="H872" i="2" s="1"/>
  <c r="D155" i="2"/>
  <c r="H871" i="2" s="1" a="1"/>
  <c r="H871" i="2" s="1"/>
  <c r="D156" i="2"/>
  <c r="H870" i="2" s="1" a="1"/>
  <c r="H870" i="2" s="1"/>
  <c r="D157" i="2"/>
  <c r="H869" i="2" s="1" a="1"/>
  <c r="H869" i="2" s="1"/>
  <c r="D158" i="2"/>
  <c r="H868" i="2" s="1" a="1"/>
  <c r="H868" i="2" s="1"/>
  <c r="D159" i="2"/>
  <c r="H867" i="2" s="1" a="1"/>
  <c r="H867" i="2" s="1"/>
  <c r="D160" i="2"/>
  <c r="H866" i="2" s="1" a="1"/>
  <c r="H866" i="2" s="1"/>
  <c r="D161" i="2"/>
  <c r="H865" i="2" s="1" a="1"/>
  <c r="H865" i="2" s="1"/>
  <c r="D162" i="2"/>
  <c r="H864" i="2" s="1" a="1"/>
  <c r="H864" i="2" s="1"/>
  <c r="D163" i="2"/>
  <c r="H863" i="2" s="1" a="1"/>
  <c r="H863" i="2" s="1"/>
  <c r="D164" i="2"/>
  <c r="H862" i="2" s="1" a="1"/>
  <c r="H862" i="2" s="1"/>
  <c r="D165" i="2"/>
  <c r="H861" i="2" s="1" a="1"/>
  <c r="H861" i="2" s="1"/>
  <c r="D166" i="2"/>
  <c r="H860" i="2" s="1" a="1"/>
  <c r="H860" i="2" s="1"/>
  <c r="D167" i="2"/>
  <c r="H859" i="2" s="1" a="1"/>
  <c r="H859" i="2" s="1"/>
  <c r="D168" i="2"/>
  <c r="H858" i="2" s="1" a="1"/>
  <c r="H858" i="2" s="1"/>
  <c r="D169" i="2"/>
  <c r="H857" i="2" s="1" a="1"/>
  <c r="H857" i="2" s="1"/>
  <c r="D170" i="2"/>
  <c r="H856" i="2" s="1" a="1"/>
  <c r="H856" i="2" s="1"/>
  <c r="D171" i="2"/>
  <c r="H855" i="2" s="1" a="1"/>
  <c r="H855" i="2" s="1"/>
  <c r="D172" i="2"/>
  <c r="H854" i="2" s="1" a="1"/>
  <c r="H854" i="2" s="1"/>
  <c r="D173" i="2"/>
  <c r="H853" i="2" s="1" a="1"/>
  <c r="H853" i="2" s="1"/>
  <c r="D174" i="2"/>
  <c r="H852" i="2" s="1" a="1"/>
  <c r="H852" i="2" s="1"/>
  <c r="D175" i="2"/>
  <c r="H851" i="2" s="1" a="1"/>
  <c r="H851" i="2" s="1"/>
  <c r="D176" i="2"/>
  <c r="H850" i="2" s="1" a="1"/>
  <c r="H850" i="2" s="1"/>
  <c r="D177" i="2"/>
  <c r="H849" i="2" s="1" a="1"/>
  <c r="H849" i="2" s="1"/>
  <c r="D178" i="2"/>
  <c r="H848" i="2" s="1" a="1"/>
  <c r="H848" i="2" s="1"/>
  <c r="D179" i="2"/>
  <c r="H847" i="2" s="1" a="1"/>
  <c r="H847" i="2" s="1"/>
  <c r="D180" i="2"/>
  <c r="H846" i="2" s="1" a="1"/>
  <c r="H846" i="2" s="1"/>
  <c r="D181" i="2"/>
  <c r="H845" i="2" s="1" a="1"/>
  <c r="H845" i="2" s="1"/>
  <c r="D182" i="2"/>
  <c r="H844" i="2" s="1" a="1"/>
  <c r="H844" i="2" s="1"/>
  <c r="D183" i="2"/>
  <c r="H843" i="2" s="1" a="1"/>
  <c r="H843" i="2" s="1"/>
  <c r="D184" i="2"/>
  <c r="H842" i="2" s="1" a="1"/>
  <c r="H842" i="2" s="1"/>
  <c r="D185" i="2"/>
  <c r="H841" i="2" s="1" a="1"/>
  <c r="H841" i="2" s="1"/>
  <c r="D186" i="2"/>
  <c r="H840" i="2" s="1" a="1"/>
  <c r="H840" i="2" s="1"/>
  <c r="D187" i="2"/>
  <c r="H839" i="2" s="1" a="1"/>
  <c r="H839" i="2" s="1"/>
  <c r="D188" i="2"/>
  <c r="H838" i="2" s="1" a="1"/>
  <c r="H838" i="2" s="1"/>
  <c r="D189" i="2"/>
  <c r="H837" i="2" s="1" a="1"/>
  <c r="H837" i="2" s="1"/>
  <c r="D190" i="2"/>
  <c r="H836" i="2" s="1" a="1"/>
  <c r="H836" i="2" s="1"/>
  <c r="D191" i="2"/>
  <c r="H835" i="2" s="1" a="1"/>
  <c r="H835" i="2" s="1"/>
  <c r="D192" i="2"/>
  <c r="H834" i="2" s="1" a="1"/>
  <c r="H834" i="2" s="1"/>
  <c r="D193" i="2"/>
  <c r="H833" i="2" s="1" a="1"/>
  <c r="H833" i="2" s="1"/>
  <c r="D194" i="2"/>
  <c r="H832" i="2" s="1" a="1"/>
  <c r="H832" i="2" s="1"/>
  <c r="D195" i="2"/>
  <c r="H831" i="2" s="1" a="1"/>
  <c r="H831" i="2" s="1"/>
  <c r="D196" i="2"/>
  <c r="H830" i="2" s="1" a="1"/>
  <c r="H830" i="2" s="1"/>
  <c r="D197" i="2"/>
  <c r="H829" i="2" s="1" a="1"/>
  <c r="H829" i="2" s="1"/>
  <c r="D198" i="2"/>
  <c r="H828" i="2" s="1" a="1"/>
  <c r="H828" i="2" s="1"/>
  <c r="D199" i="2"/>
  <c r="H827" i="2" s="1" a="1"/>
  <c r="H827" i="2" s="1"/>
  <c r="D200" i="2"/>
  <c r="H826" i="2" s="1" a="1"/>
  <c r="H826" i="2" s="1"/>
  <c r="D201" i="2"/>
  <c r="H825" i="2" s="1" a="1"/>
  <c r="H825" i="2" s="1"/>
  <c r="D202" i="2"/>
  <c r="H824" i="2" s="1" a="1"/>
  <c r="H824" i="2" s="1"/>
  <c r="D203" i="2"/>
  <c r="H823" i="2" s="1" a="1"/>
  <c r="H823" i="2" s="1"/>
  <c r="D204" i="2"/>
  <c r="H822" i="2" s="1" a="1"/>
  <c r="H822" i="2" s="1"/>
  <c r="D205" i="2"/>
  <c r="H821" i="2" s="1" a="1"/>
  <c r="H821" i="2" s="1"/>
  <c r="D206" i="2"/>
  <c r="H820" i="2" s="1" a="1"/>
  <c r="H820" i="2" s="1"/>
  <c r="D207" i="2"/>
  <c r="H819" i="2" s="1" a="1"/>
  <c r="H819" i="2" s="1"/>
  <c r="D208" i="2"/>
  <c r="H818" i="2" s="1" a="1"/>
  <c r="H818" i="2" s="1"/>
  <c r="D209" i="2"/>
  <c r="H817" i="2" s="1" a="1"/>
  <c r="H817" i="2" s="1"/>
  <c r="D210" i="2"/>
  <c r="H816" i="2" s="1" a="1"/>
  <c r="H816" i="2" s="1"/>
  <c r="D211" i="2"/>
  <c r="H815" i="2" s="1" a="1"/>
  <c r="H815" i="2" s="1"/>
  <c r="D212" i="2"/>
  <c r="H814" i="2" s="1" a="1"/>
  <c r="H814" i="2" s="1"/>
  <c r="D213" i="2"/>
  <c r="H813" i="2" s="1" a="1"/>
  <c r="H813" i="2" s="1"/>
  <c r="D214" i="2"/>
  <c r="H812" i="2" s="1" a="1"/>
  <c r="H812" i="2" s="1"/>
  <c r="D215" i="2"/>
  <c r="H811" i="2" s="1" a="1"/>
  <c r="H811" i="2" s="1"/>
  <c r="D216" i="2"/>
  <c r="H810" i="2" s="1" a="1"/>
  <c r="H810" i="2" s="1"/>
  <c r="D217" i="2"/>
  <c r="H809" i="2" s="1" a="1"/>
  <c r="H809" i="2" s="1"/>
  <c r="D218" i="2"/>
  <c r="H808" i="2" s="1" a="1"/>
  <c r="H808" i="2" s="1"/>
  <c r="D219" i="2"/>
  <c r="H807" i="2" s="1" a="1"/>
  <c r="H807" i="2" s="1"/>
  <c r="D220" i="2"/>
  <c r="H806" i="2" s="1" a="1"/>
  <c r="H806" i="2" s="1"/>
  <c r="D221" i="2"/>
  <c r="H805" i="2" s="1" a="1"/>
  <c r="H805" i="2" s="1"/>
  <c r="D222" i="2"/>
  <c r="H804" i="2" s="1" a="1"/>
  <c r="H804" i="2" s="1"/>
  <c r="D223" i="2"/>
  <c r="H803" i="2" s="1" a="1"/>
  <c r="H803" i="2" s="1"/>
  <c r="D224" i="2"/>
  <c r="H802" i="2" s="1" a="1"/>
  <c r="H802" i="2" s="1"/>
  <c r="D225" i="2"/>
  <c r="H801" i="2" s="1" a="1"/>
  <c r="H801" i="2" s="1"/>
  <c r="D226" i="2"/>
  <c r="H800" i="2" s="1" a="1"/>
  <c r="H800" i="2" s="1"/>
  <c r="D227" i="2"/>
  <c r="H799" i="2" s="1" a="1"/>
  <c r="H799" i="2" s="1"/>
  <c r="D228" i="2"/>
  <c r="H798" i="2" s="1" a="1"/>
  <c r="H798" i="2" s="1"/>
  <c r="D229" i="2"/>
  <c r="H797" i="2" s="1" a="1"/>
  <c r="H797" i="2" s="1"/>
  <c r="D230" i="2"/>
  <c r="H796" i="2" s="1" a="1"/>
  <c r="H796" i="2" s="1"/>
  <c r="D231" i="2"/>
  <c r="H795" i="2" s="1" a="1"/>
  <c r="H795" i="2" s="1"/>
  <c r="D232" i="2"/>
  <c r="H794" i="2" s="1" a="1"/>
  <c r="H794" i="2" s="1"/>
  <c r="D233" i="2"/>
  <c r="H793" i="2" s="1" a="1"/>
  <c r="H793" i="2" s="1"/>
  <c r="D234" i="2"/>
  <c r="H792" i="2" s="1" a="1"/>
  <c r="H792" i="2" s="1"/>
  <c r="D235" i="2"/>
  <c r="H791" i="2" s="1" a="1"/>
  <c r="H791" i="2" s="1"/>
  <c r="D236" i="2"/>
  <c r="H790" i="2" s="1" a="1"/>
  <c r="H790" i="2" s="1"/>
  <c r="D237" i="2"/>
  <c r="H789" i="2" s="1" a="1"/>
  <c r="H789" i="2" s="1"/>
  <c r="D238" i="2"/>
  <c r="H788" i="2" s="1" a="1"/>
  <c r="H788" i="2" s="1"/>
  <c r="D239" i="2"/>
  <c r="H787" i="2" s="1" a="1"/>
  <c r="H787" i="2" s="1"/>
  <c r="D240" i="2"/>
  <c r="H786" i="2" s="1" a="1"/>
  <c r="H786" i="2" s="1"/>
  <c r="D241" i="2"/>
  <c r="H785" i="2" s="1" a="1"/>
  <c r="H785" i="2" s="1"/>
  <c r="D242" i="2"/>
  <c r="H784" i="2" s="1" a="1"/>
  <c r="H784" i="2" s="1"/>
  <c r="D243" i="2"/>
  <c r="H783" i="2" s="1" a="1"/>
  <c r="H783" i="2" s="1"/>
  <c r="D244" i="2"/>
  <c r="H782" i="2" s="1" a="1"/>
  <c r="H782" i="2" s="1"/>
  <c r="D245" i="2"/>
  <c r="H781" i="2" s="1" a="1"/>
  <c r="H781" i="2" s="1"/>
  <c r="D246" i="2"/>
  <c r="H780" i="2" s="1" a="1"/>
  <c r="H780" i="2" s="1"/>
  <c r="D247" i="2"/>
  <c r="H779" i="2" s="1" a="1"/>
  <c r="H779" i="2" s="1"/>
  <c r="D248" i="2"/>
  <c r="H778" i="2" s="1" a="1"/>
  <c r="H778" i="2" s="1"/>
  <c r="D249" i="2"/>
  <c r="H777" i="2" s="1" a="1"/>
  <c r="H777" i="2" s="1"/>
  <c r="D250" i="2"/>
  <c r="H776" i="2" s="1" a="1"/>
  <c r="H776" i="2" s="1"/>
  <c r="D251" i="2"/>
  <c r="H775" i="2" s="1" a="1"/>
  <c r="H775" i="2" s="1"/>
  <c r="D252" i="2"/>
  <c r="H774" i="2" s="1" a="1"/>
  <c r="H774" i="2" s="1"/>
  <c r="D253" i="2"/>
  <c r="H773" i="2" s="1" a="1"/>
  <c r="H773" i="2" s="1"/>
  <c r="D254" i="2"/>
  <c r="H772" i="2" s="1" a="1"/>
  <c r="H772" i="2" s="1"/>
  <c r="D255" i="2"/>
  <c r="H771" i="2" s="1" a="1"/>
  <c r="H771" i="2" s="1"/>
  <c r="D256" i="2"/>
  <c r="H770" i="2" s="1" a="1"/>
  <c r="H770" i="2" s="1"/>
  <c r="D257" i="2"/>
  <c r="H769" i="2" s="1" a="1"/>
  <c r="H769" i="2" s="1"/>
  <c r="D258" i="2"/>
  <c r="H768" i="2" s="1" a="1"/>
  <c r="H768" i="2" s="1"/>
  <c r="D259" i="2"/>
  <c r="H767" i="2" s="1" a="1"/>
  <c r="H767" i="2" s="1"/>
  <c r="D260" i="2"/>
  <c r="H766" i="2" s="1" a="1"/>
  <c r="H766" i="2" s="1"/>
  <c r="D261" i="2"/>
  <c r="H765" i="2" s="1" a="1"/>
  <c r="H765" i="2" s="1"/>
  <c r="D262" i="2"/>
  <c r="H764" i="2" s="1" a="1"/>
  <c r="H764" i="2" s="1"/>
  <c r="D263" i="2"/>
  <c r="H763" i="2" s="1" a="1"/>
  <c r="H763" i="2" s="1"/>
  <c r="D264" i="2"/>
  <c r="H762" i="2" s="1" a="1"/>
  <c r="H762" i="2" s="1"/>
  <c r="D265" i="2"/>
  <c r="H761" i="2" s="1" a="1"/>
  <c r="H761" i="2" s="1"/>
  <c r="D266" i="2"/>
  <c r="H760" i="2" s="1" a="1"/>
  <c r="H760" i="2" s="1"/>
  <c r="D267" i="2"/>
  <c r="H759" i="2" s="1" a="1"/>
  <c r="H759" i="2" s="1"/>
  <c r="D268" i="2"/>
  <c r="H758" i="2" s="1" a="1"/>
  <c r="H758" i="2" s="1"/>
  <c r="D269" i="2"/>
  <c r="H757" i="2" s="1" a="1"/>
  <c r="H757" i="2" s="1"/>
  <c r="D270" i="2"/>
  <c r="H756" i="2" s="1" a="1"/>
  <c r="H756" i="2" s="1"/>
  <c r="D271" i="2"/>
  <c r="H755" i="2" s="1" a="1"/>
  <c r="H755" i="2" s="1"/>
  <c r="D272" i="2"/>
  <c r="H754" i="2" s="1" a="1"/>
  <c r="H754" i="2" s="1"/>
  <c r="D273" i="2"/>
  <c r="H753" i="2" s="1" a="1"/>
  <c r="H753" i="2" s="1"/>
  <c r="D274" i="2"/>
  <c r="H752" i="2" s="1" a="1"/>
  <c r="H752" i="2" s="1"/>
  <c r="D275" i="2"/>
  <c r="H751" i="2" s="1" a="1"/>
  <c r="H751" i="2" s="1"/>
  <c r="D276" i="2"/>
  <c r="H750" i="2" s="1" a="1"/>
  <c r="H750" i="2" s="1"/>
  <c r="D277" i="2"/>
  <c r="H749" i="2" s="1" a="1"/>
  <c r="H749" i="2" s="1"/>
  <c r="D278" i="2"/>
  <c r="H748" i="2" s="1" a="1"/>
  <c r="H748" i="2" s="1"/>
  <c r="D279" i="2"/>
  <c r="H747" i="2" s="1" a="1"/>
  <c r="H747" i="2" s="1"/>
  <c r="D280" i="2"/>
  <c r="H746" i="2" s="1" a="1"/>
  <c r="H746" i="2" s="1"/>
  <c r="D281" i="2"/>
  <c r="H745" i="2" s="1" a="1"/>
  <c r="H745" i="2" s="1"/>
  <c r="D282" i="2"/>
  <c r="H744" i="2" s="1" a="1"/>
  <c r="H744" i="2" s="1"/>
  <c r="D283" i="2"/>
  <c r="H743" i="2" s="1" a="1"/>
  <c r="H743" i="2" s="1"/>
  <c r="D284" i="2"/>
  <c r="H742" i="2" s="1" a="1"/>
  <c r="H742" i="2" s="1"/>
  <c r="D285" i="2"/>
  <c r="H741" i="2" s="1" a="1"/>
  <c r="H741" i="2" s="1"/>
  <c r="D286" i="2"/>
  <c r="H740" i="2" s="1" a="1"/>
  <c r="H740" i="2" s="1"/>
  <c r="D287" i="2"/>
  <c r="H739" i="2" s="1" a="1"/>
  <c r="H739" i="2" s="1"/>
  <c r="D288" i="2"/>
  <c r="H738" i="2" s="1" a="1"/>
  <c r="H738" i="2" s="1"/>
  <c r="D289" i="2"/>
  <c r="H737" i="2" s="1" a="1"/>
  <c r="H737" i="2" s="1"/>
  <c r="D290" i="2"/>
  <c r="H736" i="2" s="1" a="1"/>
  <c r="H736" i="2" s="1"/>
  <c r="D291" i="2"/>
  <c r="H735" i="2" s="1" a="1"/>
  <c r="H735" i="2" s="1"/>
  <c r="D292" i="2"/>
  <c r="H734" i="2" s="1" a="1"/>
  <c r="H734" i="2" s="1"/>
  <c r="D293" i="2"/>
  <c r="H733" i="2" s="1" a="1"/>
  <c r="H733" i="2" s="1"/>
  <c r="D294" i="2"/>
  <c r="H732" i="2" s="1" a="1"/>
  <c r="H732" i="2" s="1"/>
  <c r="D295" i="2"/>
  <c r="H731" i="2" s="1" a="1"/>
  <c r="H731" i="2" s="1"/>
  <c r="D296" i="2"/>
  <c r="H730" i="2" s="1" a="1"/>
  <c r="H730" i="2" s="1"/>
  <c r="D297" i="2"/>
  <c r="H729" i="2" s="1" a="1"/>
  <c r="H729" i="2" s="1"/>
  <c r="D298" i="2"/>
  <c r="H728" i="2" s="1" a="1"/>
  <c r="H728" i="2" s="1"/>
  <c r="D299" i="2"/>
  <c r="H727" i="2" s="1" a="1"/>
  <c r="H727" i="2" s="1"/>
  <c r="D300" i="2"/>
  <c r="H726" i="2" s="1" a="1"/>
  <c r="H726" i="2" s="1"/>
  <c r="D301" i="2"/>
  <c r="H725" i="2" s="1" a="1"/>
  <c r="H725" i="2" s="1"/>
  <c r="D302" i="2"/>
  <c r="H724" i="2" s="1" a="1"/>
  <c r="H724" i="2" s="1"/>
  <c r="D303" i="2"/>
  <c r="H723" i="2" s="1" a="1"/>
  <c r="H723" i="2" s="1"/>
  <c r="D304" i="2"/>
  <c r="H722" i="2" s="1" a="1"/>
  <c r="H722" i="2" s="1"/>
  <c r="D305" i="2"/>
  <c r="H721" i="2" s="1" a="1"/>
  <c r="H721" i="2" s="1"/>
  <c r="D306" i="2"/>
  <c r="H720" i="2" s="1" a="1"/>
  <c r="H720" i="2" s="1"/>
  <c r="D307" i="2"/>
  <c r="H719" i="2" s="1" a="1"/>
  <c r="H719" i="2" s="1"/>
  <c r="D308" i="2"/>
  <c r="H718" i="2" s="1" a="1"/>
  <c r="H718" i="2" s="1"/>
  <c r="D309" i="2"/>
  <c r="H717" i="2" s="1" a="1"/>
  <c r="H717" i="2" s="1"/>
  <c r="D310" i="2"/>
  <c r="H716" i="2" s="1" a="1"/>
  <c r="H716" i="2" s="1"/>
  <c r="D311" i="2"/>
  <c r="H715" i="2" s="1" a="1"/>
  <c r="H715" i="2" s="1"/>
  <c r="D312" i="2"/>
  <c r="H714" i="2" s="1" a="1"/>
  <c r="H714" i="2" s="1"/>
  <c r="D313" i="2"/>
  <c r="H713" i="2" s="1" a="1"/>
  <c r="H713" i="2" s="1"/>
  <c r="D314" i="2"/>
  <c r="H712" i="2" s="1" a="1"/>
  <c r="H712" i="2" s="1"/>
  <c r="D315" i="2"/>
  <c r="H711" i="2" s="1" a="1"/>
  <c r="H711" i="2" s="1"/>
  <c r="D316" i="2"/>
  <c r="H710" i="2" s="1" a="1"/>
  <c r="H710" i="2" s="1"/>
  <c r="D317" i="2"/>
  <c r="H709" i="2" s="1" a="1"/>
  <c r="H709" i="2" s="1"/>
  <c r="D318" i="2"/>
  <c r="H708" i="2" s="1" a="1"/>
  <c r="H708" i="2" s="1"/>
  <c r="D319" i="2"/>
  <c r="H707" i="2" s="1" a="1"/>
  <c r="H707" i="2" s="1"/>
  <c r="D320" i="2"/>
  <c r="H706" i="2" s="1" a="1"/>
  <c r="H706" i="2" s="1"/>
  <c r="D321" i="2"/>
  <c r="H705" i="2" s="1" a="1"/>
  <c r="H705" i="2" s="1"/>
  <c r="D322" i="2"/>
  <c r="H704" i="2" s="1" a="1"/>
  <c r="H704" i="2" s="1"/>
  <c r="D323" i="2"/>
  <c r="H703" i="2" s="1" a="1"/>
  <c r="H703" i="2" s="1"/>
  <c r="D324" i="2"/>
  <c r="H702" i="2" s="1" a="1"/>
  <c r="H702" i="2" s="1"/>
  <c r="D325" i="2"/>
  <c r="H701" i="2" s="1" a="1"/>
  <c r="H701" i="2" s="1"/>
  <c r="D326" i="2"/>
  <c r="H700" i="2" s="1" a="1"/>
  <c r="H700" i="2" s="1"/>
  <c r="D327" i="2"/>
  <c r="H699" i="2" s="1" a="1"/>
  <c r="H699" i="2" s="1"/>
  <c r="D328" i="2"/>
  <c r="H698" i="2" s="1" a="1"/>
  <c r="H698" i="2" s="1"/>
  <c r="D329" i="2"/>
  <c r="H697" i="2" s="1" a="1"/>
  <c r="H697" i="2" s="1"/>
  <c r="D330" i="2"/>
  <c r="H696" i="2" s="1" a="1"/>
  <c r="H696" i="2" s="1"/>
  <c r="D331" i="2"/>
  <c r="H695" i="2" s="1" a="1"/>
  <c r="H695" i="2" s="1"/>
  <c r="D332" i="2"/>
  <c r="H694" i="2" s="1" a="1"/>
  <c r="H694" i="2" s="1"/>
  <c r="D333" i="2"/>
  <c r="H693" i="2" s="1" a="1"/>
  <c r="H693" i="2" s="1"/>
  <c r="D334" i="2"/>
  <c r="H692" i="2" s="1" a="1"/>
  <c r="H692" i="2" s="1"/>
  <c r="D335" i="2"/>
  <c r="H691" i="2" s="1" a="1"/>
  <c r="H691" i="2" s="1"/>
  <c r="D336" i="2"/>
  <c r="H690" i="2" s="1" a="1"/>
  <c r="H690" i="2" s="1"/>
  <c r="D337" i="2"/>
  <c r="H689" i="2" s="1" a="1"/>
  <c r="H689" i="2" s="1"/>
  <c r="D338" i="2"/>
  <c r="H688" i="2" s="1" a="1"/>
  <c r="H688" i="2" s="1"/>
  <c r="D339" i="2"/>
  <c r="H687" i="2" s="1" a="1"/>
  <c r="H687" i="2" s="1"/>
  <c r="D340" i="2"/>
  <c r="H686" i="2" s="1" a="1"/>
  <c r="H686" i="2" s="1"/>
  <c r="D341" i="2"/>
  <c r="H685" i="2" s="1" a="1"/>
  <c r="H685" i="2" s="1"/>
  <c r="D342" i="2"/>
  <c r="H684" i="2" s="1" a="1"/>
  <c r="H684" i="2" s="1"/>
  <c r="D343" i="2"/>
  <c r="H683" i="2" s="1" a="1"/>
  <c r="H683" i="2" s="1"/>
  <c r="D344" i="2"/>
  <c r="H682" i="2" s="1" a="1"/>
  <c r="H682" i="2" s="1"/>
  <c r="D345" i="2"/>
  <c r="H681" i="2" s="1" a="1"/>
  <c r="H681" i="2" s="1"/>
  <c r="D346" i="2"/>
  <c r="H680" i="2" s="1" a="1"/>
  <c r="H680" i="2" s="1"/>
  <c r="D347" i="2"/>
  <c r="H679" i="2" s="1" a="1"/>
  <c r="H679" i="2" s="1"/>
  <c r="D348" i="2"/>
  <c r="H678" i="2" s="1" a="1"/>
  <c r="H678" i="2" s="1"/>
  <c r="D349" i="2"/>
  <c r="H677" i="2" s="1" a="1"/>
  <c r="H677" i="2" s="1"/>
  <c r="D350" i="2"/>
  <c r="H676" i="2" s="1" a="1"/>
  <c r="H676" i="2" s="1"/>
  <c r="D351" i="2"/>
  <c r="H675" i="2" s="1" a="1"/>
  <c r="H675" i="2" s="1"/>
  <c r="D352" i="2"/>
  <c r="H674" i="2" s="1" a="1"/>
  <c r="H674" i="2" s="1"/>
  <c r="D353" i="2"/>
  <c r="H673" i="2" s="1" a="1"/>
  <c r="H673" i="2" s="1"/>
  <c r="D354" i="2"/>
  <c r="H672" i="2" s="1" a="1"/>
  <c r="H672" i="2" s="1"/>
  <c r="D355" i="2"/>
  <c r="H671" i="2" s="1" a="1"/>
  <c r="H671" i="2" s="1"/>
  <c r="D356" i="2"/>
  <c r="H670" i="2" s="1" a="1"/>
  <c r="H670" i="2" s="1"/>
  <c r="D357" i="2"/>
  <c r="H669" i="2" s="1" a="1"/>
  <c r="H669" i="2" s="1"/>
  <c r="D358" i="2"/>
  <c r="H668" i="2" s="1" a="1"/>
  <c r="H668" i="2" s="1"/>
  <c r="D359" i="2"/>
  <c r="H667" i="2" s="1" a="1"/>
  <c r="H667" i="2" s="1"/>
  <c r="D360" i="2"/>
  <c r="H666" i="2" s="1" a="1"/>
  <c r="H666" i="2" s="1"/>
  <c r="D361" i="2"/>
  <c r="H665" i="2" s="1" a="1"/>
  <c r="H665" i="2" s="1"/>
  <c r="D362" i="2"/>
  <c r="H664" i="2" s="1" a="1"/>
  <c r="H664" i="2" s="1"/>
  <c r="D363" i="2"/>
  <c r="H663" i="2" s="1" a="1"/>
  <c r="H663" i="2" s="1"/>
  <c r="D364" i="2"/>
  <c r="H662" i="2" s="1" a="1"/>
  <c r="H662" i="2" s="1"/>
  <c r="D365" i="2"/>
  <c r="H661" i="2" s="1" a="1"/>
  <c r="H661" i="2" s="1"/>
  <c r="D366" i="2"/>
  <c r="H660" i="2" s="1" a="1"/>
  <c r="H660" i="2" s="1"/>
  <c r="D367" i="2"/>
  <c r="H659" i="2" s="1" a="1"/>
  <c r="H659" i="2" s="1"/>
  <c r="D368" i="2"/>
  <c r="H658" i="2" s="1" a="1"/>
  <c r="H658" i="2" s="1"/>
  <c r="D369" i="2"/>
  <c r="H657" i="2" s="1" a="1"/>
  <c r="H657" i="2" s="1"/>
  <c r="D370" i="2"/>
  <c r="H656" i="2" s="1" a="1"/>
  <c r="H656" i="2" s="1"/>
  <c r="D371" i="2"/>
  <c r="H655" i="2" s="1" a="1"/>
  <c r="H655" i="2" s="1"/>
  <c r="D372" i="2"/>
  <c r="H654" i="2" s="1" a="1"/>
  <c r="H654" i="2" s="1"/>
  <c r="D373" i="2"/>
  <c r="H653" i="2" s="1" a="1"/>
  <c r="H653" i="2" s="1"/>
  <c r="D374" i="2"/>
  <c r="H652" i="2" s="1" a="1"/>
  <c r="H652" i="2" s="1"/>
  <c r="D375" i="2"/>
  <c r="H651" i="2" s="1" a="1"/>
  <c r="H651" i="2" s="1"/>
  <c r="D376" i="2"/>
  <c r="H650" i="2" s="1" a="1"/>
  <c r="H650" i="2" s="1"/>
  <c r="D377" i="2"/>
  <c r="H649" i="2" s="1" a="1"/>
  <c r="H649" i="2" s="1"/>
  <c r="D378" i="2"/>
  <c r="H648" i="2" s="1" a="1"/>
  <c r="H648" i="2" s="1"/>
  <c r="D379" i="2"/>
  <c r="H647" i="2" s="1" a="1"/>
  <c r="H647" i="2" s="1"/>
  <c r="D380" i="2"/>
  <c r="H646" i="2" s="1" a="1"/>
  <c r="H646" i="2" s="1"/>
  <c r="D381" i="2"/>
  <c r="H645" i="2" s="1" a="1"/>
  <c r="H645" i="2" s="1"/>
  <c r="D382" i="2"/>
  <c r="H644" i="2" s="1" a="1"/>
  <c r="H644" i="2" s="1"/>
  <c r="D383" i="2"/>
  <c r="H643" i="2" s="1" a="1"/>
  <c r="H643" i="2" s="1"/>
  <c r="D384" i="2"/>
  <c r="H642" i="2" s="1" a="1"/>
  <c r="H642" i="2" s="1"/>
  <c r="D385" i="2"/>
  <c r="H641" i="2" s="1" a="1"/>
  <c r="H641" i="2" s="1"/>
  <c r="D386" i="2"/>
  <c r="H640" i="2" s="1" a="1"/>
  <c r="H640" i="2" s="1"/>
  <c r="D387" i="2"/>
  <c r="H639" i="2" s="1" a="1"/>
  <c r="H639" i="2" s="1"/>
  <c r="D388" i="2"/>
  <c r="H638" i="2" s="1" a="1"/>
  <c r="H638" i="2" s="1"/>
  <c r="D389" i="2"/>
  <c r="H637" i="2" s="1" a="1"/>
  <c r="H637" i="2" s="1"/>
  <c r="D390" i="2"/>
  <c r="H636" i="2" s="1" a="1"/>
  <c r="H636" i="2" s="1"/>
  <c r="D391" i="2"/>
  <c r="H635" i="2" s="1" a="1"/>
  <c r="H635" i="2" s="1"/>
  <c r="D392" i="2"/>
  <c r="H634" i="2" s="1" a="1"/>
  <c r="H634" i="2" s="1"/>
  <c r="D393" i="2"/>
  <c r="H633" i="2" s="1" a="1"/>
  <c r="H633" i="2" s="1"/>
  <c r="D394" i="2"/>
  <c r="H632" i="2" s="1" a="1"/>
  <c r="H632" i="2" s="1"/>
  <c r="D395" i="2"/>
  <c r="H631" i="2" s="1" a="1"/>
  <c r="H631" i="2" s="1"/>
  <c r="D396" i="2"/>
  <c r="H630" i="2" s="1" a="1"/>
  <c r="H630" i="2" s="1"/>
  <c r="D397" i="2"/>
  <c r="H629" i="2" s="1" a="1"/>
  <c r="H629" i="2" s="1"/>
  <c r="D398" i="2"/>
  <c r="H628" i="2" s="1" a="1"/>
  <c r="H628" i="2" s="1"/>
  <c r="D399" i="2"/>
  <c r="H627" i="2" s="1" a="1"/>
  <c r="H627" i="2" s="1"/>
  <c r="D400" i="2"/>
  <c r="H626" i="2" s="1" a="1"/>
  <c r="H626" i="2" s="1"/>
  <c r="D401" i="2"/>
  <c r="H625" i="2" s="1" a="1"/>
  <c r="H625" i="2" s="1"/>
  <c r="D402" i="2"/>
  <c r="H624" i="2" s="1" a="1"/>
  <c r="H624" i="2" s="1"/>
  <c r="D403" i="2"/>
  <c r="H623" i="2" s="1" a="1"/>
  <c r="H623" i="2" s="1"/>
  <c r="D404" i="2"/>
  <c r="H622" i="2" s="1" a="1"/>
  <c r="H622" i="2" s="1"/>
  <c r="D405" i="2"/>
  <c r="H621" i="2" s="1" a="1"/>
  <c r="H621" i="2" s="1"/>
  <c r="D406" i="2"/>
  <c r="H620" i="2" s="1" a="1"/>
  <c r="H620" i="2" s="1"/>
  <c r="D407" i="2"/>
  <c r="H619" i="2" s="1" a="1"/>
  <c r="H619" i="2" s="1"/>
  <c r="D408" i="2"/>
  <c r="H618" i="2" s="1" a="1"/>
  <c r="H618" i="2" s="1"/>
  <c r="D409" i="2"/>
  <c r="H617" i="2" s="1" a="1"/>
  <c r="H617" i="2" s="1"/>
  <c r="D410" i="2"/>
  <c r="H616" i="2" s="1" a="1"/>
  <c r="H616" i="2" s="1"/>
  <c r="D411" i="2"/>
  <c r="H615" i="2" s="1" a="1"/>
  <c r="H615" i="2" s="1"/>
  <c r="D412" i="2"/>
  <c r="H614" i="2" s="1" a="1"/>
  <c r="H614" i="2" s="1"/>
  <c r="D413" i="2"/>
  <c r="H613" i="2" s="1" a="1"/>
  <c r="H613" i="2" s="1"/>
  <c r="D414" i="2"/>
  <c r="H612" i="2" s="1" a="1"/>
  <c r="H612" i="2" s="1"/>
  <c r="D415" i="2"/>
  <c r="H611" i="2" s="1" a="1"/>
  <c r="H611" i="2" s="1"/>
  <c r="D416" i="2"/>
  <c r="H610" i="2" s="1" a="1"/>
  <c r="H610" i="2" s="1"/>
  <c r="D417" i="2"/>
  <c r="H609" i="2" s="1" a="1"/>
  <c r="H609" i="2" s="1"/>
  <c r="D418" i="2"/>
  <c r="H608" i="2" s="1" a="1"/>
  <c r="H608" i="2" s="1"/>
  <c r="D419" i="2"/>
  <c r="H607" i="2" s="1" a="1"/>
  <c r="H607" i="2" s="1"/>
  <c r="D420" i="2"/>
  <c r="H606" i="2" s="1" a="1"/>
  <c r="H606" i="2" s="1"/>
  <c r="D421" i="2"/>
  <c r="H605" i="2" s="1" a="1"/>
  <c r="H605" i="2" s="1"/>
  <c r="D422" i="2"/>
  <c r="H604" i="2" s="1" a="1"/>
  <c r="H604" i="2" s="1"/>
  <c r="D423" i="2"/>
  <c r="H603" i="2" s="1" a="1"/>
  <c r="H603" i="2" s="1"/>
  <c r="D424" i="2"/>
  <c r="H602" i="2" s="1" a="1"/>
  <c r="H602" i="2" s="1"/>
  <c r="D425" i="2"/>
  <c r="H601" i="2" s="1" a="1"/>
  <c r="H601" i="2" s="1"/>
  <c r="D426" i="2"/>
  <c r="H600" i="2" s="1" a="1"/>
  <c r="H600" i="2" s="1"/>
  <c r="D427" i="2"/>
  <c r="H599" i="2" s="1" a="1"/>
  <c r="H599" i="2" s="1"/>
  <c r="D428" i="2"/>
  <c r="H598" i="2" s="1" a="1"/>
  <c r="H598" i="2" s="1"/>
  <c r="D429" i="2"/>
  <c r="H597" i="2" s="1" a="1"/>
  <c r="H597" i="2" s="1"/>
  <c r="D430" i="2"/>
  <c r="H596" i="2" s="1" a="1"/>
  <c r="H596" i="2" s="1"/>
  <c r="D431" i="2"/>
  <c r="H595" i="2" s="1" a="1"/>
  <c r="H595" i="2" s="1"/>
  <c r="D432" i="2"/>
  <c r="H594" i="2" s="1" a="1"/>
  <c r="H594" i="2" s="1"/>
  <c r="D433" i="2"/>
  <c r="H593" i="2" s="1" a="1"/>
  <c r="H593" i="2" s="1"/>
  <c r="D434" i="2"/>
  <c r="H592" i="2" s="1" a="1"/>
  <c r="H592" i="2" s="1"/>
  <c r="D435" i="2"/>
  <c r="H591" i="2" s="1" a="1"/>
  <c r="H591" i="2" s="1"/>
  <c r="D436" i="2"/>
  <c r="H590" i="2" s="1" a="1"/>
  <c r="H590" i="2" s="1"/>
  <c r="D437" i="2"/>
  <c r="H589" i="2" s="1" a="1"/>
  <c r="H589" i="2" s="1"/>
  <c r="D438" i="2"/>
  <c r="H588" i="2" s="1" a="1"/>
  <c r="H588" i="2" s="1"/>
  <c r="D439" i="2"/>
  <c r="H587" i="2" s="1" a="1"/>
  <c r="H587" i="2" s="1"/>
  <c r="D440" i="2"/>
  <c r="H586" i="2" s="1" a="1"/>
  <c r="H586" i="2" s="1"/>
  <c r="D441" i="2"/>
  <c r="H585" i="2" s="1" a="1"/>
  <c r="H585" i="2" s="1"/>
  <c r="D442" i="2"/>
  <c r="H584" i="2" s="1" a="1"/>
  <c r="H584" i="2" s="1"/>
  <c r="D443" i="2"/>
  <c r="H583" i="2" s="1" a="1"/>
  <c r="H583" i="2" s="1"/>
  <c r="D444" i="2"/>
  <c r="H582" i="2" s="1" a="1"/>
  <c r="H582" i="2" s="1"/>
  <c r="D445" i="2"/>
  <c r="H581" i="2" s="1" a="1"/>
  <c r="H581" i="2" s="1"/>
  <c r="D446" i="2"/>
  <c r="H580" i="2" s="1" a="1"/>
  <c r="H580" i="2" s="1"/>
  <c r="D447" i="2"/>
  <c r="H579" i="2" s="1" a="1"/>
  <c r="H579" i="2" s="1"/>
  <c r="D448" i="2"/>
  <c r="H578" i="2" s="1" a="1"/>
  <c r="H578" i="2" s="1"/>
  <c r="D449" i="2"/>
  <c r="H577" i="2" s="1" a="1"/>
  <c r="H577" i="2" s="1"/>
  <c r="D450" i="2"/>
  <c r="H576" i="2" s="1" a="1"/>
  <c r="H576" i="2" s="1"/>
  <c r="D451" i="2"/>
  <c r="H575" i="2" s="1" a="1"/>
  <c r="H575" i="2" s="1"/>
  <c r="D452" i="2"/>
  <c r="H574" i="2" s="1" a="1"/>
  <c r="H574" i="2" s="1"/>
  <c r="D453" i="2"/>
  <c r="H573" i="2" s="1" a="1"/>
  <c r="H573" i="2" s="1"/>
  <c r="D454" i="2"/>
  <c r="H572" i="2" s="1" a="1"/>
  <c r="H572" i="2" s="1"/>
  <c r="D455" i="2"/>
  <c r="H571" i="2" s="1" a="1"/>
  <c r="H571" i="2" s="1"/>
  <c r="D456" i="2"/>
  <c r="H570" i="2" s="1" a="1"/>
  <c r="H570" i="2" s="1"/>
  <c r="D457" i="2"/>
  <c r="H569" i="2" s="1" a="1"/>
  <c r="H569" i="2" s="1"/>
  <c r="D458" i="2"/>
  <c r="H568" i="2" s="1" a="1"/>
  <c r="H568" i="2" s="1"/>
  <c r="D459" i="2"/>
  <c r="H567" i="2" s="1" a="1"/>
  <c r="H567" i="2" s="1"/>
  <c r="D460" i="2"/>
  <c r="H566" i="2" s="1" a="1"/>
  <c r="H566" i="2" s="1"/>
  <c r="D461" i="2"/>
  <c r="H565" i="2" s="1" a="1"/>
  <c r="H565" i="2" s="1"/>
  <c r="D462" i="2"/>
  <c r="H564" i="2" s="1" a="1"/>
  <c r="H564" i="2" s="1"/>
  <c r="D463" i="2"/>
  <c r="H563" i="2" s="1" a="1"/>
  <c r="H563" i="2" s="1"/>
  <c r="D464" i="2"/>
  <c r="H562" i="2" s="1" a="1"/>
  <c r="H562" i="2" s="1"/>
  <c r="D465" i="2"/>
  <c r="H561" i="2" s="1" a="1"/>
  <c r="H561" i="2" s="1"/>
  <c r="D466" i="2"/>
  <c r="H560" i="2" s="1" a="1"/>
  <c r="H560" i="2" s="1"/>
  <c r="D467" i="2"/>
  <c r="H559" i="2" s="1" a="1"/>
  <c r="H559" i="2" s="1"/>
  <c r="D468" i="2"/>
  <c r="H558" i="2" s="1" a="1"/>
  <c r="H558" i="2" s="1"/>
  <c r="D469" i="2"/>
  <c r="H557" i="2" s="1" a="1"/>
  <c r="H557" i="2" s="1"/>
  <c r="D470" i="2"/>
  <c r="H556" i="2" s="1" a="1"/>
  <c r="H556" i="2" s="1"/>
  <c r="D471" i="2"/>
  <c r="H555" i="2" s="1" a="1"/>
  <c r="H555" i="2" s="1"/>
  <c r="D472" i="2"/>
  <c r="H554" i="2" s="1" a="1"/>
  <c r="H554" i="2" s="1"/>
  <c r="D473" i="2"/>
  <c r="H553" i="2" s="1" a="1"/>
  <c r="H553" i="2" s="1"/>
  <c r="D474" i="2"/>
  <c r="H552" i="2" s="1" a="1"/>
  <c r="H552" i="2" s="1"/>
  <c r="D475" i="2"/>
  <c r="H551" i="2" s="1" a="1"/>
  <c r="H551" i="2" s="1"/>
  <c r="D476" i="2"/>
  <c r="H550" i="2" s="1" a="1"/>
  <c r="H550" i="2" s="1"/>
  <c r="D477" i="2"/>
  <c r="H549" i="2" s="1" a="1"/>
  <c r="H549" i="2" s="1"/>
  <c r="D478" i="2"/>
  <c r="H548" i="2" s="1" a="1"/>
  <c r="H548" i="2" s="1"/>
  <c r="D479" i="2"/>
  <c r="H547" i="2" s="1" a="1"/>
  <c r="H547" i="2" s="1"/>
  <c r="D480" i="2"/>
  <c r="H546" i="2" s="1" a="1"/>
  <c r="H546" i="2" s="1"/>
  <c r="D481" i="2"/>
  <c r="H545" i="2" s="1" a="1"/>
  <c r="H545" i="2" s="1"/>
  <c r="D482" i="2"/>
  <c r="H544" i="2" s="1" a="1"/>
  <c r="H544" i="2" s="1"/>
  <c r="D483" i="2"/>
  <c r="H543" i="2" s="1" a="1"/>
  <c r="H543" i="2" s="1"/>
  <c r="D484" i="2"/>
  <c r="H542" i="2" s="1" a="1"/>
  <c r="H542" i="2" s="1"/>
  <c r="D485" i="2"/>
  <c r="H541" i="2" s="1" a="1"/>
  <c r="H541" i="2" s="1"/>
  <c r="D486" i="2"/>
  <c r="H540" i="2" s="1" a="1"/>
  <c r="H540" i="2" s="1"/>
  <c r="D487" i="2"/>
  <c r="H539" i="2" s="1" a="1"/>
  <c r="H539" i="2" s="1"/>
  <c r="D488" i="2"/>
  <c r="H538" i="2" s="1" a="1"/>
  <c r="H538" i="2" s="1"/>
  <c r="D489" i="2"/>
  <c r="H537" i="2" s="1" a="1"/>
  <c r="H537" i="2" s="1"/>
  <c r="D490" i="2"/>
  <c r="H536" i="2" s="1" a="1"/>
  <c r="H536" i="2" s="1"/>
  <c r="D491" i="2"/>
  <c r="H535" i="2" s="1" a="1"/>
  <c r="H535" i="2" s="1"/>
  <c r="D492" i="2"/>
  <c r="H534" i="2" s="1" a="1"/>
  <c r="H534" i="2" s="1"/>
  <c r="D493" i="2"/>
  <c r="H533" i="2" s="1" a="1"/>
  <c r="H533" i="2" s="1"/>
  <c r="D494" i="2"/>
  <c r="H532" i="2" s="1" a="1"/>
  <c r="H532" i="2" s="1"/>
  <c r="D495" i="2"/>
  <c r="H531" i="2" s="1" a="1"/>
  <c r="H531" i="2" s="1"/>
  <c r="D496" i="2"/>
  <c r="H530" i="2" s="1" a="1"/>
  <c r="H530" i="2" s="1"/>
  <c r="D497" i="2"/>
  <c r="H529" i="2" s="1" a="1"/>
  <c r="H529" i="2" s="1"/>
  <c r="D498" i="2"/>
  <c r="H528" i="2" s="1" a="1"/>
  <c r="H528" i="2" s="1"/>
  <c r="D499" i="2"/>
  <c r="H527" i="2" s="1" a="1"/>
  <c r="H527" i="2" s="1"/>
  <c r="D500" i="2"/>
  <c r="H526" i="2" s="1" a="1"/>
  <c r="H526" i="2" s="1"/>
  <c r="D501" i="2"/>
  <c r="H525" i="2" s="1" a="1"/>
  <c r="H525" i="2" s="1"/>
  <c r="D502" i="2"/>
  <c r="H524" i="2" s="1" a="1"/>
  <c r="H524" i="2" s="1"/>
  <c r="D503" i="2"/>
  <c r="H523" i="2" s="1" a="1"/>
  <c r="H523" i="2" s="1"/>
  <c r="D504" i="2"/>
  <c r="H522" i="2" s="1" a="1"/>
  <c r="H522" i="2" s="1"/>
  <c r="D505" i="2"/>
  <c r="H521" i="2" s="1" a="1"/>
  <c r="H521" i="2" s="1"/>
  <c r="D506" i="2"/>
  <c r="H520" i="2" s="1" a="1"/>
  <c r="H520" i="2" s="1"/>
  <c r="D507" i="2"/>
  <c r="H519" i="2" s="1" a="1"/>
  <c r="H519" i="2" s="1"/>
  <c r="D508" i="2"/>
  <c r="H518" i="2" s="1" a="1"/>
  <c r="H518" i="2" s="1"/>
  <c r="D509" i="2"/>
  <c r="H517" i="2" s="1" a="1"/>
  <c r="H517" i="2" s="1"/>
  <c r="D510" i="2"/>
  <c r="H516" i="2" s="1" a="1"/>
  <c r="H516" i="2" s="1"/>
  <c r="D511" i="2"/>
  <c r="H515" i="2" s="1" a="1"/>
  <c r="H515" i="2" s="1"/>
  <c r="D512" i="2"/>
  <c r="H514" i="2" s="1" a="1"/>
  <c r="H514" i="2" s="1"/>
  <c r="D513" i="2"/>
  <c r="H513" i="2" s="1" a="1"/>
  <c r="H513" i="2" s="1"/>
  <c r="D514" i="2"/>
  <c r="H512" i="2" s="1" a="1"/>
  <c r="H512" i="2" s="1"/>
  <c r="D515" i="2"/>
  <c r="H511" i="2" s="1" a="1"/>
  <c r="H511" i="2" s="1"/>
  <c r="D516" i="2"/>
  <c r="H510" i="2" s="1" a="1"/>
  <c r="H510" i="2" s="1"/>
  <c r="D517" i="2"/>
  <c r="H509" i="2" s="1" a="1"/>
  <c r="H509" i="2" s="1"/>
  <c r="D518" i="2"/>
  <c r="H508" i="2" s="1" a="1"/>
  <c r="H508" i="2" s="1"/>
  <c r="D519" i="2"/>
  <c r="H507" i="2" s="1" a="1"/>
  <c r="H507" i="2" s="1"/>
  <c r="D520" i="2"/>
  <c r="H506" i="2" s="1" a="1"/>
  <c r="H506" i="2" s="1"/>
  <c r="D521" i="2"/>
  <c r="H505" i="2" s="1" a="1"/>
  <c r="H505" i="2" s="1"/>
  <c r="D522" i="2"/>
  <c r="H504" i="2" s="1" a="1"/>
  <c r="H504" i="2" s="1"/>
  <c r="D523" i="2"/>
  <c r="H503" i="2" s="1" a="1"/>
  <c r="H503" i="2" s="1"/>
  <c r="D524" i="2"/>
  <c r="H502" i="2" s="1" a="1"/>
  <c r="H502" i="2" s="1"/>
  <c r="D525" i="2"/>
  <c r="H501" i="2" s="1" a="1"/>
  <c r="H501" i="2" s="1"/>
  <c r="D526" i="2"/>
  <c r="H500" i="2" s="1" a="1"/>
  <c r="H500" i="2" s="1"/>
  <c r="D527" i="2"/>
  <c r="H499" i="2" s="1" a="1"/>
  <c r="H499" i="2" s="1"/>
  <c r="D528" i="2"/>
  <c r="H498" i="2" s="1" a="1"/>
  <c r="H498" i="2" s="1"/>
  <c r="D529" i="2"/>
  <c r="H497" i="2" s="1" a="1"/>
  <c r="H497" i="2" s="1"/>
  <c r="D530" i="2"/>
  <c r="H496" i="2" s="1" a="1"/>
  <c r="H496" i="2" s="1"/>
  <c r="D531" i="2"/>
  <c r="H495" i="2" s="1" a="1"/>
  <c r="H495" i="2" s="1"/>
  <c r="D532" i="2"/>
  <c r="H494" i="2" s="1" a="1"/>
  <c r="H494" i="2" s="1"/>
  <c r="D533" i="2"/>
  <c r="H493" i="2" s="1" a="1"/>
  <c r="H493" i="2" s="1"/>
  <c r="D534" i="2"/>
  <c r="H492" i="2" s="1" a="1"/>
  <c r="H492" i="2" s="1"/>
  <c r="D535" i="2"/>
  <c r="H491" i="2" s="1" a="1"/>
  <c r="H491" i="2" s="1"/>
  <c r="D536" i="2"/>
  <c r="H490" i="2" s="1" a="1"/>
  <c r="H490" i="2" s="1"/>
  <c r="D537" i="2"/>
  <c r="H489" i="2" s="1" a="1"/>
  <c r="H489" i="2" s="1"/>
  <c r="D538" i="2"/>
  <c r="H488" i="2" s="1" a="1"/>
  <c r="H488" i="2" s="1"/>
  <c r="D539" i="2"/>
  <c r="H487" i="2" s="1" a="1"/>
  <c r="H487" i="2" s="1"/>
  <c r="D540" i="2"/>
  <c r="H486" i="2" s="1" a="1"/>
  <c r="H486" i="2" s="1"/>
  <c r="D541" i="2"/>
  <c r="H485" i="2" s="1" a="1"/>
  <c r="H485" i="2" s="1"/>
  <c r="D542" i="2"/>
  <c r="H484" i="2" s="1" a="1"/>
  <c r="H484" i="2" s="1"/>
  <c r="D543" i="2"/>
  <c r="H483" i="2" s="1" a="1"/>
  <c r="H483" i="2" s="1"/>
  <c r="D544" i="2"/>
  <c r="H482" i="2" s="1" a="1"/>
  <c r="H482" i="2" s="1"/>
  <c r="D545" i="2"/>
  <c r="H481" i="2" s="1" a="1"/>
  <c r="H481" i="2" s="1"/>
  <c r="D546" i="2"/>
  <c r="H480" i="2" s="1" a="1"/>
  <c r="H480" i="2" s="1"/>
  <c r="D547" i="2"/>
  <c r="H479" i="2" s="1" a="1"/>
  <c r="H479" i="2" s="1"/>
  <c r="D548" i="2"/>
  <c r="H478" i="2" s="1" a="1"/>
  <c r="H478" i="2" s="1"/>
  <c r="D549" i="2"/>
  <c r="H477" i="2" s="1" a="1"/>
  <c r="H477" i="2" s="1"/>
  <c r="D550" i="2"/>
  <c r="H476" i="2" s="1" a="1"/>
  <c r="H476" i="2" s="1"/>
  <c r="D551" i="2"/>
  <c r="H475" i="2" s="1" a="1"/>
  <c r="H475" i="2" s="1"/>
  <c r="D552" i="2"/>
  <c r="H474" i="2" s="1" a="1"/>
  <c r="H474" i="2" s="1"/>
  <c r="D553" i="2"/>
  <c r="H473" i="2" s="1" a="1"/>
  <c r="H473" i="2" s="1"/>
  <c r="D554" i="2"/>
  <c r="H472" i="2" s="1" a="1"/>
  <c r="H472" i="2" s="1"/>
  <c r="D555" i="2"/>
  <c r="H471" i="2" s="1" a="1"/>
  <c r="H471" i="2" s="1"/>
  <c r="D556" i="2"/>
  <c r="H470" i="2" s="1" a="1"/>
  <c r="H470" i="2" s="1"/>
  <c r="D557" i="2"/>
  <c r="H469" i="2" s="1" a="1"/>
  <c r="H469" i="2" s="1"/>
  <c r="D558" i="2"/>
  <c r="H468" i="2" s="1" a="1"/>
  <c r="H468" i="2" s="1"/>
  <c r="D559" i="2"/>
  <c r="H467" i="2" s="1" a="1"/>
  <c r="H467" i="2" s="1"/>
  <c r="D560" i="2"/>
  <c r="H466" i="2" s="1" a="1"/>
  <c r="H466" i="2" s="1"/>
  <c r="D561" i="2"/>
  <c r="H465" i="2" s="1" a="1"/>
  <c r="H465" i="2" s="1"/>
  <c r="D562" i="2"/>
  <c r="H464" i="2" s="1" a="1"/>
  <c r="H464" i="2" s="1"/>
  <c r="D563" i="2"/>
  <c r="H463" i="2" s="1" a="1"/>
  <c r="H463" i="2" s="1"/>
  <c r="D564" i="2"/>
  <c r="H462" i="2" s="1" a="1"/>
  <c r="H462" i="2" s="1"/>
  <c r="D565" i="2"/>
  <c r="H461" i="2" s="1" a="1"/>
  <c r="H461" i="2" s="1"/>
  <c r="D566" i="2"/>
  <c r="H460" i="2" s="1" a="1"/>
  <c r="H460" i="2" s="1"/>
  <c r="D567" i="2"/>
  <c r="H459" i="2" s="1" a="1"/>
  <c r="H459" i="2" s="1"/>
  <c r="D568" i="2"/>
  <c r="H458" i="2" s="1" a="1"/>
  <c r="H458" i="2" s="1"/>
  <c r="D569" i="2"/>
  <c r="H457" i="2" s="1" a="1"/>
  <c r="H457" i="2" s="1"/>
  <c r="D570" i="2"/>
  <c r="H456" i="2" s="1" a="1"/>
  <c r="H456" i="2" s="1"/>
  <c r="D571" i="2"/>
  <c r="H455" i="2" s="1" a="1"/>
  <c r="H455" i="2" s="1"/>
  <c r="D572" i="2"/>
  <c r="H454" i="2" s="1" a="1"/>
  <c r="H454" i="2" s="1"/>
  <c r="D573" i="2"/>
  <c r="H453" i="2" s="1" a="1"/>
  <c r="H453" i="2" s="1"/>
  <c r="D574" i="2"/>
  <c r="H452" i="2" s="1" a="1"/>
  <c r="H452" i="2" s="1"/>
  <c r="D575" i="2"/>
  <c r="H451" i="2" s="1" a="1"/>
  <c r="H451" i="2" s="1"/>
  <c r="D576" i="2"/>
  <c r="H450" i="2" s="1" a="1"/>
  <c r="H450" i="2" s="1"/>
  <c r="D577" i="2"/>
  <c r="H449" i="2" s="1" a="1"/>
  <c r="H449" i="2" s="1"/>
  <c r="D578" i="2"/>
  <c r="H448" i="2" s="1" a="1"/>
  <c r="H448" i="2" s="1"/>
  <c r="D579" i="2"/>
  <c r="H447" i="2" s="1" a="1"/>
  <c r="H447" i="2" s="1"/>
  <c r="D580" i="2"/>
  <c r="H446" i="2" s="1" a="1"/>
  <c r="H446" i="2" s="1"/>
  <c r="D581" i="2"/>
  <c r="H445" i="2" s="1" a="1"/>
  <c r="H445" i="2" s="1"/>
  <c r="D582" i="2"/>
  <c r="H444" i="2" s="1" a="1"/>
  <c r="H444" i="2" s="1"/>
  <c r="D583" i="2"/>
  <c r="H443" i="2" s="1" a="1"/>
  <c r="H443" i="2" s="1"/>
  <c r="D584" i="2"/>
  <c r="H442" i="2" s="1" a="1"/>
  <c r="H442" i="2" s="1"/>
  <c r="D585" i="2"/>
  <c r="H441" i="2" s="1" a="1"/>
  <c r="H441" i="2" s="1"/>
  <c r="D586" i="2"/>
  <c r="H440" i="2" s="1" a="1"/>
  <c r="H440" i="2" s="1"/>
  <c r="D587" i="2"/>
  <c r="H439" i="2" s="1" a="1"/>
  <c r="H439" i="2" s="1"/>
  <c r="D588" i="2"/>
  <c r="H438" i="2" s="1" a="1"/>
  <c r="H438" i="2" s="1"/>
  <c r="D589" i="2"/>
  <c r="H437" i="2" s="1" a="1"/>
  <c r="H437" i="2" s="1"/>
  <c r="D590" i="2"/>
  <c r="H436" i="2" s="1" a="1"/>
  <c r="H436" i="2" s="1"/>
  <c r="D591" i="2"/>
  <c r="H435" i="2" s="1" a="1"/>
  <c r="H435" i="2" s="1"/>
  <c r="D592" i="2"/>
  <c r="H434" i="2" s="1" a="1"/>
  <c r="H434" i="2" s="1"/>
  <c r="D593" i="2"/>
  <c r="H433" i="2" s="1" a="1"/>
  <c r="H433" i="2" s="1"/>
  <c r="D594" i="2"/>
  <c r="H432" i="2" s="1" a="1"/>
  <c r="H432" i="2" s="1"/>
  <c r="D595" i="2"/>
  <c r="H431" i="2" s="1" a="1"/>
  <c r="H431" i="2" s="1"/>
  <c r="D596" i="2"/>
  <c r="H430" i="2" s="1" a="1"/>
  <c r="H430" i="2" s="1"/>
  <c r="D597" i="2"/>
  <c r="H429" i="2" s="1" a="1"/>
  <c r="H429" i="2" s="1"/>
  <c r="D598" i="2"/>
  <c r="H428" i="2" s="1" a="1"/>
  <c r="H428" i="2" s="1"/>
  <c r="D599" i="2"/>
  <c r="H427" i="2" s="1" a="1"/>
  <c r="H427" i="2" s="1"/>
  <c r="D600" i="2"/>
  <c r="H426" i="2" s="1" a="1"/>
  <c r="H426" i="2" s="1"/>
  <c r="D601" i="2"/>
  <c r="H425" i="2" s="1" a="1"/>
  <c r="H425" i="2" s="1"/>
  <c r="D602" i="2"/>
  <c r="H424" i="2" s="1" a="1"/>
  <c r="H424" i="2" s="1"/>
  <c r="D603" i="2"/>
  <c r="H423" i="2" s="1" a="1"/>
  <c r="H423" i="2" s="1"/>
  <c r="D604" i="2"/>
  <c r="H422" i="2" s="1" a="1"/>
  <c r="H422" i="2" s="1"/>
  <c r="D605" i="2"/>
  <c r="H421" i="2" s="1" a="1"/>
  <c r="H421" i="2" s="1"/>
  <c r="D606" i="2"/>
  <c r="H420" i="2" s="1" a="1"/>
  <c r="H420" i="2" s="1"/>
  <c r="D607" i="2"/>
  <c r="H419" i="2" s="1" a="1"/>
  <c r="H419" i="2" s="1"/>
  <c r="D608" i="2"/>
  <c r="H418" i="2" s="1" a="1"/>
  <c r="H418" i="2" s="1"/>
  <c r="D609" i="2"/>
  <c r="H417" i="2" s="1" a="1"/>
  <c r="H417" i="2" s="1"/>
  <c r="D610" i="2"/>
  <c r="H416" i="2" s="1" a="1"/>
  <c r="H416" i="2" s="1"/>
  <c r="D611" i="2"/>
  <c r="H415" i="2" s="1" a="1"/>
  <c r="H415" i="2" s="1"/>
  <c r="D612" i="2"/>
  <c r="H414" i="2" s="1" a="1"/>
  <c r="H414" i="2" s="1"/>
  <c r="D613" i="2"/>
  <c r="H413" i="2" s="1" a="1"/>
  <c r="H413" i="2" s="1"/>
  <c r="D614" i="2"/>
  <c r="H412" i="2" s="1" a="1"/>
  <c r="H412" i="2" s="1"/>
  <c r="D615" i="2"/>
  <c r="H411" i="2" s="1" a="1"/>
  <c r="H411" i="2" s="1"/>
  <c r="D616" i="2"/>
  <c r="H410" i="2" s="1" a="1"/>
  <c r="H410" i="2" s="1"/>
  <c r="D617" i="2"/>
  <c r="H409" i="2" s="1" a="1"/>
  <c r="H409" i="2" s="1"/>
  <c r="D618" i="2"/>
  <c r="H408" i="2" s="1" a="1"/>
  <c r="H408" i="2" s="1"/>
  <c r="D619" i="2"/>
  <c r="H407" i="2" s="1" a="1"/>
  <c r="H407" i="2" s="1"/>
  <c r="D620" i="2"/>
  <c r="H406" i="2" s="1" a="1"/>
  <c r="H406" i="2" s="1"/>
  <c r="D621" i="2"/>
  <c r="H405" i="2" s="1" a="1"/>
  <c r="H405" i="2" s="1"/>
  <c r="D622" i="2"/>
  <c r="H404" i="2" s="1" a="1"/>
  <c r="H404" i="2" s="1"/>
  <c r="D623" i="2"/>
  <c r="H403" i="2" s="1" a="1"/>
  <c r="H403" i="2" s="1"/>
  <c r="D624" i="2"/>
  <c r="H402" i="2" s="1" a="1"/>
  <c r="H402" i="2" s="1"/>
  <c r="D625" i="2"/>
  <c r="H401" i="2" s="1" a="1"/>
  <c r="H401" i="2" s="1"/>
  <c r="D626" i="2"/>
  <c r="H400" i="2" s="1" a="1"/>
  <c r="H400" i="2" s="1"/>
  <c r="D627" i="2"/>
  <c r="H399" i="2" s="1" a="1"/>
  <c r="H399" i="2" s="1"/>
  <c r="D628" i="2"/>
  <c r="H398" i="2" s="1" a="1"/>
  <c r="H398" i="2" s="1"/>
  <c r="D629" i="2"/>
  <c r="H397" i="2" s="1" a="1"/>
  <c r="H397" i="2" s="1"/>
  <c r="D630" i="2"/>
  <c r="H396" i="2" s="1" a="1"/>
  <c r="H396" i="2" s="1"/>
  <c r="D631" i="2"/>
  <c r="H395" i="2" s="1" a="1"/>
  <c r="H395" i="2" s="1"/>
  <c r="D632" i="2"/>
  <c r="H394" i="2" s="1" a="1"/>
  <c r="H394" i="2" s="1"/>
  <c r="D633" i="2"/>
  <c r="H393" i="2" s="1" a="1"/>
  <c r="H393" i="2" s="1"/>
  <c r="D634" i="2"/>
  <c r="H392" i="2" s="1" a="1"/>
  <c r="H392" i="2" s="1"/>
  <c r="D635" i="2"/>
  <c r="H391" i="2" s="1" a="1"/>
  <c r="H391" i="2" s="1"/>
  <c r="D636" i="2"/>
  <c r="H390" i="2" s="1" a="1"/>
  <c r="H390" i="2" s="1"/>
  <c r="D637" i="2"/>
  <c r="H389" i="2" s="1" a="1"/>
  <c r="H389" i="2" s="1"/>
  <c r="D638" i="2"/>
  <c r="H388" i="2" s="1" a="1"/>
  <c r="H388" i="2" s="1"/>
  <c r="D639" i="2"/>
  <c r="H387" i="2" s="1" a="1"/>
  <c r="H387" i="2" s="1"/>
  <c r="D640" i="2"/>
  <c r="H386" i="2" s="1" a="1"/>
  <c r="H386" i="2" s="1"/>
  <c r="D641" i="2"/>
  <c r="H385" i="2" s="1" a="1"/>
  <c r="H385" i="2" s="1"/>
  <c r="D642" i="2"/>
  <c r="H384" i="2" s="1" a="1"/>
  <c r="H384" i="2" s="1"/>
  <c r="D643" i="2"/>
  <c r="H383" i="2" s="1" a="1"/>
  <c r="H383" i="2" s="1"/>
  <c r="D644" i="2"/>
  <c r="H382" i="2" s="1" a="1"/>
  <c r="H382" i="2" s="1"/>
  <c r="D645" i="2"/>
  <c r="H381" i="2" s="1" a="1"/>
  <c r="H381" i="2" s="1"/>
  <c r="D646" i="2"/>
  <c r="H380" i="2" s="1" a="1"/>
  <c r="H380" i="2" s="1"/>
  <c r="D647" i="2"/>
  <c r="H379" i="2" s="1" a="1"/>
  <c r="H379" i="2" s="1"/>
  <c r="D648" i="2"/>
  <c r="H378" i="2" s="1" a="1"/>
  <c r="H378" i="2" s="1"/>
  <c r="D649" i="2"/>
  <c r="H377" i="2" s="1" a="1"/>
  <c r="H377" i="2" s="1"/>
  <c r="D650" i="2"/>
  <c r="H376" i="2" s="1" a="1"/>
  <c r="H376" i="2" s="1"/>
  <c r="D651" i="2"/>
  <c r="H375" i="2" s="1" a="1"/>
  <c r="H375" i="2" s="1"/>
  <c r="D652" i="2"/>
  <c r="H374" i="2" s="1" a="1"/>
  <c r="H374" i="2" s="1"/>
  <c r="D653" i="2"/>
  <c r="H373" i="2" s="1" a="1"/>
  <c r="H373" i="2" s="1"/>
  <c r="D654" i="2"/>
  <c r="H372" i="2" s="1" a="1"/>
  <c r="H372" i="2" s="1"/>
  <c r="D655" i="2"/>
  <c r="H371" i="2" s="1" a="1"/>
  <c r="H371" i="2" s="1"/>
  <c r="D656" i="2"/>
  <c r="H370" i="2" s="1" a="1"/>
  <c r="H370" i="2" s="1"/>
  <c r="D657" i="2"/>
  <c r="H369" i="2" s="1" a="1"/>
  <c r="H369" i="2" s="1"/>
  <c r="D658" i="2"/>
  <c r="H368" i="2" s="1" a="1"/>
  <c r="H368" i="2" s="1"/>
  <c r="D659" i="2"/>
  <c r="H367" i="2" s="1" a="1"/>
  <c r="H367" i="2" s="1"/>
  <c r="D660" i="2"/>
  <c r="H366" i="2" s="1" a="1"/>
  <c r="H366" i="2" s="1"/>
  <c r="D661" i="2"/>
  <c r="H365" i="2" s="1" a="1"/>
  <c r="H365" i="2" s="1"/>
  <c r="D662" i="2"/>
  <c r="H364" i="2" s="1" a="1"/>
  <c r="H364" i="2" s="1"/>
  <c r="D663" i="2"/>
  <c r="H363" i="2" s="1" a="1"/>
  <c r="H363" i="2" s="1"/>
  <c r="D664" i="2"/>
  <c r="H362" i="2" s="1" a="1"/>
  <c r="H362" i="2" s="1"/>
  <c r="D665" i="2"/>
  <c r="H361" i="2" s="1" a="1"/>
  <c r="H361" i="2" s="1"/>
  <c r="D666" i="2"/>
  <c r="H360" i="2" s="1" a="1"/>
  <c r="H360" i="2" s="1"/>
  <c r="D667" i="2"/>
  <c r="H359" i="2" s="1" a="1"/>
  <c r="H359" i="2" s="1"/>
  <c r="D668" i="2"/>
  <c r="H358" i="2" s="1" a="1"/>
  <c r="H358" i="2" s="1"/>
  <c r="D669" i="2"/>
  <c r="H357" i="2" s="1" a="1"/>
  <c r="H357" i="2" s="1"/>
  <c r="D670" i="2"/>
  <c r="H356" i="2" s="1" a="1"/>
  <c r="H356" i="2" s="1"/>
  <c r="D671" i="2"/>
  <c r="H355" i="2" s="1" a="1"/>
  <c r="H355" i="2" s="1"/>
  <c r="D672" i="2"/>
  <c r="H354" i="2" s="1" a="1"/>
  <c r="H354" i="2" s="1"/>
  <c r="D673" i="2"/>
  <c r="H353" i="2" s="1" a="1"/>
  <c r="H353" i="2" s="1"/>
  <c r="D674" i="2"/>
  <c r="H352" i="2" s="1" a="1"/>
  <c r="H352" i="2" s="1"/>
  <c r="D675" i="2"/>
  <c r="H351" i="2" s="1" a="1"/>
  <c r="H351" i="2" s="1"/>
  <c r="D676" i="2"/>
  <c r="H350" i="2" s="1" a="1"/>
  <c r="H350" i="2" s="1"/>
  <c r="D677" i="2"/>
  <c r="H349" i="2" s="1" a="1"/>
  <c r="H349" i="2" s="1"/>
  <c r="D678" i="2"/>
  <c r="H348" i="2" s="1" a="1"/>
  <c r="H348" i="2" s="1"/>
  <c r="D679" i="2"/>
  <c r="H347" i="2" s="1" a="1"/>
  <c r="H347" i="2" s="1"/>
  <c r="D680" i="2"/>
  <c r="H346" i="2" s="1" a="1"/>
  <c r="H346" i="2" s="1"/>
  <c r="D681" i="2"/>
  <c r="H345" i="2" s="1" a="1"/>
  <c r="H345" i="2" s="1"/>
  <c r="D682" i="2"/>
  <c r="H344" i="2" s="1" a="1"/>
  <c r="H344" i="2" s="1"/>
  <c r="D683" i="2"/>
  <c r="H343" i="2" s="1" a="1"/>
  <c r="H343" i="2" s="1"/>
  <c r="D684" i="2"/>
  <c r="H342" i="2" s="1" a="1"/>
  <c r="H342" i="2" s="1"/>
  <c r="D685" i="2"/>
  <c r="H341" i="2" s="1" a="1"/>
  <c r="H341" i="2" s="1"/>
  <c r="D686" i="2"/>
  <c r="H340" i="2" s="1" a="1"/>
  <c r="H340" i="2" s="1"/>
  <c r="D687" i="2"/>
  <c r="H339" i="2" s="1" a="1"/>
  <c r="H339" i="2" s="1"/>
  <c r="D688" i="2"/>
  <c r="H338" i="2" s="1" a="1"/>
  <c r="H338" i="2" s="1"/>
  <c r="D689" i="2"/>
  <c r="H337" i="2" s="1" a="1"/>
  <c r="H337" i="2" s="1"/>
  <c r="D690" i="2"/>
  <c r="H336" i="2" s="1" a="1"/>
  <c r="H336" i="2" s="1"/>
  <c r="D691" i="2"/>
  <c r="H335" i="2" s="1" a="1"/>
  <c r="H335" i="2" s="1"/>
  <c r="D692" i="2"/>
  <c r="H334" i="2" s="1" a="1"/>
  <c r="H334" i="2" s="1"/>
  <c r="D693" i="2"/>
  <c r="H333" i="2" s="1" a="1"/>
  <c r="H333" i="2" s="1"/>
  <c r="D694" i="2"/>
  <c r="H332" i="2" s="1" a="1"/>
  <c r="H332" i="2" s="1"/>
  <c r="D695" i="2"/>
  <c r="H331" i="2" s="1" a="1"/>
  <c r="H331" i="2" s="1"/>
  <c r="D696" i="2"/>
  <c r="H330" i="2" s="1" a="1"/>
  <c r="H330" i="2" s="1"/>
  <c r="D697" i="2"/>
  <c r="H329" i="2" s="1" a="1"/>
  <c r="H329" i="2" s="1"/>
  <c r="D698" i="2"/>
  <c r="H328" i="2" s="1" a="1"/>
  <c r="H328" i="2" s="1"/>
  <c r="D699" i="2"/>
  <c r="H327" i="2" s="1" a="1"/>
  <c r="H327" i="2" s="1"/>
  <c r="D700" i="2"/>
  <c r="H326" i="2" s="1" a="1"/>
  <c r="H326" i="2" s="1"/>
  <c r="D701" i="2"/>
  <c r="H325" i="2" s="1" a="1"/>
  <c r="H325" i="2" s="1"/>
  <c r="D702" i="2"/>
  <c r="H324" i="2" s="1" a="1"/>
  <c r="H324" i="2" s="1"/>
  <c r="D703" i="2"/>
  <c r="H323" i="2" s="1" a="1"/>
  <c r="H323" i="2" s="1"/>
  <c r="D704" i="2"/>
  <c r="H322" i="2" s="1" a="1"/>
  <c r="H322" i="2" s="1"/>
  <c r="D705" i="2"/>
  <c r="H321" i="2" s="1" a="1"/>
  <c r="H321" i="2" s="1"/>
  <c r="D706" i="2"/>
  <c r="H320" i="2" s="1" a="1"/>
  <c r="H320" i="2" s="1"/>
  <c r="D707" i="2"/>
  <c r="H319" i="2" s="1" a="1"/>
  <c r="H319" i="2" s="1"/>
  <c r="D708" i="2"/>
  <c r="H318" i="2" s="1" a="1"/>
  <c r="H318" i="2" s="1"/>
  <c r="D709" i="2"/>
  <c r="H317" i="2" s="1" a="1"/>
  <c r="H317" i="2" s="1"/>
  <c r="D710" i="2"/>
  <c r="H316" i="2" s="1" a="1"/>
  <c r="H316" i="2" s="1"/>
  <c r="D711" i="2"/>
  <c r="H315" i="2" s="1" a="1"/>
  <c r="H315" i="2" s="1"/>
  <c r="D712" i="2"/>
  <c r="H314" i="2" s="1" a="1"/>
  <c r="H314" i="2" s="1"/>
  <c r="D713" i="2"/>
  <c r="H313" i="2" s="1" a="1"/>
  <c r="H313" i="2" s="1"/>
  <c r="D714" i="2"/>
  <c r="H312" i="2" s="1" a="1"/>
  <c r="H312" i="2" s="1"/>
  <c r="D715" i="2"/>
  <c r="H311" i="2" s="1" a="1"/>
  <c r="H311" i="2" s="1"/>
  <c r="D716" i="2"/>
  <c r="H310" i="2" s="1" a="1"/>
  <c r="H310" i="2" s="1"/>
  <c r="D717" i="2"/>
  <c r="H309" i="2" s="1" a="1"/>
  <c r="H309" i="2" s="1"/>
  <c r="D718" i="2"/>
  <c r="H308" i="2" s="1" a="1"/>
  <c r="H308" i="2" s="1"/>
  <c r="D719" i="2"/>
  <c r="H307" i="2" s="1" a="1"/>
  <c r="H307" i="2" s="1"/>
  <c r="D720" i="2"/>
  <c r="H306" i="2" s="1" a="1"/>
  <c r="H306" i="2" s="1"/>
  <c r="D721" i="2"/>
  <c r="H305" i="2" s="1" a="1"/>
  <c r="H305" i="2" s="1"/>
  <c r="D722" i="2"/>
  <c r="H304" i="2" s="1" a="1"/>
  <c r="H304" i="2" s="1"/>
  <c r="D723" i="2"/>
  <c r="H303" i="2" s="1" a="1"/>
  <c r="H303" i="2" s="1"/>
  <c r="D724" i="2"/>
  <c r="H302" i="2" s="1" a="1"/>
  <c r="H302" i="2" s="1"/>
  <c r="D725" i="2"/>
  <c r="H301" i="2" s="1" a="1"/>
  <c r="H301" i="2" s="1"/>
  <c r="D726" i="2"/>
  <c r="H300" i="2" s="1" a="1"/>
  <c r="H300" i="2" s="1"/>
  <c r="D727" i="2"/>
  <c r="H299" i="2" s="1" a="1"/>
  <c r="H299" i="2" s="1"/>
  <c r="D728" i="2"/>
  <c r="H298" i="2" s="1" a="1"/>
  <c r="H298" i="2" s="1"/>
  <c r="D729" i="2"/>
  <c r="H297" i="2" s="1" a="1"/>
  <c r="H297" i="2" s="1"/>
  <c r="D730" i="2"/>
  <c r="H296" i="2" s="1" a="1"/>
  <c r="H296" i="2" s="1"/>
  <c r="D731" i="2"/>
  <c r="H295" i="2" s="1" a="1"/>
  <c r="H295" i="2" s="1"/>
  <c r="D732" i="2"/>
  <c r="H294" i="2" s="1" a="1"/>
  <c r="H294" i="2" s="1"/>
  <c r="D733" i="2"/>
  <c r="H293" i="2" s="1" a="1"/>
  <c r="H293" i="2" s="1"/>
  <c r="D734" i="2"/>
  <c r="H292" i="2" s="1" a="1"/>
  <c r="H292" i="2" s="1"/>
  <c r="D735" i="2"/>
  <c r="H291" i="2" s="1" a="1"/>
  <c r="H291" i="2" s="1"/>
  <c r="D736" i="2"/>
  <c r="H290" i="2" s="1" a="1"/>
  <c r="H290" i="2" s="1"/>
  <c r="D737" i="2"/>
  <c r="H289" i="2" s="1" a="1"/>
  <c r="H289" i="2" s="1"/>
  <c r="D738" i="2"/>
  <c r="H288" i="2" s="1" a="1"/>
  <c r="H288" i="2" s="1"/>
  <c r="D739" i="2"/>
  <c r="H287" i="2" s="1" a="1"/>
  <c r="H287" i="2" s="1"/>
  <c r="D740" i="2"/>
  <c r="H286" i="2" s="1" a="1"/>
  <c r="H286" i="2" s="1"/>
  <c r="D741" i="2"/>
  <c r="H285" i="2" s="1" a="1"/>
  <c r="H285" i="2" s="1"/>
  <c r="D742" i="2"/>
  <c r="H284" i="2" s="1" a="1"/>
  <c r="H284" i="2" s="1"/>
  <c r="D743" i="2"/>
  <c r="H283" i="2" s="1" a="1"/>
  <c r="H283" i="2" s="1"/>
  <c r="D744" i="2"/>
  <c r="H282" i="2" s="1" a="1"/>
  <c r="H282" i="2" s="1"/>
  <c r="D745" i="2"/>
  <c r="H281" i="2" s="1" a="1"/>
  <c r="H281" i="2" s="1"/>
  <c r="D746" i="2"/>
  <c r="H280" i="2" s="1" a="1"/>
  <c r="H280" i="2" s="1"/>
  <c r="D747" i="2"/>
  <c r="H279" i="2" s="1" a="1"/>
  <c r="H279" i="2" s="1"/>
  <c r="D748" i="2"/>
  <c r="H278" i="2" s="1" a="1"/>
  <c r="H278" i="2" s="1"/>
  <c r="D749" i="2"/>
  <c r="H277" i="2" s="1" a="1"/>
  <c r="H277" i="2" s="1"/>
  <c r="D750" i="2"/>
  <c r="H276" i="2" s="1" a="1"/>
  <c r="H276" i="2" s="1"/>
  <c r="D751" i="2"/>
  <c r="H275" i="2" s="1" a="1"/>
  <c r="H275" i="2" s="1"/>
  <c r="D752" i="2"/>
  <c r="H274" i="2" s="1" a="1"/>
  <c r="H274" i="2" s="1"/>
  <c r="D753" i="2"/>
  <c r="H273" i="2" s="1" a="1"/>
  <c r="H273" i="2" s="1"/>
  <c r="D754" i="2"/>
  <c r="H272" i="2" s="1" a="1"/>
  <c r="H272" i="2" s="1"/>
  <c r="D755" i="2"/>
  <c r="H271" i="2" s="1" a="1"/>
  <c r="H271" i="2" s="1"/>
  <c r="D756" i="2"/>
  <c r="H270" i="2" s="1" a="1"/>
  <c r="H270" i="2" s="1"/>
  <c r="D757" i="2"/>
  <c r="H269" i="2" s="1" a="1"/>
  <c r="H269" i="2" s="1"/>
  <c r="D758" i="2"/>
  <c r="H268" i="2" s="1" a="1"/>
  <c r="H268" i="2" s="1"/>
  <c r="D759" i="2"/>
  <c r="H267" i="2" s="1" a="1"/>
  <c r="H267" i="2" s="1"/>
  <c r="D760" i="2"/>
  <c r="H266" i="2" s="1" a="1"/>
  <c r="H266" i="2" s="1"/>
  <c r="D761" i="2"/>
  <c r="H265" i="2" s="1" a="1"/>
  <c r="H265" i="2" s="1"/>
  <c r="D762" i="2"/>
  <c r="H264" i="2" s="1" a="1"/>
  <c r="H264" i="2" s="1"/>
  <c r="D763" i="2"/>
  <c r="H263" i="2" s="1" a="1"/>
  <c r="H263" i="2" s="1"/>
  <c r="D764" i="2"/>
  <c r="H262" i="2" s="1" a="1"/>
  <c r="H262" i="2" s="1"/>
  <c r="D765" i="2"/>
  <c r="H261" i="2" s="1" a="1"/>
  <c r="H261" i="2" s="1"/>
  <c r="D766" i="2"/>
  <c r="H260" i="2" s="1" a="1"/>
  <c r="H260" i="2" s="1"/>
  <c r="D767" i="2"/>
  <c r="H259" i="2" s="1" a="1"/>
  <c r="H259" i="2" s="1"/>
  <c r="D768" i="2"/>
  <c r="H258" i="2" s="1" a="1"/>
  <c r="H258" i="2" s="1"/>
  <c r="D769" i="2"/>
  <c r="H257" i="2" s="1" a="1"/>
  <c r="H257" i="2" s="1"/>
  <c r="D770" i="2"/>
  <c r="H256" i="2" s="1" a="1"/>
  <c r="H256" i="2" s="1"/>
  <c r="D771" i="2"/>
  <c r="H255" i="2" s="1" a="1"/>
  <c r="H255" i="2" s="1"/>
  <c r="D772" i="2"/>
  <c r="H254" i="2" s="1" a="1"/>
  <c r="H254" i="2" s="1"/>
  <c r="D773" i="2"/>
  <c r="H253" i="2" s="1" a="1"/>
  <c r="H253" i="2" s="1"/>
  <c r="D774" i="2"/>
  <c r="H252" i="2" s="1" a="1"/>
  <c r="H252" i="2" s="1"/>
  <c r="D775" i="2"/>
  <c r="H251" i="2" s="1" a="1"/>
  <c r="H251" i="2" s="1"/>
  <c r="D776" i="2"/>
  <c r="H250" i="2" s="1" a="1"/>
  <c r="H250" i="2" s="1"/>
  <c r="D777" i="2"/>
  <c r="H249" i="2" s="1" a="1"/>
  <c r="H249" i="2" s="1"/>
  <c r="D778" i="2"/>
  <c r="H248" i="2" s="1" a="1"/>
  <c r="H248" i="2" s="1"/>
  <c r="D779" i="2"/>
  <c r="H247" i="2" s="1" a="1"/>
  <c r="H247" i="2" s="1"/>
  <c r="D780" i="2"/>
  <c r="H246" i="2" s="1" a="1"/>
  <c r="H246" i="2" s="1"/>
  <c r="D781" i="2"/>
  <c r="H245" i="2" s="1" a="1"/>
  <c r="H245" i="2" s="1"/>
  <c r="D782" i="2"/>
  <c r="H244" i="2" s="1" a="1"/>
  <c r="H244" i="2" s="1"/>
  <c r="D783" i="2"/>
  <c r="H243" i="2" s="1" a="1"/>
  <c r="H243" i="2" s="1"/>
  <c r="D784" i="2"/>
  <c r="H242" i="2" s="1" a="1"/>
  <c r="H242" i="2" s="1"/>
  <c r="D785" i="2"/>
  <c r="H241" i="2" s="1" a="1"/>
  <c r="H241" i="2" s="1"/>
  <c r="D786" i="2"/>
  <c r="H240" i="2" s="1" a="1"/>
  <c r="H240" i="2" s="1"/>
  <c r="D787" i="2"/>
  <c r="H239" i="2" s="1" a="1"/>
  <c r="H239" i="2" s="1"/>
  <c r="D788" i="2"/>
  <c r="H238" i="2" s="1" a="1"/>
  <c r="H238" i="2" s="1"/>
  <c r="D789" i="2"/>
  <c r="H237" i="2" s="1" a="1"/>
  <c r="H237" i="2" s="1"/>
  <c r="D790" i="2"/>
  <c r="H236" i="2" s="1" a="1"/>
  <c r="H236" i="2" s="1"/>
  <c r="D791" i="2"/>
  <c r="H235" i="2" s="1" a="1"/>
  <c r="H235" i="2" s="1"/>
  <c r="D792" i="2"/>
  <c r="H234" i="2" s="1" a="1"/>
  <c r="H234" i="2" s="1"/>
  <c r="D793" i="2"/>
  <c r="H233" i="2" s="1" a="1"/>
  <c r="H233" i="2" s="1"/>
  <c r="D794" i="2"/>
  <c r="H232" i="2" s="1" a="1"/>
  <c r="H232" i="2" s="1"/>
  <c r="D795" i="2"/>
  <c r="H231" i="2" s="1" a="1"/>
  <c r="H231" i="2" s="1"/>
  <c r="D796" i="2"/>
  <c r="H230" i="2" s="1" a="1"/>
  <c r="H230" i="2" s="1"/>
  <c r="D797" i="2"/>
  <c r="H229" i="2" s="1" a="1"/>
  <c r="H229" i="2" s="1"/>
  <c r="D798" i="2"/>
  <c r="H228" i="2" s="1" a="1"/>
  <c r="H228" i="2" s="1"/>
  <c r="D799" i="2"/>
  <c r="H227" i="2" s="1" a="1"/>
  <c r="H227" i="2" s="1"/>
  <c r="D800" i="2"/>
  <c r="H226" i="2" s="1" a="1"/>
  <c r="H226" i="2" s="1"/>
  <c r="D801" i="2"/>
  <c r="H225" i="2" s="1" a="1"/>
  <c r="H225" i="2" s="1"/>
  <c r="D802" i="2"/>
  <c r="H224" i="2" s="1" a="1"/>
  <c r="H224" i="2" s="1"/>
  <c r="D803" i="2"/>
  <c r="H223" i="2" s="1" a="1"/>
  <c r="H223" i="2" s="1"/>
  <c r="D804" i="2"/>
  <c r="H222" i="2" s="1" a="1"/>
  <c r="H222" i="2" s="1"/>
  <c r="D805" i="2"/>
  <c r="H221" i="2" s="1" a="1"/>
  <c r="H221" i="2" s="1"/>
  <c r="D806" i="2"/>
  <c r="H220" i="2" s="1" a="1"/>
  <c r="H220" i="2" s="1"/>
  <c r="D807" i="2"/>
  <c r="H219" i="2" s="1" a="1"/>
  <c r="H219" i="2" s="1"/>
  <c r="D808" i="2"/>
  <c r="H218" i="2" s="1" a="1"/>
  <c r="H218" i="2" s="1"/>
  <c r="D809" i="2"/>
  <c r="H217" i="2" s="1" a="1"/>
  <c r="H217" i="2" s="1"/>
  <c r="D810" i="2"/>
  <c r="H216" i="2" s="1" a="1"/>
  <c r="H216" i="2" s="1"/>
  <c r="D811" i="2"/>
  <c r="H215" i="2" s="1" a="1"/>
  <c r="H215" i="2" s="1"/>
  <c r="D812" i="2"/>
  <c r="H214" i="2" s="1" a="1"/>
  <c r="H214" i="2" s="1"/>
  <c r="D813" i="2"/>
  <c r="H213" i="2" s="1" a="1"/>
  <c r="H213" i="2" s="1"/>
  <c r="D814" i="2"/>
  <c r="H212" i="2" s="1" a="1"/>
  <c r="H212" i="2" s="1"/>
  <c r="D815" i="2"/>
  <c r="H211" i="2" s="1" a="1"/>
  <c r="H211" i="2" s="1"/>
  <c r="D816" i="2"/>
  <c r="H210" i="2" s="1" a="1"/>
  <c r="H210" i="2" s="1"/>
  <c r="D817" i="2"/>
  <c r="H209" i="2" s="1" a="1"/>
  <c r="H209" i="2" s="1"/>
  <c r="D818" i="2"/>
  <c r="H208" i="2" s="1" a="1"/>
  <c r="H208" i="2" s="1"/>
  <c r="D819" i="2"/>
  <c r="H207" i="2" s="1" a="1"/>
  <c r="H207" i="2" s="1"/>
  <c r="D820" i="2"/>
  <c r="H206" i="2" s="1" a="1"/>
  <c r="H206" i="2" s="1"/>
  <c r="D821" i="2"/>
  <c r="H205" i="2" s="1" a="1"/>
  <c r="H205" i="2" s="1"/>
  <c r="D822" i="2"/>
  <c r="H204" i="2" s="1" a="1"/>
  <c r="H204" i="2" s="1"/>
  <c r="D823" i="2"/>
  <c r="H203" i="2" s="1" a="1"/>
  <c r="H203" i="2" s="1"/>
  <c r="D824" i="2"/>
  <c r="H202" i="2" s="1" a="1"/>
  <c r="H202" i="2" s="1"/>
  <c r="D825" i="2"/>
  <c r="H201" i="2" s="1" a="1"/>
  <c r="H201" i="2" s="1"/>
  <c r="D826" i="2"/>
  <c r="H200" i="2" s="1" a="1"/>
  <c r="H200" i="2" s="1"/>
  <c r="D827" i="2"/>
  <c r="H199" i="2" s="1" a="1"/>
  <c r="H199" i="2" s="1"/>
  <c r="D828" i="2"/>
  <c r="H198" i="2" s="1" a="1"/>
  <c r="H198" i="2" s="1"/>
  <c r="D829" i="2"/>
  <c r="H197" i="2" s="1" a="1"/>
  <c r="H197" i="2" s="1"/>
  <c r="D830" i="2"/>
  <c r="H196" i="2" s="1" a="1"/>
  <c r="H196" i="2" s="1"/>
  <c r="D831" i="2"/>
  <c r="H195" i="2" s="1" a="1"/>
  <c r="H195" i="2" s="1"/>
  <c r="D832" i="2"/>
  <c r="H194" i="2" s="1" a="1"/>
  <c r="H194" i="2" s="1"/>
  <c r="D833" i="2"/>
  <c r="H193" i="2" s="1" a="1"/>
  <c r="H193" i="2" s="1"/>
  <c r="D834" i="2"/>
  <c r="H192" i="2" s="1" a="1"/>
  <c r="H192" i="2" s="1"/>
  <c r="D835" i="2"/>
  <c r="H191" i="2" s="1" a="1"/>
  <c r="H191" i="2" s="1"/>
  <c r="D836" i="2"/>
  <c r="H190" i="2" s="1" a="1"/>
  <c r="H190" i="2" s="1"/>
  <c r="D837" i="2"/>
  <c r="H189" i="2" s="1" a="1"/>
  <c r="H189" i="2" s="1"/>
  <c r="D838" i="2"/>
  <c r="H188" i="2" s="1" a="1"/>
  <c r="H188" i="2" s="1"/>
  <c r="D839" i="2"/>
  <c r="H187" i="2" s="1" a="1"/>
  <c r="H187" i="2" s="1"/>
  <c r="D840" i="2"/>
  <c r="H186" i="2" s="1" a="1"/>
  <c r="H186" i="2" s="1"/>
  <c r="D841" i="2"/>
  <c r="H185" i="2" s="1" a="1"/>
  <c r="H185" i="2" s="1"/>
  <c r="D842" i="2"/>
  <c r="H184" i="2" s="1" a="1"/>
  <c r="H184" i="2" s="1"/>
  <c r="D843" i="2"/>
  <c r="H183" i="2" s="1" a="1"/>
  <c r="H183" i="2" s="1"/>
  <c r="D844" i="2"/>
  <c r="H182" i="2" s="1" a="1"/>
  <c r="H182" i="2" s="1"/>
  <c r="D845" i="2"/>
  <c r="H181" i="2" s="1" a="1"/>
  <c r="H181" i="2" s="1"/>
  <c r="D846" i="2"/>
  <c r="H180" i="2" s="1" a="1"/>
  <c r="H180" i="2" s="1"/>
  <c r="D847" i="2"/>
  <c r="H179" i="2" s="1" a="1"/>
  <c r="H179" i="2" s="1"/>
  <c r="D848" i="2"/>
  <c r="H178" i="2" s="1" a="1"/>
  <c r="H178" i="2" s="1"/>
  <c r="D849" i="2"/>
  <c r="H177" i="2" s="1" a="1"/>
  <c r="H177" i="2" s="1"/>
  <c r="D850" i="2"/>
  <c r="H176" i="2" s="1" a="1"/>
  <c r="H176" i="2" s="1"/>
  <c r="D851" i="2"/>
  <c r="H175" i="2" s="1" a="1"/>
  <c r="H175" i="2" s="1"/>
  <c r="D852" i="2"/>
  <c r="H174" i="2" s="1" a="1"/>
  <c r="H174" i="2" s="1"/>
  <c r="D853" i="2"/>
  <c r="H173" i="2" s="1" a="1"/>
  <c r="H173" i="2" s="1"/>
  <c r="D854" i="2"/>
  <c r="H172" i="2" s="1" a="1"/>
  <c r="H172" i="2" s="1"/>
  <c r="D855" i="2"/>
  <c r="H171" i="2" s="1" a="1"/>
  <c r="H171" i="2" s="1"/>
  <c r="D856" i="2"/>
  <c r="H170" i="2" s="1" a="1"/>
  <c r="H170" i="2" s="1"/>
  <c r="D857" i="2"/>
  <c r="H169" i="2" s="1" a="1"/>
  <c r="H169" i="2" s="1"/>
  <c r="D858" i="2"/>
  <c r="H168" i="2" s="1" a="1"/>
  <c r="H168" i="2" s="1"/>
  <c r="D859" i="2"/>
  <c r="H167" i="2" s="1" a="1"/>
  <c r="H167" i="2" s="1"/>
  <c r="D860" i="2"/>
  <c r="H166" i="2" s="1" a="1"/>
  <c r="H166" i="2" s="1"/>
  <c r="D861" i="2"/>
  <c r="H165" i="2" s="1" a="1"/>
  <c r="H165" i="2" s="1"/>
  <c r="D862" i="2"/>
  <c r="H164" i="2" s="1" a="1"/>
  <c r="H164" i="2" s="1"/>
  <c r="D863" i="2"/>
  <c r="H163" i="2" s="1" a="1"/>
  <c r="H163" i="2" s="1"/>
  <c r="D864" i="2"/>
  <c r="H162" i="2" s="1" a="1"/>
  <c r="H162" i="2" s="1"/>
  <c r="D865" i="2"/>
  <c r="H161" i="2" s="1" a="1"/>
  <c r="H161" i="2" s="1"/>
  <c r="D866" i="2"/>
  <c r="H160" i="2" s="1" a="1"/>
  <c r="H160" i="2" s="1"/>
  <c r="D867" i="2"/>
  <c r="H159" i="2" s="1" a="1"/>
  <c r="H159" i="2" s="1"/>
  <c r="D868" i="2"/>
  <c r="H158" i="2" s="1" a="1"/>
  <c r="H158" i="2" s="1"/>
  <c r="D869" i="2"/>
  <c r="H157" i="2" s="1" a="1"/>
  <c r="H157" i="2" s="1"/>
  <c r="D870" i="2"/>
  <c r="H156" i="2" s="1" a="1"/>
  <c r="H156" i="2" s="1"/>
  <c r="D871" i="2"/>
  <c r="H155" i="2" s="1" a="1"/>
  <c r="H155" i="2" s="1"/>
  <c r="D872" i="2"/>
  <c r="H154" i="2" s="1" a="1"/>
  <c r="H154" i="2" s="1"/>
  <c r="D873" i="2"/>
  <c r="H153" i="2" s="1" a="1"/>
  <c r="H153" i="2" s="1"/>
  <c r="D874" i="2"/>
  <c r="H152" i="2" s="1" a="1"/>
  <c r="H152" i="2" s="1"/>
  <c r="D875" i="2"/>
  <c r="H151" i="2" s="1" a="1"/>
  <c r="H151" i="2" s="1"/>
  <c r="D876" i="2"/>
  <c r="H150" i="2" s="1" a="1"/>
  <c r="H150" i="2" s="1"/>
  <c r="D877" i="2"/>
  <c r="H149" i="2" s="1" a="1"/>
  <c r="H149" i="2" s="1"/>
  <c r="D878" i="2"/>
  <c r="H148" i="2" s="1" a="1"/>
  <c r="H148" i="2" s="1"/>
  <c r="D879" i="2"/>
  <c r="H147" i="2" s="1" a="1"/>
  <c r="H147" i="2" s="1"/>
  <c r="D880" i="2"/>
  <c r="H146" i="2" s="1" a="1"/>
  <c r="H146" i="2" s="1"/>
  <c r="D881" i="2"/>
  <c r="H145" i="2" s="1" a="1"/>
  <c r="H145" i="2" s="1"/>
  <c r="D882" i="2"/>
  <c r="H144" i="2" s="1" a="1"/>
  <c r="H144" i="2" s="1"/>
  <c r="D883" i="2"/>
  <c r="H143" i="2" s="1" a="1"/>
  <c r="H143" i="2" s="1"/>
  <c r="D884" i="2"/>
  <c r="H142" i="2" s="1" a="1"/>
  <c r="H142" i="2" s="1"/>
  <c r="D885" i="2"/>
  <c r="H141" i="2" s="1" a="1"/>
  <c r="H141" i="2" s="1"/>
  <c r="D886" i="2"/>
  <c r="H140" i="2" s="1" a="1"/>
  <c r="H140" i="2" s="1"/>
  <c r="D887" i="2"/>
  <c r="H139" i="2" s="1" a="1"/>
  <c r="H139" i="2" s="1"/>
  <c r="D888" i="2"/>
  <c r="H138" i="2" s="1" a="1"/>
  <c r="H138" i="2" s="1"/>
  <c r="D889" i="2"/>
  <c r="H137" i="2" s="1" a="1"/>
  <c r="H137" i="2" s="1"/>
  <c r="D890" i="2"/>
  <c r="H136" i="2" s="1" a="1"/>
  <c r="H136" i="2" s="1"/>
  <c r="D891" i="2"/>
  <c r="H135" i="2" s="1" a="1"/>
  <c r="H135" i="2" s="1"/>
  <c r="D892" i="2"/>
  <c r="H134" i="2" s="1" a="1"/>
  <c r="H134" i="2" s="1"/>
  <c r="D893" i="2"/>
  <c r="H133" i="2" s="1" a="1"/>
  <c r="H133" i="2" s="1"/>
  <c r="D894" i="2"/>
  <c r="H132" i="2" s="1" a="1"/>
  <c r="H132" i="2" s="1"/>
  <c r="D895" i="2"/>
  <c r="H131" i="2" s="1" a="1"/>
  <c r="H131" i="2" s="1"/>
  <c r="D896" i="2"/>
  <c r="H130" i="2" s="1" a="1"/>
  <c r="H130" i="2" s="1"/>
  <c r="D897" i="2"/>
  <c r="H129" i="2" s="1" a="1"/>
  <c r="H129" i="2" s="1"/>
  <c r="D898" i="2"/>
  <c r="H128" i="2" s="1" a="1"/>
  <c r="H128" i="2" s="1"/>
  <c r="D899" i="2"/>
  <c r="H127" i="2" s="1" a="1"/>
  <c r="H127" i="2" s="1"/>
  <c r="D900" i="2"/>
  <c r="H126" i="2" s="1" a="1"/>
  <c r="H126" i="2" s="1"/>
  <c r="D901" i="2"/>
  <c r="H125" i="2" s="1" a="1"/>
  <c r="H125" i="2" s="1"/>
  <c r="D902" i="2"/>
  <c r="H124" i="2" s="1" a="1"/>
  <c r="H124" i="2" s="1"/>
  <c r="D903" i="2"/>
  <c r="H123" i="2" s="1" a="1"/>
  <c r="H123" i="2" s="1"/>
  <c r="D904" i="2"/>
  <c r="H122" i="2" s="1" a="1"/>
  <c r="H122" i="2" s="1"/>
  <c r="D905" i="2"/>
  <c r="H121" i="2" s="1" a="1"/>
  <c r="H121" i="2" s="1"/>
  <c r="D906" i="2"/>
  <c r="H120" i="2" s="1" a="1"/>
  <c r="H120" i="2" s="1"/>
  <c r="D907" i="2"/>
  <c r="H119" i="2" s="1" a="1"/>
  <c r="H119" i="2" s="1"/>
  <c r="D908" i="2"/>
  <c r="H118" i="2" s="1" a="1"/>
  <c r="H118" i="2" s="1"/>
  <c r="D909" i="2"/>
  <c r="H117" i="2" s="1" a="1"/>
  <c r="H117" i="2" s="1"/>
  <c r="D910" i="2"/>
  <c r="H116" i="2" s="1" a="1"/>
  <c r="H116" i="2" s="1"/>
  <c r="D911" i="2"/>
  <c r="H115" i="2" s="1" a="1"/>
  <c r="H115" i="2" s="1"/>
  <c r="D912" i="2"/>
  <c r="H114" i="2" s="1" a="1"/>
  <c r="H114" i="2" s="1"/>
  <c r="D913" i="2"/>
  <c r="H113" i="2" s="1" a="1"/>
  <c r="H113" i="2" s="1"/>
  <c r="D914" i="2"/>
  <c r="H112" i="2" s="1" a="1"/>
  <c r="H112" i="2" s="1"/>
  <c r="D915" i="2"/>
  <c r="H111" i="2" s="1" a="1"/>
  <c r="H111" i="2" s="1"/>
  <c r="D916" i="2"/>
  <c r="H110" i="2" s="1" a="1"/>
  <c r="H110" i="2" s="1"/>
  <c r="D917" i="2"/>
  <c r="H109" i="2" s="1" a="1"/>
  <c r="H109" i="2" s="1"/>
  <c r="D918" i="2"/>
  <c r="H108" i="2" s="1" a="1"/>
  <c r="H108" i="2" s="1"/>
  <c r="D919" i="2"/>
  <c r="H107" i="2" s="1" a="1"/>
  <c r="H107" i="2" s="1"/>
  <c r="D920" i="2"/>
  <c r="H106" i="2" s="1" a="1"/>
  <c r="H106" i="2" s="1"/>
  <c r="D921" i="2"/>
  <c r="H105" i="2" s="1" a="1"/>
  <c r="H105" i="2" s="1"/>
  <c r="D922" i="2"/>
  <c r="H104" i="2" s="1" a="1"/>
  <c r="H104" i="2" s="1"/>
  <c r="D923" i="2"/>
  <c r="H103" i="2" s="1" a="1"/>
  <c r="H103" i="2" s="1"/>
  <c r="D924" i="2"/>
  <c r="H102" i="2" s="1" a="1"/>
  <c r="H102" i="2" s="1"/>
  <c r="D925" i="2"/>
  <c r="H101" i="2" s="1" a="1"/>
  <c r="H101" i="2" s="1"/>
  <c r="D926" i="2"/>
  <c r="H100" i="2" s="1" a="1"/>
  <c r="H100" i="2" s="1"/>
  <c r="D927" i="2"/>
  <c r="H99" i="2" s="1" a="1"/>
  <c r="H99" i="2" s="1"/>
  <c r="D928" i="2"/>
  <c r="H98" i="2" s="1" a="1"/>
  <c r="H98" i="2" s="1"/>
  <c r="D929" i="2"/>
  <c r="H97" i="2" s="1" a="1"/>
  <c r="H97" i="2" s="1"/>
  <c r="D930" i="2"/>
  <c r="H96" i="2" s="1" a="1"/>
  <c r="H96" i="2" s="1"/>
  <c r="D931" i="2"/>
  <c r="H95" i="2" s="1" a="1"/>
  <c r="H95" i="2" s="1"/>
  <c r="D932" i="2"/>
  <c r="H94" i="2" s="1" a="1"/>
  <c r="H94" i="2" s="1"/>
  <c r="D933" i="2"/>
  <c r="H93" i="2" s="1" a="1"/>
  <c r="H93" i="2" s="1"/>
  <c r="D934" i="2"/>
  <c r="H92" i="2" s="1" a="1"/>
  <c r="H92" i="2" s="1"/>
  <c r="D935" i="2"/>
  <c r="H91" i="2" s="1" a="1"/>
  <c r="H91" i="2" s="1"/>
  <c r="D936" i="2"/>
  <c r="H90" i="2" s="1" a="1"/>
  <c r="H90" i="2" s="1"/>
  <c r="D937" i="2"/>
  <c r="H89" i="2" s="1" a="1"/>
  <c r="H89" i="2" s="1"/>
  <c r="D938" i="2"/>
  <c r="H88" i="2" s="1" a="1"/>
  <c r="H88" i="2" s="1"/>
  <c r="D939" i="2"/>
  <c r="H87" i="2" s="1" a="1"/>
  <c r="H87" i="2" s="1"/>
  <c r="D940" i="2"/>
  <c r="H86" i="2" s="1" a="1"/>
  <c r="H86" i="2" s="1"/>
  <c r="D941" i="2"/>
  <c r="H85" i="2" s="1" a="1"/>
  <c r="H85" i="2" s="1"/>
  <c r="D942" i="2"/>
  <c r="H84" i="2" s="1" a="1"/>
  <c r="H84" i="2" s="1"/>
  <c r="D943" i="2"/>
  <c r="H83" i="2" s="1" a="1"/>
  <c r="H83" i="2" s="1"/>
  <c r="D944" i="2"/>
  <c r="H82" i="2" s="1" a="1"/>
  <c r="H82" i="2" s="1"/>
  <c r="D945" i="2"/>
  <c r="H81" i="2" s="1" a="1"/>
  <c r="H81" i="2" s="1"/>
  <c r="D946" i="2"/>
  <c r="H80" i="2" s="1" a="1"/>
  <c r="H80" i="2" s="1"/>
  <c r="D947" i="2"/>
  <c r="H79" i="2" s="1" a="1"/>
  <c r="H79" i="2" s="1"/>
  <c r="D948" i="2"/>
  <c r="H78" i="2" s="1" a="1"/>
  <c r="H78" i="2" s="1"/>
  <c r="D949" i="2"/>
  <c r="H77" i="2" s="1" a="1"/>
  <c r="H77" i="2" s="1"/>
  <c r="D950" i="2"/>
  <c r="H76" i="2" s="1" a="1"/>
  <c r="H76" i="2" s="1"/>
  <c r="D951" i="2"/>
  <c r="H75" i="2" s="1" a="1"/>
  <c r="H75" i="2" s="1"/>
  <c r="D952" i="2"/>
  <c r="H74" i="2" s="1" a="1"/>
  <c r="H74" i="2" s="1"/>
  <c r="D953" i="2"/>
  <c r="H73" i="2" s="1" a="1"/>
  <c r="H73" i="2" s="1"/>
  <c r="D954" i="2"/>
  <c r="H72" i="2" s="1" a="1"/>
  <c r="H72" i="2" s="1"/>
  <c r="D955" i="2"/>
  <c r="H71" i="2" s="1" a="1"/>
  <c r="H71" i="2" s="1"/>
  <c r="D956" i="2"/>
  <c r="H70" i="2" s="1" a="1"/>
  <c r="H70" i="2" s="1"/>
  <c r="D957" i="2"/>
  <c r="H69" i="2" s="1" a="1"/>
  <c r="H69" i="2" s="1"/>
  <c r="D958" i="2"/>
  <c r="H68" i="2" s="1" a="1"/>
  <c r="H68" i="2" s="1"/>
  <c r="D959" i="2"/>
  <c r="H67" i="2" s="1" a="1"/>
  <c r="H67" i="2" s="1"/>
  <c r="D960" i="2"/>
  <c r="H66" i="2" s="1" a="1"/>
  <c r="H66" i="2" s="1"/>
  <c r="D961" i="2"/>
  <c r="H65" i="2" s="1" a="1"/>
  <c r="H65" i="2" s="1"/>
  <c r="D962" i="2"/>
  <c r="H64" i="2" s="1" a="1"/>
  <c r="H64" i="2" s="1"/>
  <c r="D963" i="2"/>
  <c r="H63" i="2" s="1" a="1"/>
  <c r="H63" i="2" s="1"/>
  <c r="D964" i="2"/>
  <c r="H62" i="2" s="1" a="1"/>
  <c r="H62" i="2" s="1"/>
  <c r="D965" i="2"/>
  <c r="H61" i="2" s="1" a="1"/>
  <c r="H61" i="2" s="1"/>
  <c r="D966" i="2"/>
  <c r="H60" i="2" s="1" a="1"/>
  <c r="H60" i="2" s="1"/>
  <c r="D967" i="2"/>
  <c r="H59" i="2" s="1" a="1"/>
  <c r="H59" i="2" s="1"/>
  <c r="D968" i="2"/>
  <c r="H58" i="2" s="1" a="1"/>
  <c r="H58" i="2" s="1"/>
  <c r="D969" i="2"/>
  <c r="H57" i="2" s="1" a="1"/>
  <c r="H57" i="2" s="1"/>
  <c r="D970" i="2"/>
  <c r="H56" i="2" s="1" a="1"/>
  <c r="H56" i="2" s="1"/>
  <c r="D971" i="2"/>
  <c r="H55" i="2" s="1" a="1"/>
  <c r="H55" i="2" s="1"/>
  <c r="D972" i="2"/>
  <c r="H54" i="2" s="1" a="1"/>
  <c r="H54" i="2" s="1"/>
  <c r="D973" i="2"/>
  <c r="H53" i="2" s="1" a="1"/>
  <c r="H53" i="2" s="1"/>
  <c r="D974" i="2"/>
  <c r="H52" i="2" s="1" a="1"/>
  <c r="H52" i="2" s="1"/>
  <c r="D975" i="2"/>
  <c r="H51" i="2" s="1" a="1"/>
  <c r="H51" i="2" s="1"/>
  <c r="D976" i="2"/>
  <c r="H50" i="2" s="1" a="1"/>
  <c r="H50" i="2" s="1"/>
  <c r="D977" i="2"/>
  <c r="H49" i="2" s="1" a="1"/>
  <c r="H49" i="2" s="1"/>
  <c r="D978" i="2"/>
  <c r="H48" i="2" s="1" a="1"/>
  <c r="H48" i="2" s="1"/>
  <c r="D979" i="2"/>
  <c r="H47" i="2" s="1" a="1"/>
  <c r="H47" i="2" s="1"/>
  <c r="D980" i="2"/>
  <c r="H46" i="2" s="1" a="1"/>
  <c r="H46" i="2" s="1"/>
  <c r="D981" i="2"/>
  <c r="H45" i="2" s="1" a="1"/>
  <c r="H45" i="2" s="1"/>
  <c r="D982" i="2"/>
  <c r="H44" i="2" s="1" a="1"/>
  <c r="H44" i="2" s="1"/>
  <c r="D983" i="2"/>
  <c r="H43" i="2" s="1" a="1"/>
  <c r="H43" i="2" s="1"/>
  <c r="D984" i="2"/>
  <c r="H42" i="2" s="1" a="1"/>
  <c r="H42" i="2" s="1"/>
  <c r="D985" i="2"/>
  <c r="H41" i="2" s="1" a="1"/>
  <c r="H41" i="2" s="1"/>
  <c r="D986" i="2"/>
  <c r="H40" i="2" s="1" a="1"/>
  <c r="H40" i="2" s="1"/>
  <c r="D987" i="2"/>
  <c r="H39" i="2" s="1" a="1"/>
  <c r="H39" i="2" s="1"/>
  <c r="D988" i="2"/>
  <c r="H38" i="2" s="1" a="1"/>
  <c r="H38" i="2" s="1"/>
  <c r="D989" i="2"/>
  <c r="H37" i="2" s="1" a="1"/>
  <c r="H37" i="2" s="1"/>
  <c r="D990" i="2"/>
  <c r="H36" i="2" s="1" a="1"/>
  <c r="H36" i="2" s="1"/>
  <c r="D991" i="2"/>
  <c r="H35" i="2" s="1" a="1"/>
  <c r="H35" i="2" s="1"/>
  <c r="D992" i="2"/>
  <c r="H34" i="2" s="1" a="1"/>
  <c r="H34" i="2" s="1"/>
  <c r="D993" i="2"/>
  <c r="H33" i="2" s="1" a="1"/>
  <c r="H33" i="2" s="1"/>
  <c r="D994" i="2"/>
  <c r="H32" i="2" s="1" a="1"/>
  <c r="H32" i="2" s="1"/>
  <c r="D995" i="2"/>
  <c r="H31" i="2" s="1" a="1"/>
  <c r="H31" i="2" s="1"/>
  <c r="D996" i="2"/>
  <c r="H30" i="2" s="1" a="1"/>
  <c r="H30" i="2" s="1"/>
  <c r="D997" i="2"/>
  <c r="H29" i="2" s="1" a="1"/>
  <c r="H29" i="2" s="1"/>
  <c r="D998" i="2"/>
  <c r="H28" i="2" s="1" a="1"/>
  <c r="H28" i="2" s="1"/>
  <c r="D999" i="2"/>
  <c r="H27" i="2" s="1" a="1"/>
  <c r="H27" i="2" s="1"/>
  <c r="D1000" i="2"/>
  <c r="H26" i="2" s="1" a="1"/>
  <c r="H26" i="2" s="1"/>
  <c r="D1001" i="2"/>
  <c r="H25" i="2" s="1" a="1"/>
  <c r="H25" i="2" s="1"/>
  <c r="D1002" i="2"/>
  <c r="H24" i="2" s="1" a="1"/>
  <c r="H24" i="2" s="1"/>
  <c r="D1003" i="2"/>
  <c r="H23" i="2" s="1" a="1"/>
  <c r="H23" i="2" s="1"/>
  <c r="D1004" i="2"/>
  <c r="H22" i="2" s="1" a="1"/>
  <c r="H22" i="2" s="1"/>
  <c r="D1005" i="2"/>
  <c r="H21" i="2" s="1" a="1"/>
  <c r="H21" i="2" s="1"/>
  <c r="D1006" i="2"/>
  <c r="H20" i="2" s="1" a="1"/>
  <c r="H20" i="2" s="1"/>
  <c r="D1007" i="2"/>
  <c r="H19" i="2" s="1" a="1"/>
  <c r="H19" i="2" s="1"/>
  <c r="D1008" i="2"/>
  <c r="H18" i="2" s="1" a="1"/>
  <c r="H18" i="2" s="1"/>
  <c r="D1009" i="2"/>
  <c r="H17" i="2" s="1" a="1"/>
  <c r="H17" i="2" s="1"/>
  <c r="D1010" i="2"/>
  <c r="H16" i="2" s="1" a="1"/>
  <c r="H16" i="2" s="1"/>
  <c r="D1011" i="2"/>
  <c r="H15" i="2" s="1" a="1"/>
  <c r="H15" i="2" s="1"/>
  <c r="D1012" i="2"/>
  <c r="H14" i="2" s="1" a="1"/>
  <c r="H14" i="2" s="1"/>
  <c r="D1013" i="2"/>
  <c r="H13" i="2" s="1" a="1"/>
  <c r="H13" i="2" s="1"/>
  <c r="D13" i="2"/>
  <c r="H1013" i="2" s="1" a="1"/>
  <c r="H1013" i="2" s="1"/>
  <c r="G1003" i="1"/>
  <c r="H1003" i="1" s="1"/>
  <c r="F1003" i="1"/>
  <c r="E1003" i="1"/>
  <c r="G1002" i="1"/>
  <c r="F1002" i="1"/>
  <c r="H1002" i="1" s="1"/>
  <c r="I1002" i="1" s="1"/>
  <c r="E1002" i="1"/>
  <c r="I1001" i="1"/>
  <c r="H1001" i="1"/>
  <c r="G1001" i="1"/>
  <c r="F1001" i="1"/>
  <c r="E1001" i="1"/>
  <c r="G1000" i="1"/>
  <c r="H1000" i="1" s="1"/>
  <c r="I1000" i="1" s="1"/>
  <c r="J1000" i="1" s="1"/>
  <c r="F1000" i="1"/>
  <c r="E1000" i="1"/>
  <c r="G999" i="1"/>
  <c r="F999" i="1"/>
  <c r="H999" i="1" s="1"/>
  <c r="I999" i="1" s="1"/>
  <c r="E999" i="1"/>
  <c r="I998" i="1"/>
  <c r="J998" i="1" s="1"/>
  <c r="H998" i="1"/>
  <c r="G998" i="1"/>
  <c r="F998" i="1"/>
  <c r="E998" i="1"/>
  <c r="I997" i="1"/>
  <c r="J997" i="1" s="1"/>
  <c r="H997" i="1"/>
  <c r="G997" i="1"/>
  <c r="F997" i="1"/>
  <c r="E997" i="1"/>
  <c r="I996" i="1"/>
  <c r="G996" i="1"/>
  <c r="F996" i="1"/>
  <c r="H996" i="1" s="1"/>
  <c r="E996" i="1"/>
  <c r="G995" i="1"/>
  <c r="F995" i="1"/>
  <c r="E995" i="1"/>
  <c r="G994" i="1"/>
  <c r="F994" i="1"/>
  <c r="H994" i="1" s="1"/>
  <c r="I994" i="1" s="1"/>
  <c r="J994" i="1" s="1"/>
  <c r="E994" i="1"/>
  <c r="G993" i="1"/>
  <c r="F993" i="1"/>
  <c r="H993" i="1" s="1"/>
  <c r="I993" i="1" s="1"/>
  <c r="J993" i="1" s="1"/>
  <c r="E993" i="1"/>
  <c r="H992" i="1"/>
  <c r="I992" i="1" s="1"/>
  <c r="G992" i="1"/>
  <c r="F992" i="1"/>
  <c r="E992" i="1"/>
  <c r="H991" i="1"/>
  <c r="I991" i="1" s="1"/>
  <c r="G991" i="1"/>
  <c r="F991" i="1"/>
  <c r="E991" i="1"/>
  <c r="G990" i="1"/>
  <c r="F990" i="1"/>
  <c r="E990" i="1"/>
  <c r="G989" i="1"/>
  <c r="F989" i="1"/>
  <c r="H989" i="1" s="1"/>
  <c r="I989" i="1" s="1"/>
  <c r="E989" i="1"/>
  <c r="G988" i="1"/>
  <c r="F988" i="1"/>
  <c r="H988" i="1" s="1"/>
  <c r="I988" i="1" s="1"/>
  <c r="J988" i="1" s="1"/>
  <c r="E988" i="1"/>
  <c r="H987" i="1"/>
  <c r="I987" i="1" s="1"/>
  <c r="J987" i="1" s="1"/>
  <c r="G987" i="1"/>
  <c r="F987" i="1"/>
  <c r="E987" i="1"/>
  <c r="G986" i="1"/>
  <c r="H986" i="1" s="1"/>
  <c r="I986" i="1" s="1"/>
  <c r="F986" i="1"/>
  <c r="E986" i="1"/>
  <c r="G985" i="1"/>
  <c r="H985" i="1" s="1"/>
  <c r="I985" i="1" s="1"/>
  <c r="J985" i="1" s="1"/>
  <c r="F985" i="1"/>
  <c r="E985" i="1"/>
  <c r="I984" i="1"/>
  <c r="G984" i="1"/>
  <c r="F984" i="1"/>
  <c r="H984" i="1" s="1"/>
  <c r="E984" i="1"/>
  <c r="G983" i="1"/>
  <c r="F983" i="1"/>
  <c r="H983" i="1" s="1"/>
  <c r="I983" i="1" s="1"/>
  <c r="E983" i="1"/>
  <c r="G982" i="1"/>
  <c r="F982" i="1"/>
  <c r="H982" i="1" s="1"/>
  <c r="I982" i="1" s="1"/>
  <c r="E982" i="1"/>
  <c r="I981" i="1"/>
  <c r="G981" i="1"/>
  <c r="F981" i="1"/>
  <c r="H981" i="1" s="1"/>
  <c r="E981" i="1"/>
  <c r="G980" i="1"/>
  <c r="H980" i="1" s="1"/>
  <c r="I980" i="1" s="1"/>
  <c r="J980" i="1" s="1"/>
  <c r="F980" i="1"/>
  <c r="E980" i="1"/>
  <c r="I979" i="1"/>
  <c r="J979" i="1" s="1"/>
  <c r="H979" i="1"/>
  <c r="G979" i="1"/>
  <c r="F979" i="1"/>
  <c r="E979" i="1"/>
  <c r="J978" i="1"/>
  <c r="G978" i="1"/>
  <c r="F978" i="1"/>
  <c r="H978" i="1" s="1"/>
  <c r="I978" i="1" s="1"/>
  <c r="E978" i="1"/>
  <c r="H977" i="1"/>
  <c r="I977" i="1" s="1"/>
  <c r="G977" i="1"/>
  <c r="F977" i="1"/>
  <c r="E977" i="1"/>
  <c r="G976" i="1"/>
  <c r="F976" i="1"/>
  <c r="E976" i="1"/>
  <c r="G975" i="1"/>
  <c r="F975" i="1"/>
  <c r="H975" i="1" s="1"/>
  <c r="I975" i="1" s="1"/>
  <c r="E975" i="1"/>
  <c r="G974" i="1"/>
  <c r="F974" i="1"/>
  <c r="E974" i="1"/>
  <c r="G973" i="1"/>
  <c r="H973" i="1" s="1"/>
  <c r="I973" i="1" s="1"/>
  <c r="F973" i="1"/>
  <c r="E973" i="1"/>
  <c r="G972" i="1"/>
  <c r="F972" i="1"/>
  <c r="H972" i="1" s="1"/>
  <c r="I972" i="1" s="1"/>
  <c r="E972" i="1"/>
  <c r="G971" i="1"/>
  <c r="F971" i="1"/>
  <c r="H971" i="1" s="1"/>
  <c r="I971" i="1" s="1"/>
  <c r="E971" i="1"/>
  <c r="G970" i="1"/>
  <c r="F970" i="1"/>
  <c r="H970" i="1" s="1"/>
  <c r="I970" i="1" s="1"/>
  <c r="E970" i="1"/>
  <c r="H969" i="1"/>
  <c r="I969" i="1" s="1"/>
  <c r="G969" i="1"/>
  <c r="F969" i="1"/>
  <c r="E969" i="1"/>
  <c r="H968" i="1"/>
  <c r="I968" i="1" s="1"/>
  <c r="J968" i="1" s="1"/>
  <c r="G968" i="1"/>
  <c r="F968" i="1"/>
  <c r="E968" i="1"/>
  <c r="H967" i="1"/>
  <c r="I967" i="1" s="1"/>
  <c r="G967" i="1"/>
  <c r="F967" i="1"/>
  <c r="E967" i="1"/>
  <c r="G966" i="1"/>
  <c r="F966" i="1"/>
  <c r="E966" i="1"/>
  <c r="G965" i="1"/>
  <c r="F965" i="1"/>
  <c r="H965" i="1" s="1"/>
  <c r="I965" i="1" s="1"/>
  <c r="E965" i="1"/>
  <c r="G964" i="1"/>
  <c r="F964" i="1"/>
  <c r="H964" i="1" s="1"/>
  <c r="I964" i="1" s="1"/>
  <c r="E964" i="1"/>
  <c r="I963" i="1"/>
  <c r="G963" i="1"/>
  <c r="F963" i="1"/>
  <c r="H963" i="1" s="1"/>
  <c r="E963" i="1"/>
  <c r="I962" i="1"/>
  <c r="J962" i="1" s="1"/>
  <c r="H962" i="1"/>
  <c r="G962" i="1"/>
  <c r="F962" i="1"/>
  <c r="E962" i="1"/>
  <c r="H961" i="1"/>
  <c r="I961" i="1" s="1"/>
  <c r="J961" i="1" s="1"/>
  <c r="G961" i="1"/>
  <c r="F961" i="1"/>
  <c r="E961" i="1"/>
  <c r="I960" i="1"/>
  <c r="G960" i="1"/>
  <c r="F960" i="1"/>
  <c r="H960" i="1" s="1"/>
  <c r="E960" i="1"/>
  <c r="G959" i="1"/>
  <c r="F959" i="1"/>
  <c r="E959" i="1"/>
  <c r="G958" i="1"/>
  <c r="H958" i="1" s="1"/>
  <c r="I958" i="1" s="1"/>
  <c r="F958" i="1"/>
  <c r="E958" i="1"/>
  <c r="G957" i="1"/>
  <c r="F957" i="1"/>
  <c r="H957" i="1" s="1"/>
  <c r="I957" i="1" s="1"/>
  <c r="E957" i="1"/>
  <c r="H956" i="1"/>
  <c r="I956" i="1" s="1"/>
  <c r="G956" i="1"/>
  <c r="F956" i="1"/>
  <c r="E956" i="1"/>
  <c r="H955" i="1"/>
  <c r="I955" i="1" s="1"/>
  <c r="G955" i="1"/>
  <c r="F955" i="1"/>
  <c r="E955" i="1"/>
  <c r="G954" i="1"/>
  <c r="F954" i="1"/>
  <c r="E954" i="1"/>
  <c r="G953" i="1"/>
  <c r="F953" i="1"/>
  <c r="H953" i="1" s="1"/>
  <c r="I953" i="1" s="1"/>
  <c r="E953" i="1"/>
  <c r="G952" i="1"/>
  <c r="F952" i="1"/>
  <c r="H952" i="1" s="1"/>
  <c r="I952" i="1" s="1"/>
  <c r="J952" i="1" s="1"/>
  <c r="E952" i="1"/>
  <c r="H951" i="1"/>
  <c r="I951" i="1" s="1"/>
  <c r="J951" i="1" s="1"/>
  <c r="G951" i="1"/>
  <c r="F951" i="1"/>
  <c r="E951" i="1"/>
  <c r="G950" i="1"/>
  <c r="H950" i="1" s="1"/>
  <c r="I950" i="1" s="1"/>
  <c r="F950" i="1"/>
  <c r="E950" i="1"/>
  <c r="G949" i="1"/>
  <c r="H949" i="1" s="1"/>
  <c r="I949" i="1" s="1"/>
  <c r="J949" i="1" s="1"/>
  <c r="F949" i="1"/>
  <c r="E949" i="1"/>
  <c r="I948" i="1"/>
  <c r="G948" i="1"/>
  <c r="F948" i="1"/>
  <c r="H948" i="1" s="1"/>
  <c r="E948" i="1"/>
  <c r="G947" i="1"/>
  <c r="F947" i="1"/>
  <c r="H947" i="1" s="1"/>
  <c r="I947" i="1" s="1"/>
  <c r="J948" i="1" s="1"/>
  <c r="E947" i="1"/>
  <c r="G946" i="1"/>
  <c r="F946" i="1"/>
  <c r="E946" i="1"/>
  <c r="I945" i="1"/>
  <c r="G945" i="1"/>
  <c r="F945" i="1"/>
  <c r="H945" i="1" s="1"/>
  <c r="E945" i="1"/>
  <c r="G944" i="1"/>
  <c r="H944" i="1" s="1"/>
  <c r="I944" i="1" s="1"/>
  <c r="F944" i="1"/>
  <c r="E944" i="1"/>
  <c r="I943" i="1"/>
  <c r="H943" i="1"/>
  <c r="G943" i="1"/>
  <c r="F943" i="1"/>
  <c r="E943" i="1"/>
  <c r="G942" i="1"/>
  <c r="F942" i="1"/>
  <c r="H942" i="1" s="1"/>
  <c r="I942" i="1" s="1"/>
  <c r="E942" i="1"/>
  <c r="G941" i="1"/>
  <c r="H941" i="1" s="1"/>
  <c r="I941" i="1" s="1"/>
  <c r="F941" i="1"/>
  <c r="E941" i="1"/>
  <c r="H940" i="1"/>
  <c r="I940" i="1" s="1"/>
  <c r="G940" i="1"/>
  <c r="F940" i="1"/>
  <c r="E940" i="1"/>
  <c r="I939" i="1"/>
  <c r="J939" i="1" s="1"/>
  <c r="H939" i="1"/>
  <c r="G939" i="1"/>
  <c r="F939" i="1"/>
  <c r="E939" i="1"/>
  <c r="G938" i="1"/>
  <c r="F938" i="1"/>
  <c r="H938" i="1" s="1"/>
  <c r="I938" i="1" s="1"/>
  <c r="E938" i="1"/>
  <c r="G937" i="1"/>
  <c r="H937" i="1" s="1"/>
  <c r="I937" i="1" s="1"/>
  <c r="J937" i="1" s="1"/>
  <c r="F937" i="1"/>
  <c r="E937" i="1"/>
  <c r="I936" i="1"/>
  <c r="G936" i="1"/>
  <c r="F936" i="1"/>
  <c r="H936" i="1" s="1"/>
  <c r="E936" i="1"/>
  <c r="G935" i="1"/>
  <c r="F935" i="1"/>
  <c r="H935" i="1" s="1"/>
  <c r="I935" i="1" s="1"/>
  <c r="E935" i="1"/>
  <c r="G934" i="1"/>
  <c r="F934" i="1"/>
  <c r="H934" i="1" s="1"/>
  <c r="I934" i="1" s="1"/>
  <c r="J934" i="1" s="1"/>
  <c r="E934" i="1"/>
  <c r="H933" i="1"/>
  <c r="I933" i="1" s="1"/>
  <c r="G933" i="1"/>
  <c r="F933" i="1"/>
  <c r="E933" i="1"/>
  <c r="H932" i="1"/>
  <c r="I932" i="1" s="1"/>
  <c r="J932" i="1" s="1"/>
  <c r="G932" i="1"/>
  <c r="F932" i="1"/>
  <c r="E932" i="1"/>
  <c r="I931" i="1"/>
  <c r="H931" i="1"/>
  <c r="G931" i="1"/>
  <c r="F931" i="1"/>
  <c r="E931" i="1"/>
  <c r="G930" i="1"/>
  <c r="F930" i="1"/>
  <c r="E930" i="1"/>
  <c r="G929" i="1"/>
  <c r="F929" i="1"/>
  <c r="H929" i="1" s="1"/>
  <c r="I929" i="1" s="1"/>
  <c r="E929" i="1"/>
  <c r="G928" i="1"/>
  <c r="F928" i="1"/>
  <c r="H928" i="1" s="1"/>
  <c r="I928" i="1" s="1"/>
  <c r="J928" i="1" s="1"/>
  <c r="E928" i="1"/>
  <c r="G927" i="1"/>
  <c r="F927" i="1"/>
  <c r="H927" i="1" s="1"/>
  <c r="I927" i="1" s="1"/>
  <c r="J927" i="1" s="1"/>
  <c r="E927" i="1"/>
  <c r="I926" i="1"/>
  <c r="H926" i="1"/>
  <c r="G926" i="1"/>
  <c r="F926" i="1"/>
  <c r="E926" i="1"/>
  <c r="I925" i="1"/>
  <c r="H925" i="1"/>
  <c r="G925" i="1"/>
  <c r="F925" i="1"/>
  <c r="E925" i="1"/>
  <c r="I924" i="1"/>
  <c r="G924" i="1"/>
  <c r="F924" i="1"/>
  <c r="H924" i="1" s="1"/>
  <c r="E924" i="1"/>
  <c r="G923" i="1"/>
  <c r="F923" i="1"/>
  <c r="E923" i="1"/>
  <c r="G922" i="1"/>
  <c r="F922" i="1"/>
  <c r="H922" i="1" s="1"/>
  <c r="I922" i="1" s="1"/>
  <c r="J922" i="1" s="1"/>
  <c r="E922" i="1"/>
  <c r="I921" i="1"/>
  <c r="H921" i="1"/>
  <c r="G921" i="1"/>
  <c r="F921" i="1"/>
  <c r="E921" i="1"/>
  <c r="H920" i="1"/>
  <c r="I920" i="1" s="1"/>
  <c r="G920" i="1"/>
  <c r="F920" i="1"/>
  <c r="E920" i="1"/>
  <c r="H919" i="1"/>
  <c r="I919" i="1" s="1"/>
  <c r="G919" i="1"/>
  <c r="F919" i="1"/>
  <c r="E919" i="1"/>
  <c r="G918" i="1"/>
  <c r="F918" i="1"/>
  <c r="E918" i="1"/>
  <c r="G917" i="1"/>
  <c r="F917" i="1"/>
  <c r="H917" i="1" s="1"/>
  <c r="I917" i="1" s="1"/>
  <c r="J917" i="1" s="1"/>
  <c r="E917" i="1"/>
  <c r="H916" i="1"/>
  <c r="I916" i="1" s="1"/>
  <c r="J916" i="1" s="1"/>
  <c r="G916" i="1"/>
  <c r="F916" i="1"/>
  <c r="E916" i="1"/>
  <c r="G915" i="1"/>
  <c r="F915" i="1"/>
  <c r="H915" i="1" s="1"/>
  <c r="I915" i="1" s="1"/>
  <c r="J915" i="1" s="1"/>
  <c r="E915" i="1"/>
  <c r="G914" i="1"/>
  <c r="F914" i="1"/>
  <c r="H914" i="1" s="1"/>
  <c r="I914" i="1" s="1"/>
  <c r="E914" i="1"/>
  <c r="G913" i="1"/>
  <c r="H913" i="1" s="1"/>
  <c r="I913" i="1" s="1"/>
  <c r="F913" i="1"/>
  <c r="E913" i="1"/>
  <c r="G912" i="1"/>
  <c r="F912" i="1"/>
  <c r="E912" i="1"/>
  <c r="G911" i="1"/>
  <c r="F911" i="1"/>
  <c r="H911" i="1" s="1"/>
  <c r="I911" i="1" s="1"/>
  <c r="J911" i="1" s="1"/>
  <c r="E911" i="1"/>
  <c r="G910" i="1"/>
  <c r="F910" i="1"/>
  <c r="H910" i="1" s="1"/>
  <c r="I910" i="1" s="1"/>
  <c r="E910" i="1"/>
  <c r="H909" i="1"/>
  <c r="I909" i="1" s="1"/>
  <c r="J909" i="1" s="1"/>
  <c r="G909" i="1"/>
  <c r="F909" i="1"/>
  <c r="E909" i="1"/>
  <c r="G908" i="1"/>
  <c r="H908" i="1" s="1"/>
  <c r="I908" i="1" s="1"/>
  <c r="J908" i="1" s="1"/>
  <c r="F908" i="1"/>
  <c r="E908" i="1"/>
  <c r="I907" i="1"/>
  <c r="G907" i="1"/>
  <c r="H907" i="1" s="1"/>
  <c r="F907" i="1"/>
  <c r="E907" i="1"/>
  <c r="G906" i="1"/>
  <c r="F906" i="1"/>
  <c r="E906" i="1"/>
  <c r="I905" i="1"/>
  <c r="J905" i="1" s="1"/>
  <c r="H905" i="1"/>
  <c r="G905" i="1"/>
  <c r="F905" i="1"/>
  <c r="E905" i="1"/>
  <c r="J904" i="1"/>
  <c r="G904" i="1"/>
  <c r="F904" i="1"/>
  <c r="H904" i="1" s="1"/>
  <c r="I904" i="1" s="1"/>
  <c r="E904" i="1"/>
  <c r="G903" i="1"/>
  <c r="H903" i="1" s="1"/>
  <c r="I903" i="1" s="1"/>
  <c r="F903" i="1"/>
  <c r="E903" i="1"/>
  <c r="G902" i="1"/>
  <c r="F902" i="1"/>
  <c r="H902" i="1" s="1"/>
  <c r="I902" i="1" s="1"/>
  <c r="E902" i="1"/>
  <c r="G901" i="1"/>
  <c r="F901" i="1"/>
  <c r="H901" i="1" s="1"/>
  <c r="I901" i="1" s="1"/>
  <c r="J901" i="1" s="1"/>
  <c r="E901" i="1"/>
  <c r="I900" i="1"/>
  <c r="H900" i="1"/>
  <c r="G900" i="1"/>
  <c r="F900" i="1"/>
  <c r="E900" i="1"/>
  <c r="I899" i="1"/>
  <c r="H899" i="1"/>
  <c r="G899" i="1"/>
  <c r="F899" i="1"/>
  <c r="E899" i="1"/>
  <c r="G898" i="1"/>
  <c r="F898" i="1"/>
  <c r="E898" i="1"/>
  <c r="G897" i="1"/>
  <c r="H897" i="1" s="1"/>
  <c r="I897" i="1" s="1"/>
  <c r="F897" i="1"/>
  <c r="E897" i="1"/>
  <c r="J896" i="1"/>
  <c r="G896" i="1"/>
  <c r="F896" i="1"/>
  <c r="H896" i="1" s="1"/>
  <c r="I896" i="1" s="1"/>
  <c r="E896" i="1"/>
  <c r="G895" i="1"/>
  <c r="H895" i="1" s="1"/>
  <c r="I895" i="1" s="1"/>
  <c r="J895" i="1" s="1"/>
  <c r="F895" i="1"/>
  <c r="E895" i="1"/>
  <c r="J894" i="1"/>
  <c r="G894" i="1"/>
  <c r="F894" i="1"/>
  <c r="H894" i="1" s="1"/>
  <c r="I894" i="1" s="1"/>
  <c r="E894" i="1"/>
  <c r="H893" i="1"/>
  <c r="I893" i="1" s="1"/>
  <c r="G893" i="1"/>
  <c r="F893" i="1"/>
  <c r="E893" i="1"/>
  <c r="H892" i="1"/>
  <c r="I892" i="1" s="1"/>
  <c r="J892" i="1" s="1"/>
  <c r="G892" i="1"/>
  <c r="F892" i="1"/>
  <c r="E892" i="1"/>
  <c r="H891" i="1"/>
  <c r="I891" i="1" s="1"/>
  <c r="J891" i="1" s="1"/>
  <c r="G891" i="1"/>
  <c r="F891" i="1"/>
  <c r="E891" i="1"/>
  <c r="G890" i="1"/>
  <c r="F890" i="1"/>
  <c r="H890" i="1" s="1"/>
  <c r="I890" i="1" s="1"/>
  <c r="J890" i="1" s="1"/>
  <c r="E890" i="1"/>
  <c r="H889" i="1"/>
  <c r="I889" i="1" s="1"/>
  <c r="G889" i="1"/>
  <c r="F889" i="1"/>
  <c r="E889" i="1"/>
  <c r="G888" i="1"/>
  <c r="H888" i="1" s="1"/>
  <c r="I888" i="1" s="1"/>
  <c r="F888" i="1"/>
  <c r="E888" i="1"/>
  <c r="H887" i="1"/>
  <c r="I887" i="1" s="1"/>
  <c r="J887" i="1" s="1"/>
  <c r="G887" i="1"/>
  <c r="F887" i="1"/>
  <c r="E887" i="1"/>
  <c r="G886" i="1"/>
  <c r="H886" i="1" s="1"/>
  <c r="I886" i="1" s="1"/>
  <c r="F886" i="1"/>
  <c r="E886" i="1"/>
  <c r="G885" i="1"/>
  <c r="H885" i="1" s="1"/>
  <c r="I885" i="1" s="1"/>
  <c r="F885" i="1"/>
  <c r="E885" i="1"/>
  <c r="G884" i="1"/>
  <c r="F884" i="1"/>
  <c r="E884" i="1"/>
  <c r="G883" i="1"/>
  <c r="H883" i="1" s="1"/>
  <c r="I883" i="1" s="1"/>
  <c r="J883" i="1" s="1"/>
  <c r="F883" i="1"/>
  <c r="E883" i="1"/>
  <c r="G882" i="1"/>
  <c r="H882" i="1" s="1"/>
  <c r="I882" i="1" s="1"/>
  <c r="F882" i="1"/>
  <c r="E882" i="1"/>
  <c r="I881" i="1"/>
  <c r="J881" i="1" s="1"/>
  <c r="H881" i="1"/>
  <c r="G881" i="1"/>
  <c r="F881" i="1"/>
  <c r="E881" i="1"/>
  <c r="J880" i="1"/>
  <c r="H880" i="1"/>
  <c r="I880" i="1" s="1"/>
  <c r="G880" i="1"/>
  <c r="F880" i="1"/>
  <c r="E880" i="1"/>
  <c r="H879" i="1"/>
  <c r="I879" i="1" s="1"/>
  <c r="G879" i="1"/>
  <c r="F879" i="1"/>
  <c r="E879" i="1"/>
  <c r="G878" i="1"/>
  <c r="F878" i="1"/>
  <c r="E878" i="1"/>
  <c r="I877" i="1"/>
  <c r="H877" i="1"/>
  <c r="G877" i="1"/>
  <c r="F877" i="1"/>
  <c r="E877" i="1"/>
  <c r="I876" i="1"/>
  <c r="J876" i="1" s="1"/>
  <c r="H876" i="1"/>
  <c r="G876" i="1"/>
  <c r="F876" i="1"/>
  <c r="E876" i="1"/>
  <c r="J875" i="1"/>
  <c r="I875" i="1"/>
  <c r="H875" i="1"/>
  <c r="G875" i="1"/>
  <c r="F875" i="1"/>
  <c r="E875" i="1"/>
  <c r="H874" i="1"/>
  <c r="I874" i="1" s="1"/>
  <c r="G874" i="1"/>
  <c r="F874" i="1"/>
  <c r="E874" i="1"/>
  <c r="I873" i="1"/>
  <c r="H873" i="1"/>
  <c r="G873" i="1"/>
  <c r="F873" i="1"/>
  <c r="E873" i="1"/>
  <c r="G872" i="1"/>
  <c r="F872" i="1"/>
  <c r="H872" i="1" s="1"/>
  <c r="I872" i="1" s="1"/>
  <c r="E872" i="1"/>
  <c r="I871" i="1"/>
  <c r="J872" i="1" s="1"/>
  <c r="G871" i="1"/>
  <c r="F871" i="1"/>
  <c r="H871" i="1" s="1"/>
  <c r="E871" i="1"/>
  <c r="I870" i="1"/>
  <c r="J870" i="1" s="1"/>
  <c r="G870" i="1"/>
  <c r="F870" i="1"/>
  <c r="H870" i="1" s="1"/>
  <c r="E870" i="1"/>
  <c r="I869" i="1"/>
  <c r="H869" i="1"/>
  <c r="G869" i="1"/>
  <c r="F869" i="1"/>
  <c r="E869" i="1"/>
  <c r="G868" i="1"/>
  <c r="H868" i="1" s="1"/>
  <c r="I868" i="1" s="1"/>
  <c r="F868" i="1"/>
  <c r="E868" i="1"/>
  <c r="G867" i="1"/>
  <c r="H867" i="1" s="1"/>
  <c r="I867" i="1" s="1"/>
  <c r="F867" i="1"/>
  <c r="E867" i="1"/>
  <c r="G866" i="1"/>
  <c r="F866" i="1"/>
  <c r="E866" i="1"/>
  <c r="G865" i="1"/>
  <c r="F865" i="1"/>
  <c r="H865" i="1" s="1"/>
  <c r="I865" i="1" s="1"/>
  <c r="J865" i="1" s="1"/>
  <c r="E865" i="1"/>
  <c r="G864" i="1"/>
  <c r="F864" i="1"/>
  <c r="H864" i="1" s="1"/>
  <c r="I864" i="1" s="1"/>
  <c r="J864" i="1" s="1"/>
  <c r="E864" i="1"/>
  <c r="G863" i="1"/>
  <c r="F863" i="1"/>
  <c r="H863" i="1" s="1"/>
  <c r="I863" i="1" s="1"/>
  <c r="E863" i="1"/>
  <c r="G862" i="1"/>
  <c r="F862" i="1"/>
  <c r="H862" i="1" s="1"/>
  <c r="I862" i="1" s="1"/>
  <c r="E862" i="1"/>
  <c r="H861" i="1"/>
  <c r="I861" i="1" s="1"/>
  <c r="J861" i="1" s="1"/>
  <c r="G861" i="1"/>
  <c r="F861" i="1"/>
  <c r="E861" i="1"/>
  <c r="G860" i="1"/>
  <c r="F860" i="1"/>
  <c r="H860" i="1" s="1"/>
  <c r="I860" i="1" s="1"/>
  <c r="E860" i="1"/>
  <c r="G859" i="1"/>
  <c r="F859" i="1"/>
  <c r="H859" i="1" s="1"/>
  <c r="I859" i="1" s="1"/>
  <c r="J859" i="1" s="1"/>
  <c r="E859" i="1"/>
  <c r="G858" i="1"/>
  <c r="F858" i="1"/>
  <c r="H858" i="1" s="1"/>
  <c r="I858" i="1" s="1"/>
  <c r="E858" i="1"/>
  <c r="I857" i="1"/>
  <c r="J857" i="1" s="1"/>
  <c r="H857" i="1"/>
  <c r="G857" i="1"/>
  <c r="F857" i="1"/>
  <c r="E857" i="1"/>
  <c r="G856" i="1"/>
  <c r="H856" i="1" s="1"/>
  <c r="I856" i="1" s="1"/>
  <c r="F856" i="1"/>
  <c r="E856" i="1"/>
  <c r="G855" i="1"/>
  <c r="H855" i="1" s="1"/>
  <c r="I855" i="1" s="1"/>
  <c r="F855" i="1"/>
  <c r="E855" i="1"/>
  <c r="G854" i="1"/>
  <c r="F854" i="1"/>
  <c r="E854" i="1"/>
  <c r="I853" i="1"/>
  <c r="G853" i="1"/>
  <c r="H853" i="1" s="1"/>
  <c r="F853" i="1"/>
  <c r="E853" i="1"/>
  <c r="I852" i="1"/>
  <c r="G852" i="1"/>
  <c r="H852" i="1" s="1"/>
  <c r="F852" i="1"/>
  <c r="E852" i="1"/>
  <c r="H851" i="1"/>
  <c r="I851" i="1" s="1"/>
  <c r="G851" i="1"/>
  <c r="F851" i="1"/>
  <c r="E851" i="1"/>
  <c r="H850" i="1"/>
  <c r="I850" i="1" s="1"/>
  <c r="G850" i="1"/>
  <c r="F850" i="1"/>
  <c r="E850" i="1"/>
  <c r="H849" i="1"/>
  <c r="I849" i="1" s="1"/>
  <c r="G849" i="1"/>
  <c r="F849" i="1"/>
  <c r="E849" i="1"/>
  <c r="I848" i="1"/>
  <c r="J848" i="1" s="1"/>
  <c r="G848" i="1"/>
  <c r="F848" i="1"/>
  <c r="H848" i="1" s="1"/>
  <c r="E848" i="1"/>
  <c r="G847" i="1"/>
  <c r="F847" i="1"/>
  <c r="H847" i="1" s="1"/>
  <c r="I847" i="1" s="1"/>
  <c r="E847" i="1"/>
  <c r="G846" i="1"/>
  <c r="F846" i="1"/>
  <c r="E846" i="1"/>
  <c r="G845" i="1"/>
  <c r="F845" i="1"/>
  <c r="H845" i="1" s="1"/>
  <c r="I845" i="1" s="1"/>
  <c r="E845" i="1"/>
  <c r="G844" i="1"/>
  <c r="F844" i="1"/>
  <c r="H844" i="1" s="1"/>
  <c r="I844" i="1" s="1"/>
  <c r="E844" i="1"/>
  <c r="G843" i="1"/>
  <c r="H843" i="1" s="1"/>
  <c r="I843" i="1" s="1"/>
  <c r="F843" i="1"/>
  <c r="E843" i="1"/>
  <c r="G842" i="1"/>
  <c r="F842" i="1"/>
  <c r="H842" i="1" s="1"/>
  <c r="I842" i="1" s="1"/>
  <c r="J842" i="1" s="1"/>
  <c r="E842" i="1"/>
  <c r="G841" i="1"/>
  <c r="F841" i="1"/>
  <c r="H841" i="1" s="1"/>
  <c r="I841" i="1" s="1"/>
  <c r="E841" i="1"/>
  <c r="G840" i="1"/>
  <c r="F840" i="1"/>
  <c r="E840" i="1"/>
  <c r="G839" i="1"/>
  <c r="F839" i="1"/>
  <c r="H839" i="1" s="1"/>
  <c r="I839" i="1" s="1"/>
  <c r="J839" i="1" s="1"/>
  <c r="E839" i="1"/>
  <c r="G838" i="1"/>
  <c r="F838" i="1"/>
  <c r="H838" i="1" s="1"/>
  <c r="I838" i="1" s="1"/>
  <c r="E838" i="1"/>
  <c r="I837" i="1"/>
  <c r="G837" i="1"/>
  <c r="H837" i="1" s="1"/>
  <c r="F837" i="1"/>
  <c r="E837" i="1"/>
  <c r="G836" i="1"/>
  <c r="F836" i="1"/>
  <c r="E836" i="1"/>
  <c r="I835" i="1"/>
  <c r="G835" i="1"/>
  <c r="F835" i="1"/>
  <c r="H835" i="1" s="1"/>
  <c r="E835" i="1"/>
  <c r="G834" i="1"/>
  <c r="F834" i="1"/>
  <c r="H834" i="1" s="1"/>
  <c r="I834" i="1" s="1"/>
  <c r="J834" i="1" s="1"/>
  <c r="E834" i="1"/>
  <c r="G833" i="1"/>
  <c r="F833" i="1"/>
  <c r="H833" i="1" s="1"/>
  <c r="I833" i="1" s="1"/>
  <c r="J833" i="1" s="1"/>
  <c r="E833" i="1"/>
  <c r="H832" i="1"/>
  <c r="I832" i="1" s="1"/>
  <c r="G832" i="1"/>
  <c r="F832" i="1"/>
  <c r="E832" i="1"/>
  <c r="H831" i="1"/>
  <c r="I831" i="1" s="1"/>
  <c r="J831" i="1" s="1"/>
  <c r="G831" i="1"/>
  <c r="F831" i="1"/>
  <c r="E831" i="1"/>
  <c r="I830" i="1"/>
  <c r="G830" i="1"/>
  <c r="F830" i="1"/>
  <c r="H830" i="1" s="1"/>
  <c r="E830" i="1"/>
  <c r="H829" i="1"/>
  <c r="I829" i="1" s="1"/>
  <c r="J829" i="1" s="1"/>
  <c r="G829" i="1"/>
  <c r="F829" i="1"/>
  <c r="E829" i="1"/>
  <c r="G828" i="1"/>
  <c r="F828" i="1"/>
  <c r="H828" i="1" s="1"/>
  <c r="I828" i="1" s="1"/>
  <c r="E828" i="1"/>
  <c r="I827" i="1"/>
  <c r="G827" i="1"/>
  <c r="F827" i="1"/>
  <c r="H827" i="1" s="1"/>
  <c r="E827" i="1"/>
  <c r="G826" i="1"/>
  <c r="F826" i="1"/>
  <c r="H826" i="1" s="1"/>
  <c r="I826" i="1" s="1"/>
  <c r="E826" i="1"/>
  <c r="I825" i="1"/>
  <c r="G825" i="1"/>
  <c r="H825" i="1" s="1"/>
  <c r="F825" i="1"/>
  <c r="E825" i="1"/>
  <c r="G824" i="1"/>
  <c r="F824" i="1"/>
  <c r="E824" i="1"/>
  <c r="G823" i="1"/>
  <c r="F823" i="1"/>
  <c r="E823" i="1"/>
  <c r="G822" i="1"/>
  <c r="F822" i="1"/>
  <c r="H822" i="1" s="1"/>
  <c r="I822" i="1" s="1"/>
  <c r="J822" i="1" s="1"/>
  <c r="E822" i="1"/>
  <c r="H821" i="1"/>
  <c r="I821" i="1" s="1"/>
  <c r="G821" i="1"/>
  <c r="F821" i="1"/>
  <c r="E821" i="1"/>
  <c r="G820" i="1"/>
  <c r="H820" i="1" s="1"/>
  <c r="I820" i="1" s="1"/>
  <c r="F820" i="1"/>
  <c r="E820" i="1"/>
  <c r="G819" i="1"/>
  <c r="H819" i="1" s="1"/>
  <c r="I819" i="1" s="1"/>
  <c r="F819" i="1"/>
  <c r="E819" i="1"/>
  <c r="G818" i="1"/>
  <c r="F818" i="1"/>
  <c r="E818" i="1"/>
  <c r="H817" i="1"/>
  <c r="I817" i="1" s="1"/>
  <c r="G817" i="1"/>
  <c r="F817" i="1"/>
  <c r="E817" i="1"/>
  <c r="I816" i="1"/>
  <c r="J816" i="1" s="1"/>
  <c r="G816" i="1"/>
  <c r="F816" i="1"/>
  <c r="H816" i="1" s="1"/>
  <c r="E816" i="1"/>
  <c r="H815" i="1"/>
  <c r="I815" i="1" s="1"/>
  <c r="J815" i="1" s="1"/>
  <c r="G815" i="1"/>
  <c r="F815" i="1"/>
  <c r="E815" i="1"/>
  <c r="G814" i="1"/>
  <c r="H814" i="1" s="1"/>
  <c r="I814" i="1" s="1"/>
  <c r="J814" i="1" s="1"/>
  <c r="F814" i="1"/>
  <c r="E814" i="1"/>
  <c r="I813" i="1"/>
  <c r="H813" i="1"/>
  <c r="G813" i="1"/>
  <c r="F813" i="1"/>
  <c r="E813" i="1"/>
  <c r="G812" i="1"/>
  <c r="F812" i="1"/>
  <c r="E812" i="1"/>
  <c r="G811" i="1"/>
  <c r="F811" i="1"/>
  <c r="H811" i="1" s="1"/>
  <c r="I811" i="1" s="1"/>
  <c r="J811" i="1" s="1"/>
  <c r="E811" i="1"/>
  <c r="G810" i="1"/>
  <c r="F810" i="1"/>
  <c r="H810" i="1" s="1"/>
  <c r="I810" i="1" s="1"/>
  <c r="E810" i="1"/>
  <c r="H809" i="1"/>
  <c r="I809" i="1" s="1"/>
  <c r="J809" i="1" s="1"/>
  <c r="G809" i="1"/>
  <c r="F809" i="1"/>
  <c r="E809" i="1"/>
  <c r="H808" i="1"/>
  <c r="I808" i="1" s="1"/>
  <c r="G808" i="1"/>
  <c r="F808" i="1"/>
  <c r="E808" i="1"/>
  <c r="G807" i="1"/>
  <c r="H807" i="1" s="1"/>
  <c r="I807" i="1" s="1"/>
  <c r="F807" i="1"/>
  <c r="E807" i="1"/>
  <c r="G806" i="1"/>
  <c r="F806" i="1"/>
  <c r="H806" i="1" s="1"/>
  <c r="I806" i="1" s="1"/>
  <c r="J806" i="1" s="1"/>
  <c r="E806" i="1"/>
  <c r="I805" i="1"/>
  <c r="G805" i="1"/>
  <c r="F805" i="1"/>
  <c r="H805" i="1" s="1"/>
  <c r="E805" i="1"/>
  <c r="G804" i="1"/>
  <c r="F804" i="1"/>
  <c r="H804" i="1" s="1"/>
  <c r="I804" i="1" s="1"/>
  <c r="J804" i="1" s="1"/>
  <c r="E804" i="1"/>
  <c r="I803" i="1"/>
  <c r="J803" i="1" s="1"/>
  <c r="H803" i="1"/>
  <c r="G803" i="1"/>
  <c r="F803" i="1"/>
  <c r="E803" i="1"/>
  <c r="H802" i="1"/>
  <c r="I802" i="1" s="1"/>
  <c r="G802" i="1"/>
  <c r="F802" i="1"/>
  <c r="E802" i="1"/>
  <c r="G801" i="1"/>
  <c r="F801" i="1"/>
  <c r="H801" i="1" s="1"/>
  <c r="I801" i="1" s="1"/>
  <c r="E801" i="1"/>
  <c r="G800" i="1"/>
  <c r="F800" i="1"/>
  <c r="E800" i="1"/>
  <c r="G799" i="1"/>
  <c r="H799" i="1" s="1"/>
  <c r="I799" i="1" s="1"/>
  <c r="J799" i="1" s="1"/>
  <c r="F799" i="1"/>
  <c r="E799" i="1"/>
  <c r="I798" i="1"/>
  <c r="H798" i="1"/>
  <c r="G798" i="1"/>
  <c r="F798" i="1"/>
  <c r="E798" i="1"/>
  <c r="G797" i="1"/>
  <c r="F797" i="1"/>
  <c r="H797" i="1" s="1"/>
  <c r="I797" i="1" s="1"/>
  <c r="J797" i="1" s="1"/>
  <c r="E797" i="1"/>
  <c r="G796" i="1"/>
  <c r="F796" i="1"/>
  <c r="H796" i="1" s="1"/>
  <c r="I796" i="1" s="1"/>
  <c r="E796" i="1"/>
  <c r="H795" i="1"/>
  <c r="I795" i="1" s="1"/>
  <c r="G795" i="1"/>
  <c r="F795" i="1"/>
  <c r="E795" i="1"/>
  <c r="H794" i="1"/>
  <c r="I794" i="1" s="1"/>
  <c r="J794" i="1" s="1"/>
  <c r="G794" i="1"/>
  <c r="F794" i="1"/>
  <c r="E794" i="1"/>
  <c r="G793" i="1"/>
  <c r="F793" i="1"/>
  <c r="H793" i="1" s="1"/>
  <c r="I793" i="1" s="1"/>
  <c r="E793" i="1"/>
  <c r="I792" i="1"/>
  <c r="J792" i="1" s="1"/>
  <c r="G792" i="1"/>
  <c r="H792" i="1" s="1"/>
  <c r="F792" i="1"/>
  <c r="E792" i="1"/>
  <c r="I791" i="1"/>
  <c r="G791" i="1"/>
  <c r="F791" i="1"/>
  <c r="H791" i="1" s="1"/>
  <c r="E791" i="1"/>
  <c r="G790" i="1"/>
  <c r="F790" i="1"/>
  <c r="E790" i="1"/>
  <c r="G789" i="1"/>
  <c r="H789" i="1" s="1"/>
  <c r="I789" i="1" s="1"/>
  <c r="F789" i="1"/>
  <c r="E789" i="1"/>
  <c r="I788" i="1"/>
  <c r="H788" i="1"/>
  <c r="G788" i="1"/>
  <c r="F788" i="1"/>
  <c r="E788" i="1"/>
  <c r="G787" i="1"/>
  <c r="F787" i="1"/>
  <c r="H787" i="1" s="1"/>
  <c r="I787" i="1" s="1"/>
  <c r="J787" i="1" s="1"/>
  <c r="E787" i="1"/>
  <c r="G786" i="1"/>
  <c r="F786" i="1"/>
  <c r="H786" i="1" s="1"/>
  <c r="I786" i="1" s="1"/>
  <c r="J786" i="1" s="1"/>
  <c r="E786" i="1"/>
  <c r="G785" i="1"/>
  <c r="F785" i="1"/>
  <c r="H785" i="1" s="1"/>
  <c r="I785" i="1" s="1"/>
  <c r="J785" i="1" s="1"/>
  <c r="E785" i="1"/>
  <c r="H784" i="1"/>
  <c r="I784" i="1" s="1"/>
  <c r="G784" i="1"/>
  <c r="F784" i="1"/>
  <c r="E784" i="1"/>
  <c r="G783" i="1"/>
  <c r="F783" i="1"/>
  <c r="E783" i="1"/>
  <c r="H782" i="1"/>
  <c r="I782" i="1" s="1"/>
  <c r="G782" i="1"/>
  <c r="F782" i="1"/>
  <c r="E782" i="1"/>
  <c r="G781" i="1"/>
  <c r="F781" i="1"/>
  <c r="H781" i="1" s="1"/>
  <c r="I781" i="1" s="1"/>
  <c r="E781" i="1"/>
  <c r="G780" i="1"/>
  <c r="F780" i="1"/>
  <c r="H780" i="1" s="1"/>
  <c r="I780" i="1" s="1"/>
  <c r="E780" i="1"/>
  <c r="H779" i="1"/>
  <c r="I779" i="1" s="1"/>
  <c r="G779" i="1"/>
  <c r="F779" i="1"/>
  <c r="E779" i="1"/>
  <c r="H778" i="1"/>
  <c r="I778" i="1" s="1"/>
  <c r="G778" i="1"/>
  <c r="F778" i="1"/>
  <c r="E778" i="1"/>
  <c r="G777" i="1"/>
  <c r="F777" i="1"/>
  <c r="E777" i="1"/>
  <c r="H776" i="1"/>
  <c r="I776" i="1" s="1"/>
  <c r="J776" i="1" s="1"/>
  <c r="G776" i="1"/>
  <c r="F776" i="1"/>
  <c r="E776" i="1"/>
  <c r="G775" i="1"/>
  <c r="F775" i="1"/>
  <c r="H775" i="1" s="1"/>
  <c r="I775" i="1" s="1"/>
  <c r="E775" i="1"/>
  <c r="G774" i="1"/>
  <c r="F774" i="1"/>
  <c r="H774" i="1" s="1"/>
  <c r="I774" i="1" s="1"/>
  <c r="J774" i="1" s="1"/>
  <c r="E774" i="1"/>
  <c r="G773" i="1"/>
  <c r="F773" i="1"/>
  <c r="H773" i="1" s="1"/>
  <c r="I773" i="1" s="1"/>
  <c r="J773" i="1" s="1"/>
  <c r="E773" i="1"/>
  <c r="H772" i="1"/>
  <c r="I772" i="1" s="1"/>
  <c r="G772" i="1"/>
  <c r="F772" i="1"/>
  <c r="E772" i="1"/>
  <c r="G771" i="1"/>
  <c r="F771" i="1"/>
  <c r="E771" i="1"/>
  <c r="H770" i="1"/>
  <c r="I770" i="1" s="1"/>
  <c r="J770" i="1" s="1"/>
  <c r="G770" i="1"/>
  <c r="F770" i="1"/>
  <c r="E770" i="1"/>
  <c r="G769" i="1"/>
  <c r="F769" i="1"/>
  <c r="H769" i="1" s="1"/>
  <c r="I769" i="1" s="1"/>
  <c r="E769" i="1"/>
  <c r="G768" i="1"/>
  <c r="F768" i="1"/>
  <c r="H768" i="1" s="1"/>
  <c r="I768" i="1" s="1"/>
  <c r="J768" i="1" s="1"/>
  <c r="E768" i="1"/>
  <c r="G767" i="1"/>
  <c r="F767" i="1"/>
  <c r="H767" i="1" s="1"/>
  <c r="I767" i="1" s="1"/>
  <c r="E767" i="1"/>
  <c r="H766" i="1"/>
  <c r="I766" i="1" s="1"/>
  <c r="J767" i="1" s="1"/>
  <c r="G766" i="1"/>
  <c r="F766" i="1"/>
  <c r="E766" i="1"/>
  <c r="G765" i="1"/>
  <c r="F765" i="1"/>
  <c r="E765" i="1"/>
  <c r="H764" i="1"/>
  <c r="I764" i="1" s="1"/>
  <c r="J764" i="1" s="1"/>
  <c r="G764" i="1"/>
  <c r="F764" i="1"/>
  <c r="E764" i="1"/>
  <c r="G763" i="1"/>
  <c r="F763" i="1"/>
  <c r="H763" i="1" s="1"/>
  <c r="I763" i="1" s="1"/>
  <c r="E763" i="1"/>
  <c r="G762" i="1"/>
  <c r="F762" i="1"/>
  <c r="H762" i="1" s="1"/>
  <c r="I762" i="1" s="1"/>
  <c r="J762" i="1" s="1"/>
  <c r="E762" i="1"/>
  <c r="H761" i="1"/>
  <c r="I761" i="1" s="1"/>
  <c r="G761" i="1"/>
  <c r="F761" i="1"/>
  <c r="E761" i="1"/>
  <c r="H760" i="1"/>
  <c r="I760" i="1" s="1"/>
  <c r="G760" i="1"/>
  <c r="F760" i="1"/>
  <c r="E760" i="1"/>
  <c r="G759" i="1"/>
  <c r="F759" i="1"/>
  <c r="E759" i="1"/>
  <c r="H758" i="1"/>
  <c r="I758" i="1" s="1"/>
  <c r="J758" i="1" s="1"/>
  <c r="G758" i="1"/>
  <c r="F758" i="1"/>
  <c r="E758" i="1"/>
  <c r="G757" i="1"/>
  <c r="F757" i="1"/>
  <c r="H757" i="1" s="1"/>
  <c r="I757" i="1" s="1"/>
  <c r="E757" i="1"/>
  <c r="G756" i="1"/>
  <c r="F756" i="1"/>
  <c r="H756" i="1" s="1"/>
  <c r="I756" i="1" s="1"/>
  <c r="E756" i="1"/>
  <c r="G755" i="1"/>
  <c r="F755" i="1"/>
  <c r="H755" i="1" s="1"/>
  <c r="I755" i="1" s="1"/>
  <c r="J755" i="1" s="1"/>
  <c r="E755" i="1"/>
  <c r="H754" i="1"/>
  <c r="I754" i="1" s="1"/>
  <c r="G754" i="1"/>
  <c r="F754" i="1"/>
  <c r="E754" i="1"/>
  <c r="G753" i="1"/>
  <c r="F753" i="1"/>
  <c r="E753" i="1"/>
  <c r="H752" i="1"/>
  <c r="I752" i="1" s="1"/>
  <c r="G752" i="1"/>
  <c r="F752" i="1"/>
  <c r="E752" i="1"/>
  <c r="G751" i="1"/>
  <c r="F751" i="1"/>
  <c r="H751" i="1" s="1"/>
  <c r="I751" i="1" s="1"/>
  <c r="E751" i="1"/>
  <c r="H750" i="1"/>
  <c r="I750" i="1" s="1"/>
  <c r="G750" i="1"/>
  <c r="F750" i="1"/>
  <c r="E750" i="1"/>
  <c r="G749" i="1"/>
  <c r="F749" i="1"/>
  <c r="H749" i="1" s="1"/>
  <c r="I749" i="1" s="1"/>
  <c r="J749" i="1" s="1"/>
  <c r="E749" i="1"/>
  <c r="H748" i="1"/>
  <c r="I748" i="1" s="1"/>
  <c r="G748" i="1"/>
  <c r="F748" i="1"/>
  <c r="E748" i="1"/>
  <c r="G747" i="1"/>
  <c r="F747" i="1"/>
  <c r="E747" i="1"/>
  <c r="H746" i="1"/>
  <c r="I746" i="1" s="1"/>
  <c r="G746" i="1"/>
  <c r="F746" i="1"/>
  <c r="E746" i="1"/>
  <c r="I745" i="1"/>
  <c r="G745" i="1"/>
  <c r="F745" i="1"/>
  <c r="H745" i="1" s="1"/>
  <c r="E745" i="1"/>
  <c r="G744" i="1"/>
  <c r="H744" i="1" s="1"/>
  <c r="I744" i="1" s="1"/>
  <c r="F744" i="1"/>
  <c r="E744" i="1"/>
  <c r="I743" i="1"/>
  <c r="J743" i="1" s="1"/>
  <c r="G743" i="1"/>
  <c r="F743" i="1"/>
  <c r="H743" i="1" s="1"/>
  <c r="E743" i="1"/>
  <c r="H742" i="1"/>
  <c r="I742" i="1" s="1"/>
  <c r="G742" i="1"/>
  <c r="F742" i="1"/>
  <c r="E742" i="1"/>
  <c r="G741" i="1"/>
  <c r="F741" i="1"/>
  <c r="H741" i="1" s="1"/>
  <c r="I741" i="1" s="1"/>
  <c r="E741" i="1"/>
  <c r="H740" i="1"/>
  <c r="I740" i="1" s="1"/>
  <c r="G740" i="1"/>
  <c r="F740" i="1"/>
  <c r="E740" i="1"/>
  <c r="G739" i="1"/>
  <c r="F739" i="1"/>
  <c r="H739" i="1" s="1"/>
  <c r="I739" i="1" s="1"/>
  <c r="E739" i="1"/>
  <c r="G738" i="1"/>
  <c r="H738" i="1" s="1"/>
  <c r="I738" i="1" s="1"/>
  <c r="F738" i="1"/>
  <c r="E738" i="1"/>
  <c r="J737" i="1"/>
  <c r="G737" i="1"/>
  <c r="F737" i="1"/>
  <c r="H737" i="1" s="1"/>
  <c r="I737" i="1" s="1"/>
  <c r="E737" i="1"/>
  <c r="H736" i="1"/>
  <c r="I736" i="1" s="1"/>
  <c r="G736" i="1"/>
  <c r="F736" i="1"/>
  <c r="E736" i="1"/>
  <c r="G735" i="1"/>
  <c r="F735" i="1"/>
  <c r="E735" i="1"/>
  <c r="H734" i="1"/>
  <c r="I734" i="1" s="1"/>
  <c r="J734" i="1" s="1"/>
  <c r="G734" i="1"/>
  <c r="F734" i="1"/>
  <c r="E734" i="1"/>
  <c r="I733" i="1"/>
  <c r="G733" i="1"/>
  <c r="F733" i="1"/>
  <c r="H733" i="1" s="1"/>
  <c r="E733" i="1"/>
  <c r="G732" i="1"/>
  <c r="F732" i="1"/>
  <c r="H732" i="1" s="1"/>
  <c r="I732" i="1" s="1"/>
  <c r="E732" i="1"/>
  <c r="H731" i="1"/>
  <c r="I731" i="1" s="1"/>
  <c r="J731" i="1" s="1"/>
  <c r="G731" i="1"/>
  <c r="F731" i="1"/>
  <c r="E731" i="1"/>
  <c r="G730" i="1"/>
  <c r="H730" i="1" s="1"/>
  <c r="I730" i="1" s="1"/>
  <c r="J730" i="1" s="1"/>
  <c r="F730" i="1"/>
  <c r="E730" i="1"/>
  <c r="I729" i="1"/>
  <c r="G729" i="1"/>
  <c r="F729" i="1"/>
  <c r="H729" i="1" s="1"/>
  <c r="E729" i="1"/>
  <c r="G728" i="1"/>
  <c r="H728" i="1" s="1"/>
  <c r="I728" i="1" s="1"/>
  <c r="J729" i="1" s="1"/>
  <c r="F728" i="1"/>
  <c r="E728" i="1"/>
  <c r="G727" i="1"/>
  <c r="F727" i="1"/>
  <c r="H727" i="1" s="1"/>
  <c r="I727" i="1" s="1"/>
  <c r="J727" i="1" s="1"/>
  <c r="E727" i="1"/>
  <c r="G726" i="1"/>
  <c r="H726" i="1" s="1"/>
  <c r="I726" i="1" s="1"/>
  <c r="F726" i="1"/>
  <c r="E726" i="1"/>
  <c r="H725" i="1"/>
  <c r="I725" i="1" s="1"/>
  <c r="G725" i="1"/>
  <c r="F725" i="1"/>
  <c r="E725" i="1"/>
  <c r="H724" i="1"/>
  <c r="I724" i="1" s="1"/>
  <c r="J724" i="1" s="1"/>
  <c r="G724" i="1"/>
  <c r="F724" i="1"/>
  <c r="E724" i="1"/>
  <c r="G723" i="1"/>
  <c r="F723" i="1"/>
  <c r="H723" i="1" s="1"/>
  <c r="I723" i="1" s="1"/>
  <c r="E723" i="1"/>
  <c r="I722" i="1"/>
  <c r="J722" i="1" s="1"/>
  <c r="H722" i="1"/>
  <c r="G722" i="1"/>
  <c r="F722" i="1"/>
  <c r="E722" i="1"/>
  <c r="I721" i="1"/>
  <c r="J721" i="1" s="1"/>
  <c r="G721" i="1"/>
  <c r="F721" i="1"/>
  <c r="H721" i="1" s="1"/>
  <c r="E721" i="1"/>
  <c r="G720" i="1"/>
  <c r="F720" i="1"/>
  <c r="H720" i="1" s="1"/>
  <c r="I720" i="1" s="1"/>
  <c r="E720" i="1"/>
  <c r="H719" i="1"/>
  <c r="I719" i="1" s="1"/>
  <c r="G719" i="1"/>
  <c r="F719" i="1"/>
  <c r="E719" i="1"/>
  <c r="H718" i="1"/>
  <c r="I718" i="1" s="1"/>
  <c r="G718" i="1"/>
  <c r="F718" i="1"/>
  <c r="E718" i="1"/>
  <c r="I717" i="1"/>
  <c r="J717" i="1" s="1"/>
  <c r="G717" i="1"/>
  <c r="F717" i="1"/>
  <c r="H717" i="1" s="1"/>
  <c r="E717" i="1"/>
  <c r="G716" i="1"/>
  <c r="H716" i="1" s="1"/>
  <c r="I716" i="1" s="1"/>
  <c r="F716" i="1"/>
  <c r="E716" i="1"/>
  <c r="G715" i="1"/>
  <c r="F715" i="1"/>
  <c r="H715" i="1" s="1"/>
  <c r="I715" i="1" s="1"/>
  <c r="E715" i="1"/>
  <c r="G714" i="1"/>
  <c r="H714" i="1" s="1"/>
  <c r="I714" i="1" s="1"/>
  <c r="F714" i="1"/>
  <c r="E714" i="1"/>
  <c r="G713" i="1"/>
  <c r="F713" i="1"/>
  <c r="H713" i="1" s="1"/>
  <c r="I713" i="1" s="1"/>
  <c r="J713" i="1" s="1"/>
  <c r="E713" i="1"/>
  <c r="H712" i="1"/>
  <c r="I712" i="1" s="1"/>
  <c r="G712" i="1"/>
  <c r="F712" i="1"/>
  <c r="E712" i="1"/>
  <c r="I711" i="1"/>
  <c r="G711" i="1"/>
  <c r="F711" i="1"/>
  <c r="H711" i="1" s="1"/>
  <c r="E711" i="1"/>
  <c r="I710" i="1"/>
  <c r="J710" i="1" s="1"/>
  <c r="H710" i="1"/>
  <c r="G710" i="1"/>
  <c r="F710" i="1"/>
  <c r="E710" i="1"/>
  <c r="J709" i="1"/>
  <c r="I709" i="1"/>
  <c r="G709" i="1"/>
  <c r="F709" i="1"/>
  <c r="H709" i="1" s="1"/>
  <c r="E709" i="1"/>
  <c r="G708" i="1"/>
  <c r="F708" i="1"/>
  <c r="H708" i="1" s="1"/>
  <c r="I708" i="1" s="1"/>
  <c r="E708" i="1"/>
  <c r="H707" i="1"/>
  <c r="I707" i="1" s="1"/>
  <c r="G707" i="1"/>
  <c r="F707" i="1"/>
  <c r="E707" i="1"/>
  <c r="H706" i="1"/>
  <c r="I706" i="1" s="1"/>
  <c r="G706" i="1"/>
  <c r="F706" i="1"/>
  <c r="E706" i="1"/>
  <c r="G705" i="1"/>
  <c r="F705" i="1"/>
  <c r="H705" i="1" s="1"/>
  <c r="I705" i="1" s="1"/>
  <c r="E705" i="1"/>
  <c r="G704" i="1"/>
  <c r="F704" i="1"/>
  <c r="H704" i="1" s="1"/>
  <c r="I704" i="1" s="1"/>
  <c r="E704" i="1"/>
  <c r="I703" i="1"/>
  <c r="J703" i="1" s="1"/>
  <c r="H703" i="1"/>
  <c r="G703" i="1"/>
  <c r="F703" i="1"/>
  <c r="E703" i="1"/>
  <c r="H702" i="1"/>
  <c r="I702" i="1" s="1"/>
  <c r="G702" i="1"/>
  <c r="F702" i="1"/>
  <c r="E702" i="1"/>
  <c r="H701" i="1"/>
  <c r="I701" i="1" s="1"/>
  <c r="G701" i="1"/>
  <c r="F701" i="1"/>
  <c r="E701" i="1"/>
  <c r="G700" i="1"/>
  <c r="F700" i="1"/>
  <c r="E700" i="1"/>
  <c r="H699" i="1"/>
  <c r="I699" i="1" s="1"/>
  <c r="J699" i="1" s="1"/>
  <c r="G699" i="1"/>
  <c r="F699" i="1"/>
  <c r="E699" i="1"/>
  <c r="G698" i="1"/>
  <c r="H698" i="1" s="1"/>
  <c r="I698" i="1" s="1"/>
  <c r="J698" i="1" s="1"/>
  <c r="F698" i="1"/>
  <c r="E698" i="1"/>
  <c r="H697" i="1"/>
  <c r="I697" i="1" s="1"/>
  <c r="G697" i="1"/>
  <c r="F697" i="1"/>
  <c r="E697" i="1"/>
  <c r="G696" i="1"/>
  <c r="F696" i="1"/>
  <c r="H696" i="1" s="1"/>
  <c r="I696" i="1" s="1"/>
  <c r="J696" i="1" s="1"/>
  <c r="E696" i="1"/>
  <c r="H695" i="1"/>
  <c r="I695" i="1" s="1"/>
  <c r="J695" i="1" s="1"/>
  <c r="G695" i="1"/>
  <c r="F695" i="1"/>
  <c r="E695" i="1"/>
  <c r="J694" i="1"/>
  <c r="G694" i="1"/>
  <c r="F694" i="1"/>
  <c r="H694" i="1" s="1"/>
  <c r="I694" i="1" s="1"/>
  <c r="E694" i="1"/>
  <c r="G693" i="1"/>
  <c r="F693" i="1"/>
  <c r="H693" i="1" s="1"/>
  <c r="I693" i="1" s="1"/>
  <c r="E693" i="1"/>
  <c r="I692" i="1"/>
  <c r="G692" i="1"/>
  <c r="F692" i="1"/>
  <c r="H692" i="1" s="1"/>
  <c r="E692" i="1"/>
  <c r="I691" i="1"/>
  <c r="J691" i="1" s="1"/>
  <c r="H691" i="1"/>
  <c r="G691" i="1"/>
  <c r="F691" i="1"/>
  <c r="E691" i="1"/>
  <c r="I690" i="1"/>
  <c r="J690" i="1" s="1"/>
  <c r="H690" i="1"/>
  <c r="G690" i="1"/>
  <c r="F690" i="1"/>
  <c r="E690" i="1"/>
  <c r="H689" i="1"/>
  <c r="I689" i="1" s="1"/>
  <c r="G689" i="1"/>
  <c r="F689" i="1"/>
  <c r="E689" i="1"/>
  <c r="G688" i="1"/>
  <c r="F688" i="1"/>
  <c r="E688" i="1"/>
  <c r="I687" i="1"/>
  <c r="H687" i="1"/>
  <c r="G687" i="1"/>
  <c r="F687" i="1"/>
  <c r="E687" i="1"/>
  <c r="G686" i="1"/>
  <c r="H686" i="1" s="1"/>
  <c r="I686" i="1" s="1"/>
  <c r="J686" i="1" s="1"/>
  <c r="F686" i="1"/>
  <c r="E686" i="1"/>
  <c r="G685" i="1"/>
  <c r="H685" i="1" s="1"/>
  <c r="I685" i="1" s="1"/>
  <c r="F685" i="1"/>
  <c r="E685" i="1"/>
  <c r="G684" i="1"/>
  <c r="H684" i="1" s="1"/>
  <c r="I684" i="1" s="1"/>
  <c r="J684" i="1" s="1"/>
  <c r="F684" i="1"/>
  <c r="E684" i="1"/>
  <c r="J683" i="1"/>
  <c r="I683" i="1"/>
  <c r="H683" i="1"/>
  <c r="G683" i="1"/>
  <c r="F683" i="1"/>
  <c r="E683" i="1"/>
  <c r="J682" i="1"/>
  <c r="G682" i="1"/>
  <c r="F682" i="1"/>
  <c r="H682" i="1" s="1"/>
  <c r="I682" i="1" s="1"/>
  <c r="E682" i="1"/>
  <c r="I681" i="1"/>
  <c r="J681" i="1" s="1"/>
  <c r="G681" i="1"/>
  <c r="F681" i="1"/>
  <c r="H681" i="1" s="1"/>
  <c r="E681" i="1"/>
  <c r="H680" i="1"/>
  <c r="I680" i="1" s="1"/>
  <c r="G680" i="1"/>
  <c r="F680" i="1"/>
  <c r="E680" i="1"/>
  <c r="G679" i="1"/>
  <c r="F679" i="1"/>
  <c r="H679" i="1" s="1"/>
  <c r="I679" i="1" s="1"/>
  <c r="J679" i="1" s="1"/>
  <c r="E679" i="1"/>
  <c r="H678" i="1"/>
  <c r="I678" i="1" s="1"/>
  <c r="G678" i="1"/>
  <c r="F678" i="1"/>
  <c r="E678" i="1"/>
  <c r="J677" i="1"/>
  <c r="G677" i="1"/>
  <c r="F677" i="1"/>
  <c r="H677" i="1" s="1"/>
  <c r="I677" i="1" s="1"/>
  <c r="E677" i="1"/>
  <c r="I676" i="1"/>
  <c r="H676" i="1"/>
  <c r="G676" i="1"/>
  <c r="F676" i="1"/>
  <c r="E676" i="1"/>
  <c r="I675" i="1"/>
  <c r="G675" i="1"/>
  <c r="F675" i="1"/>
  <c r="H675" i="1" s="1"/>
  <c r="E675" i="1"/>
  <c r="G674" i="1"/>
  <c r="F674" i="1"/>
  <c r="H674" i="1" s="1"/>
  <c r="I674" i="1" s="1"/>
  <c r="J674" i="1" s="1"/>
  <c r="E674" i="1"/>
  <c r="H673" i="1"/>
  <c r="I673" i="1" s="1"/>
  <c r="G673" i="1"/>
  <c r="F673" i="1"/>
  <c r="E673" i="1"/>
  <c r="H672" i="1"/>
  <c r="I672" i="1" s="1"/>
  <c r="G672" i="1"/>
  <c r="F672" i="1"/>
  <c r="E672" i="1"/>
  <c r="G671" i="1"/>
  <c r="F671" i="1"/>
  <c r="H671" i="1" s="1"/>
  <c r="I671" i="1" s="1"/>
  <c r="E671" i="1"/>
  <c r="J671" i="1" s="1"/>
  <c r="H670" i="1"/>
  <c r="I670" i="1" s="1"/>
  <c r="G670" i="1"/>
  <c r="F670" i="1"/>
  <c r="E670" i="1"/>
  <c r="I669" i="1"/>
  <c r="G669" i="1"/>
  <c r="F669" i="1"/>
  <c r="H669" i="1" s="1"/>
  <c r="E669" i="1"/>
  <c r="G668" i="1"/>
  <c r="F668" i="1"/>
  <c r="H668" i="1" s="1"/>
  <c r="I668" i="1" s="1"/>
  <c r="E668" i="1"/>
  <c r="G667" i="1"/>
  <c r="F667" i="1"/>
  <c r="H667" i="1" s="1"/>
  <c r="I667" i="1" s="1"/>
  <c r="J667" i="1" s="1"/>
  <c r="E667" i="1"/>
  <c r="J666" i="1"/>
  <c r="H666" i="1"/>
  <c r="I666" i="1" s="1"/>
  <c r="G666" i="1"/>
  <c r="F666" i="1"/>
  <c r="E666" i="1"/>
  <c r="J665" i="1"/>
  <c r="G665" i="1"/>
  <c r="F665" i="1"/>
  <c r="H665" i="1" s="1"/>
  <c r="I665" i="1" s="1"/>
  <c r="E665" i="1"/>
  <c r="H664" i="1"/>
  <c r="I664" i="1" s="1"/>
  <c r="G664" i="1"/>
  <c r="F664" i="1"/>
  <c r="E664" i="1"/>
  <c r="I663" i="1"/>
  <c r="G663" i="1"/>
  <c r="F663" i="1"/>
  <c r="H663" i="1" s="1"/>
  <c r="E663" i="1"/>
  <c r="G662" i="1"/>
  <c r="H662" i="1" s="1"/>
  <c r="I662" i="1" s="1"/>
  <c r="J662" i="1" s="1"/>
  <c r="F662" i="1"/>
  <c r="E662" i="1"/>
  <c r="I661" i="1"/>
  <c r="J661" i="1" s="1"/>
  <c r="G661" i="1"/>
  <c r="F661" i="1"/>
  <c r="H661" i="1" s="1"/>
  <c r="E661" i="1"/>
  <c r="H660" i="1"/>
  <c r="I660" i="1" s="1"/>
  <c r="J660" i="1" s="1"/>
  <c r="G660" i="1"/>
  <c r="F660" i="1"/>
  <c r="E660" i="1"/>
  <c r="G659" i="1"/>
  <c r="F659" i="1"/>
  <c r="H659" i="1" s="1"/>
  <c r="I659" i="1" s="1"/>
  <c r="J659" i="1" s="1"/>
  <c r="E659" i="1"/>
  <c r="I658" i="1"/>
  <c r="J658" i="1" s="1"/>
  <c r="H658" i="1"/>
  <c r="G658" i="1"/>
  <c r="F658" i="1"/>
  <c r="E658" i="1"/>
  <c r="G657" i="1"/>
  <c r="F657" i="1"/>
  <c r="H657" i="1" s="1"/>
  <c r="I657" i="1" s="1"/>
  <c r="E657" i="1"/>
  <c r="H656" i="1"/>
  <c r="I656" i="1" s="1"/>
  <c r="G656" i="1"/>
  <c r="F656" i="1"/>
  <c r="E656" i="1"/>
  <c r="H655" i="1"/>
  <c r="I655" i="1" s="1"/>
  <c r="J655" i="1" s="1"/>
  <c r="G655" i="1"/>
  <c r="F655" i="1"/>
  <c r="E655" i="1"/>
  <c r="H654" i="1"/>
  <c r="I654" i="1" s="1"/>
  <c r="G654" i="1"/>
  <c r="F654" i="1"/>
  <c r="E654" i="1"/>
  <c r="G653" i="1"/>
  <c r="F653" i="1"/>
  <c r="E653" i="1"/>
  <c r="H652" i="1"/>
  <c r="I652" i="1" s="1"/>
  <c r="G652" i="1"/>
  <c r="F652" i="1"/>
  <c r="E652" i="1"/>
  <c r="G651" i="1"/>
  <c r="F651" i="1"/>
  <c r="E651" i="1"/>
  <c r="G650" i="1"/>
  <c r="F650" i="1"/>
  <c r="E650" i="1"/>
  <c r="I649" i="1"/>
  <c r="J649" i="1" s="1"/>
  <c r="G649" i="1"/>
  <c r="F649" i="1"/>
  <c r="H649" i="1" s="1"/>
  <c r="E649" i="1"/>
  <c r="G648" i="1"/>
  <c r="F648" i="1"/>
  <c r="H648" i="1" s="1"/>
  <c r="I648" i="1" s="1"/>
  <c r="J648" i="1" s="1"/>
  <c r="E648" i="1"/>
  <c r="G647" i="1"/>
  <c r="F647" i="1"/>
  <c r="H647" i="1" s="1"/>
  <c r="I647" i="1" s="1"/>
  <c r="E647" i="1"/>
  <c r="G646" i="1"/>
  <c r="F646" i="1"/>
  <c r="E646" i="1"/>
  <c r="H645" i="1"/>
  <c r="I645" i="1" s="1"/>
  <c r="J645" i="1" s="1"/>
  <c r="G645" i="1"/>
  <c r="F645" i="1"/>
  <c r="E645" i="1"/>
  <c r="H644" i="1"/>
  <c r="I644" i="1" s="1"/>
  <c r="G644" i="1"/>
  <c r="F644" i="1"/>
  <c r="E644" i="1"/>
  <c r="G643" i="1"/>
  <c r="H643" i="1" s="1"/>
  <c r="I643" i="1" s="1"/>
  <c r="J643" i="1" s="1"/>
  <c r="F643" i="1"/>
  <c r="E643" i="1"/>
  <c r="G642" i="1"/>
  <c r="F642" i="1"/>
  <c r="H642" i="1" s="1"/>
  <c r="I642" i="1" s="1"/>
  <c r="J642" i="1" s="1"/>
  <c r="E642" i="1"/>
  <c r="H641" i="1"/>
  <c r="I641" i="1" s="1"/>
  <c r="G641" i="1"/>
  <c r="F641" i="1"/>
  <c r="E641" i="1"/>
  <c r="G640" i="1"/>
  <c r="F640" i="1"/>
  <c r="H640" i="1" s="1"/>
  <c r="I640" i="1" s="1"/>
  <c r="E640" i="1"/>
  <c r="I639" i="1"/>
  <c r="J639" i="1" s="1"/>
  <c r="H639" i="1"/>
  <c r="G639" i="1"/>
  <c r="F639" i="1"/>
  <c r="E639" i="1"/>
  <c r="G638" i="1"/>
  <c r="H638" i="1" s="1"/>
  <c r="I638" i="1" s="1"/>
  <c r="F638" i="1"/>
  <c r="E638" i="1"/>
  <c r="G637" i="1"/>
  <c r="H637" i="1" s="1"/>
  <c r="I637" i="1" s="1"/>
  <c r="F637" i="1"/>
  <c r="E637" i="1"/>
  <c r="H636" i="1"/>
  <c r="I636" i="1" s="1"/>
  <c r="J636" i="1" s="1"/>
  <c r="G636" i="1"/>
  <c r="F636" i="1"/>
  <c r="E636" i="1"/>
  <c r="H635" i="1"/>
  <c r="I635" i="1" s="1"/>
  <c r="G635" i="1"/>
  <c r="F635" i="1"/>
  <c r="E635" i="1"/>
  <c r="H634" i="1"/>
  <c r="I634" i="1" s="1"/>
  <c r="G634" i="1"/>
  <c r="F634" i="1"/>
  <c r="E634" i="1"/>
  <c r="G633" i="1"/>
  <c r="F633" i="1"/>
  <c r="H633" i="1" s="1"/>
  <c r="I633" i="1" s="1"/>
  <c r="E633" i="1"/>
  <c r="G632" i="1"/>
  <c r="F632" i="1"/>
  <c r="H632" i="1" s="1"/>
  <c r="I632" i="1" s="1"/>
  <c r="J632" i="1" s="1"/>
  <c r="E632" i="1"/>
  <c r="I631" i="1"/>
  <c r="G631" i="1"/>
  <c r="F631" i="1"/>
  <c r="H631" i="1" s="1"/>
  <c r="E631" i="1"/>
  <c r="G630" i="1"/>
  <c r="F630" i="1"/>
  <c r="H630" i="1" s="1"/>
  <c r="I630" i="1" s="1"/>
  <c r="J630" i="1" s="1"/>
  <c r="E630" i="1"/>
  <c r="G629" i="1"/>
  <c r="F629" i="1"/>
  <c r="H629" i="1" s="1"/>
  <c r="I629" i="1" s="1"/>
  <c r="J629" i="1" s="1"/>
  <c r="E629" i="1"/>
  <c r="J628" i="1"/>
  <c r="G628" i="1"/>
  <c r="F628" i="1"/>
  <c r="H628" i="1" s="1"/>
  <c r="I628" i="1" s="1"/>
  <c r="E628" i="1"/>
  <c r="G627" i="1"/>
  <c r="F627" i="1"/>
  <c r="H627" i="1" s="1"/>
  <c r="I627" i="1" s="1"/>
  <c r="E627" i="1"/>
  <c r="G626" i="1"/>
  <c r="F626" i="1"/>
  <c r="E626" i="1"/>
  <c r="G625" i="1"/>
  <c r="F625" i="1"/>
  <c r="E625" i="1"/>
  <c r="H624" i="1"/>
  <c r="I624" i="1" s="1"/>
  <c r="G624" i="1"/>
  <c r="F624" i="1"/>
  <c r="E624" i="1"/>
  <c r="G623" i="1"/>
  <c r="F623" i="1"/>
  <c r="H623" i="1" s="1"/>
  <c r="I623" i="1" s="1"/>
  <c r="E623" i="1"/>
  <c r="G622" i="1"/>
  <c r="F622" i="1"/>
  <c r="H622" i="1" s="1"/>
  <c r="I622" i="1" s="1"/>
  <c r="E622" i="1"/>
  <c r="H621" i="1"/>
  <c r="I621" i="1" s="1"/>
  <c r="J621" i="1" s="1"/>
  <c r="G621" i="1"/>
  <c r="F621" i="1"/>
  <c r="E621" i="1"/>
  <c r="H620" i="1"/>
  <c r="I620" i="1" s="1"/>
  <c r="G620" i="1"/>
  <c r="F620" i="1"/>
  <c r="E620" i="1"/>
  <c r="G619" i="1"/>
  <c r="H619" i="1" s="1"/>
  <c r="I619" i="1" s="1"/>
  <c r="F619" i="1"/>
  <c r="E619" i="1"/>
  <c r="I618" i="1"/>
  <c r="J618" i="1" s="1"/>
  <c r="H618" i="1"/>
  <c r="G618" i="1"/>
  <c r="F618" i="1"/>
  <c r="E618" i="1"/>
  <c r="H617" i="1"/>
  <c r="I617" i="1" s="1"/>
  <c r="G617" i="1"/>
  <c r="F617" i="1"/>
  <c r="E617" i="1"/>
  <c r="H616" i="1"/>
  <c r="I616" i="1" s="1"/>
  <c r="G616" i="1"/>
  <c r="F616" i="1"/>
  <c r="E616" i="1"/>
  <c r="J615" i="1"/>
  <c r="I615" i="1"/>
  <c r="G615" i="1"/>
  <c r="F615" i="1"/>
  <c r="H615" i="1" s="1"/>
  <c r="E615" i="1"/>
  <c r="G614" i="1"/>
  <c r="F614" i="1"/>
  <c r="H614" i="1" s="1"/>
  <c r="I614" i="1" s="1"/>
  <c r="E614" i="1"/>
  <c r="G613" i="1"/>
  <c r="F613" i="1"/>
  <c r="H613" i="1" s="1"/>
  <c r="I613" i="1" s="1"/>
  <c r="E613" i="1"/>
  <c r="G612" i="1"/>
  <c r="F612" i="1"/>
  <c r="H612" i="1" s="1"/>
  <c r="I612" i="1" s="1"/>
  <c r="E612" i="1"/>
  <c r="G611" i="1"/>
  <c r="F611" i="1"/>
  <c r="H611" i="1" s="1"/>
  <c r="I611" i="1" s="1"/>
  <c r="J611" i="1" s="1"/>
  <c r="E611" i="1"/>
  <c r="G610" i="1"/>
  <c r="F610" i="1"/>
  <c r="H610" i="1" s="1"/>
  <c r="I610" i="1" s="1"/>
  <c r="J610" i="1" s="1"/>
  <c r="E610" i="1"/>
  <c r="H609" i="1"/>
  <c r="I609" i="1" s="1"/>
  <c r="J609" i="1" s="1"/>
  <c r="G609" i="1"/>
  <c r="F609" i="1"/>
  <c r="E609" i="1"/>
  <c r="G608" i="1"/>
  <c r="H608" i="1" s="1"/>
  <c r="I608" i="1" s="1"/>
  <c r="J608" i="1" s="1"/>
  <c r="F608" i="1"/>
  <c r="E608" i="1"/>
  <c r="G607" i="1"/>
  <c r="H607" i="1" s="1"/>
  <c r="I607" i="1" s="1"/>
  <c r="F607" i="1"/>
  <c r="E607" i="1"/>
  <c r="G606" i="1"/>
  <c r="F606" i="1"/>
  <c r="H606" i="1" s="1"/>
  <c r="I606" i="1" s="1"/>
  <c r="E606" i="1"/>
  <c r="H605" i="1"/>
  <c r="I605" i="1" s="1"/>
  <c r="J605" i="1" s="1"/>
  <c r="G605" i="1"/>
  <c r="F605" i="1"/>
  <c r="E605" i="1"/>
  <c r="G604" i="1"/>
  <c r="F604" i="1"/>
  <c r="H604" i="1" s="1"/>
  <c r="I604" i="1" s="1"/>
  <c r="J604" i="1" s="1"/>
  <c r="E604" i="1"/>
  <c r="I603" i="1"/>
  <c r="J603" i="1" s="1"/>
  <c r="H603" i="1"/>
  <c r="G603" i="1"/>
  <c r="F603" i="1"/>
  <c r="E603" i="1"/>
  <c r="G602" i="1"/>
  <c r="H602" i="1" s="1"/>
  <c r="I602" i="1" s="1"/>
  <c r="F602" i="1"/>
  <c r="E602" i="1"/>
  <c r="G601" i="1"/>
  <c r="H601" i="1" s="1"/>
  <c r="I601" i="1" s="1"/>
  <c r="J601" i="1" s="1"/>
  <c r="F601" i="1"/>
  <c r="E601" i="1"/>
  <c r="H600" i="1"/>
  <c r="I600" i="1" s="1"/>
  <c r="J600" i="1" s="1"/>
  <c r="G600" i="1"/>
  <c r="F600" i="1"/>
  <c r="E600" i="1"/>
  <c r="H599" i="1"/>
  <c r="I599" i="1" s="1"/>
  <c r="G599" i="1"/>
  <c r="F599" i="1"/>
  <c r="E599" i="1"/>
  <c r="H598" i="1"/>
  <c r="I598" i="1" s="1"/>
  <c r="G598" i="1"/>
  <c r="F598" i="1"/>
  <c r="E598" i="1"/>
  <c r="I597" i="1"/>
  <c r="G597" i="1"/>
  <c r="F597" i="1"/>
  <c r="H597" i="1" s="1"/>
  <c r="E597" i="1"/>
  <c r="J598" i="1" s="1"/>
  <c r="J596" i="1"/>
  <c r="G596" i="1"/>
  <c r="F596" i="1"/>
  <c r="H596" i="1" s="1"/>
  <c r="I596" i="1" s="1"/>
  <c r="E596" i="1"/>
  <c r="G595" i="1"/>
  <c r="F595" i="1"/>
  <c r="H595" i="1" s="1"/>
  <c r="I595" i="1" s="1"/>
  <c r="E595" i="1"/>
  <c r="J594" i="1"/>
  <c r="G594" i="1"/>
  <c r="F594" i="1"/>
  <c r="H594" i="1" s="1"/>
  <c r="I594" i="1" s="1"/>
  <c r="E594" i="1"/>
  <c r="G593" i="1"/>
  <c r="F593" i="1"/>
  <c r="H593" i="1" s="1"/>
  <c r="I593" i="1" s="1"/>
  <c r="J593" i="1" s="1"/>
  <c r="E593" i="1"/>
  <c r="J592" i="1"/>
  <c r="G592" i="1"/>
  <c r="F592" i="1"/>
  <c r="H592" i="1" s="1"/>
  <c r="I592" i="1" s="1"/>
  <c r="E592" i="1"/>
  <c r="G591" i="1"/>
  <c r="F591" i="1"/>
  <c r="H591" i="1" s="1"/>
  <c r="I591" i="1" s="1"/>
  <c r="E591" i="1"/>
  <c r="G590" i="1"/>
  <c r="F590" i="1"/>
  <c r="H590" i="1" s="1"/>
  <c r="I590" i="1" s="1"/>
  <c r="E590" i="1"/>
  <c r="G589" i="1"/>
  <c r="F589" i="1"/>
  <c r="H589" i="1" s="1"/>
  <c r="I589" i="1" s="1"/>
  <c r="E589" i="1"/>
  <c r="G588" i="1"/>
  <c r="F588" i="1"/>
  <c r="H588" i="1" s="1"/>
  <c r="I588" i="1" s="1"/>
  <c r="J588" i="1" s="1"/>
  <c r="E588" i="1"/>
  <c r="G587" i="1"/>
  <c r="F587" i="1"/>
  <c r="H587" i="1" s="1"/>
  <c r="I587" i="1" s="1"/>
  <c r="E587" i="1"/>
  <c r="H586" i="1"/>
  <c r="I586" i="1" s="1"/>
  <c r="G586" i="1"/>
  <c r="F586" i="1"/>
  <c r="E586" i="1"/>
  <c r="H585" i="1"/>
  <c r="I585" i="1" s="1"/>
  <c r="J585" i="1" s="1"/>
  <c r="G585" i="1"/>
  <c r="F585" i="1"/>
  <c r="E585" i="1"/>
  <c r="G584" i="1"/>
  <c r="H584" i="1" s="1"/>
  <c r="I584" i="1" s="1"/>
  <c r="F584" i="1"/>
  <c r="E584" i="1"/>
  <c r="H583" i="1"/>
  <c r="I583" i="1" s="1"/>
  <c r="J583" i="1" s="1"/>
  <c r="G583" i="1"/>
  <c r="F583" i="1"/>
  <c r="E583" i="1"/>
  <c r="I582" i="1"/>
  <c r="H582" i="1"/>
  <c r="G582" i="1"/>
  <c r="F582" i="1"/>
  <c r="E582" i="1"/>
  <c r="H581" i="1"/>
  <c r="I581" i="1" s="1"/>
  <c r="G581" i="1"/>
  <c r="F581" i="1"/>
  <c r="E581" i="1"/>
  <c r="H580" i="1"/>
  <c r="I580" i="1" s="1"/>
  <c r="J580" i="1" s="1"/>
  <c r="G580" i="1"/>
  <c r="F580" i="1"/>
  <c r="E580" i="1"/>
  <c r="I579" i="1"/>
  <c r="J579" i="1" s="1"/>
  <c r="G579" i="1"/>
  <c r="F579" i="1"/>
  <c r="H579" i="1" s="1"/>
  <c r="E579" i="1"/>
  <c r="G578" i="1"/>
  <c r="F578" i="1"/>
  <c r="H578" i="1" s="1"/>
  <c r="I578" i="1" s="1"/>
  <c r="E578" i="1"/>
  <c r="G577" i="1"/>
  <c r="F577" i="1"/>
  <c r="H577" i="1" s="1"/>
  <c r="I577" i="1" s="1"/>
  <c r="E577" i="1"/>
  <c r="G576" i="1"/>
  <c r="F576" i="1"/>
  <c r="H576" i="1" s="1"/>
  <c r="I576" i="1" s="1"/>
  <c r="J576" i="1" s="1"/>
  <c r="E576" i="1"/>
  <c r="G575" i="1"/>
  <c r="F575" i="1"/>
  <c r="H575" i="1" s="1"/>
  <c r="I575" i="1" s="1"/>
  <c r="E575" i="1"/>
  <c r="G574" i="1"/>
  <c r="F574" i="1"/>
  <c r="H574" i="1" s="1"/>
  <c r="I574" i="1" s="1"/>
  <c r="E574" i="1"/>
  <c r="H573" i="1"/>
  <c r="I573" i="1" s="1"/>
  <c r="J573" i="1" s="1"/>
  <c r="G573" i="1"/>
  <c r="F573" i="1"/>
  <c r="E573" i="1"/>
  <c r="G572" i="1"/>
  <c r="H572" i="1" s="1"/>
  <c r="I572" i="1" s="1"/>
  <c r="J572" i="1" s="1"/>
  <c r="F572" i="1"/>
  <c r="E572" i="1"/>
  <c r="I571" i="1"/>
  <c r="G571" i="1"/>
  <c r="H571" i="1" s="1"/>
  <c r="F571" i="1"/>
  <c r="E571" i="1"/>
  <c r="H570" i="1"/>
  <c r="I570" i="1" s="1"/>
  <c r="J570" i="1" s="1"/>
  <c r="G570" i="1"/>
  <c r="F570" i="1"/>
  <c r="E570" i="1"/>
  <c r="H569" i="1"/>
  <c r="I569" i="1" s="1"/>
  <c r="J569" i="1" s="1"/>
  <c r="G569" i="1"/>
  <c r="F569" i="1"/>
  <c r="E569" i="1"/>
  <c r="H568" i="1"/>
  <c r="I568" i="1" s="1"/>
  <c r="J568" i="1" s="1"/>
  <c r="G568" i="1"/>
  <c r="F568" i="1"/>
  <c r="E568" i="1"/>
  <c r="H567" i="1"/>
  <c r="I567" i="1" s="1"/>
  <c r="G567" i="1"/>
  <c r="F567" i="1"/>
  <c r="E567" i="1"/>
  <c r="G566" i="1"/>
  <c r="H566" i="1" s="1"/>
  <c r="I566" i="1" s="1"/>
  <c r="J566" i="1" s="1"/>
  <c r="F566" i="1"/>
  <c r="E566" i="1"/>
  <c r="J565" i="1"/>
  <c r="G565" i="1"/>
  <c r="H565" i="1" s="1"/>
  <c r="I565" i="1" s="1"/>
  <c r="F565" i="1"/>
  <c r="E565" i="1"/>
  <c r="G564" i="1"/>
  <c r="F564" i="1"/>
  <c r="H564" i="1" s="1"/>
  <c r="I564" i="1" s="1"/>
  <c r="E564" i="1"/>
  <c r="G563" i="1"/>
  <c r="F563" i="1"/>
  <c r="H563" i="1" s="1"/>
  <c r="I563" i="1" s="1"/>
  <c r="J564" i="1" s="1"/>
  <c r="E563" i="1"/>
  <c r="I562" i="1"/>
  <c r="J562" i="1" s="1"/>
  <c r="H562" i="1"/>
  <c r="G562" i="1"/>
  <c r="F562" i="1"/>
  <c r="E562" i="1"/>
  <c r="I561" i="1"/>
  <c r="G561" i="1"/>
  <c r="F561" i="1"/>
  <c r="H561" i="1" s="1"/>
  <c r="E561" i="1"/>
  <c r="G560" i="1"/>
  <c r="F560" i="1"/>
  <c r="H560" i="1" s="1"/>
  <c r="I560" i="1" s="1"/>
  <c r="J561" i="1" s="1"/>
  <c r="E560" i="1"/>
  <c r="G559" i="1"/>
  <c r="F559" i="1"/>
  <c r="H559" i="1" s="1"/>
  <c r="I559" i="1" s="1"/>
  <c r="J559" i="1" s="1"/>
  <c r="E559" i="1"/>
  <c r="H558" i="1"/>
  <c r="I558" i="1" s="1"/>
  <c r="G558" i="1"/>
  <c r="F558" i="1"/>
  <c r="E558" i="1"/>
  <c r="H557" i="1"/>
  <c r="I557" i="1" s="1"/>
  <c r="G557" i="1"/>
  <c r="F557" i="1"/>
  <c r="E557" i="1"/>
  <c r="G556" i="1"/>
  <c r="F556" i="1"/>
  <c r="H556" i="1" s="1"/>
  <c r="I556" i="1" s="1"/>
  <c r="E556" i="1"/>
  <c r="G555" i="1"/>
  <c r="F555" i="1"/>
  <c r="H555" i="1" s="1"/>
  <c r="I555" i="1" s="1"/>
  <c r="E555" i="1"/>
  <c r="G554" i="1"/>
  <c r="H554" i="1" s="1"/>
  <c r="I554" i="1" s="1"/>
  <c r="F554" i="1"/>
  <c r="E554" i="1"/>
  <c r="G553" i="1"/>
  <c r="F553" i="1"/>
  <c r="H553" i="1" s="1"/>
  <c r="I553" i="1" s="1"/>
  <c r="J553" i="1" s="1"/>
  <c r="E553" i="1"/>
  <c r="G552" i="1"/>
  <c r="F552" i="1"/>
  <c r="H552" i="1" s="1"/>
  <c r="I552" i="1" s="1"/>
  <c r="E552" i="1"/>
  <c r="G551" i="1"/>
  <c r="F551" i="1"/>
  <c r="H551" i="1" s="1"/>
  <c r="I551" i="1" s="1"/>
  <c r="J552" i="1" s="1"/>
  <c r="E551" i="1"/>
  <c r="I550" i="1"/>
  <c r="H550" i="1"/>
  <c r="G550" i="1"/>
  <c r="F550" i="1"/>
  <c r="E550" i="1"/>
  <c r="H549" i="1"/>
  <c r="I549" i="1" s="1"/>
  <c r="J549" i="1" s="1"/>
  <c r="G549" i="1"/>
  <c r="F549" i="1"/>
  <c r="E549" i="1"/>
  <c r="H548" i="1"/>
  <c r="I548" i="1" s="1"/>
  <c r="G548" i="1"/>
  <c r="F548" i="1"/>
  <c r="E548" i="1"/>
  <c r="G547" i="1"/>
  <c r="H547" i="1" s="1"/>
  <c r="I547" i="1" s="1"/>
  <c r="J547" i="1" s="1"/>
  <c r="F547" i="1"/>
  <c r="E547" i="1"/>
  <c r="H546" i="1"/>
  <c r="I546" i="1" s="1"/>
  <c r="J546" i="1" s="1"/>
  <c r="G546" i="1"/>
  <c r="F546" i="1"/>
  <c r="E546" i="1"/>
  <c r="G545" i="1"/>
  <c r="F545" i="1"/>
  <c r="H545" i="1" s="1"/>
  <c r="I545" i="1" s="1"/>
  <c r="J545" i="1" s="1"/>
  <c r="E545" i="1"/>
  <c r="G544" i="1"/>
  <c r="F544" i="1"/>
  <c r="H544" i="1" s="1"/>
  <c r="I544" i="1" s="1"/>
  <c r="E544" i="1"/>
  <c r="G543" i="1"/>
  <c r="F543" i="1"/>
  <c r="H543" i="1" s="1"/>
  <c r="I543" i="1" s="1"/>
  <c r="E543" i="1"/>
  <c r="G542" i="1"/>
  <c r="F542" i="1"/>
  <c r="E542" i="1"/>
  <c r="G541" i="1"/>
  <c r="F541" i="1"/>
  <c r="E541" i="1"/>
  <c r="G540" i="1"/>
  <c r="F540" i="1"/>
  <c r="H540" i="1" s="1"/>
  <c r="I540" i="1" s="1"/>
  <c r="E540" i="1"/>
  <c r="H539" i="1"/>
  <c r="I539" i="1" s="1"/>
  <c r="G539" i="1"/>
  <c r="F539" i="1"/>
  <c r="E539" i="1"/>
  <c r="G538" i="1"/>
  <c r="F538" i="1"/>
  <c r="H538" i="1" s="1"/>
  <c r="I538" i="1" s="1"/>
  <c r="J538" i="1" s="1"/>
  <c r="E538" i="1"/>
  <c r="H537" i="1"/>
  <c r="I537" i="1" s="1"/>
  <c r="J537" i="1" s="1"/>
  <c r="G537" i="1"/>
  <c r="F537" i="1"/>
  <c r="E537" i="1"/>
  <c r="G536" i="1"/>
  <c r="F536" i="1"/>
  <c r="H536" i="1" s="1"/>
  <c r="I536" i="1" s="1"/>
  <c r="J536" i="1" s="1"/>
  <c r="E536" i="1"/>
  <c r="H535" i="1"/>
  <c r="I535" i="1" s="1"/>
  <c r="G535" i="1"/>
  <c r="F535" i="1"/>
  <c r="E535" i="1"/>
  <c r="I534" i="1"/>
  <c r="J534" i="1" s="1"/>
  <c r="H534" i="1"/>
  <c r="G534" i="1"/>
  <c r="F534" i="1"/>
  <c r="E534" i="1"/>
  <c r="H533" i="1"/>
  <c r="I533" i="1" s="1"/>
  <c r="J533" i="1" s="1"/>
  <c r="G533" i="1"/>
  <c r="F533" i="1"/>
  <c r="E533" i="1"/>
  <c r="G532" i="1"/>
  <c r="F532" i="1"/>
  <c r="H532" i="1" s="1"/>
  <c r="I532" i="1" s="1"/>
  <c r="E532" i="1"/>
  <c r="H531" i="1"/>
  <c r="I531" i="1" s="1"/>
  <c r="J531" i="1" s="1"/>
  <c r="G531" i="1"/>
  <c r="F531" i="1"/>
  <c r="E531" i="1"/>
  <c r="G530" i="1"/>
  <c r="H530" i="1" s="1"/>
  <c r="I530" i="1" s="1"/>
  <c r="F530" i="1"/>
  <c r="E530" i="1"/>
  <c r="H529" i="1"/>
  <c r="I529" i="1" s="1"/>
  <c r="J529" i="1" s="1"/>
  <c r="G529" i="1"/>
  <c r="F529" i="1"/>
  <c r="E529" i="1"/>
  <c r="H528" i="1"/>
  <c r="I528" i="1" s="1"/>
  <c r="G528" i="1"/>
  <c r="F528" i="1"/>
  <c r="E528" i="1"/>
  <c r="J527" i="1"/>
  <c r="H527" i="1"/>
  <c r="I527" i="1" s="1"/>
  <c r="G527" i="1"/>
  <c r="F527" i="1"/>
  <c r="E527" i="1"/>
  <c r="G526" i="1"/>
  <c r="F526" i="1"/>
  <c r="H526" i="1" s="1"/>
  <c r="I526" i="1" s="1"/>
  <c r="J526" i="1" s="1"/>
  <c r="E526" i="1"/>
  <c r="I525" i="1"/>
  <c r="G525" i="1"/>
  <c r="F525" i="1"/>
  <c r="H525" i="1" s="1"/>
  <c r="E525" i="1"/>
  <c r="G524" i="1"/>
  <c r="F524" i="1"/>
  <c r="H524" i="1" s="1"/>
  <c r="I524" i="1" s="1"/>
  <c r="E524" i="1"/>
  <c r="G523" i="1"/>
  <c r="F523" i="1"/>
  <c r="E523" i="1"/>
  <c r="H522" i="1"/>
  <c r="I522" i="1" s="1"/>
  <c r="G522" i="1"/>
  <c r="F522" i="1"/>
  <c r="E522" i="1"/>
  <c r="G521" i="1"/>
  <c r="F521" i="1"/>
  <c r="H521" i="1" s="1"/>
  <c r="I521" i="1" s="1"/>
  <c r="E521" i="1"/>
  <c r="H520" i="1"/>
  <c r="I520" i="1" s="1"/>
  <c r="G520" i="1"/>
  <c r="F520" i="1"/>
  <c r="E520" i="1"/>
  <c r="H519" i="1"/>
  <c r="I519" i="1" s="1"/>
  <c r="G519" i="1"/>
  <c r="F519" i="1"/>
  <c r="E519" i="1"/>
  <c r="G518" i="1"/>
  <c r="F518" i="1"/>
  <c r="H518" i="1" s="1"/>
  <c r="I518" i="1" s="1"/>
  <c r="J518" i="1" s="1"/>
  <c r="E518" i="1"/>
  <c r="I517" i="1"/>
  <c r="G517" i="1"/>
  <c r="F517" i="1"/>
  <c r="H517" i="1" s="1"/>
  <c r="E517" i="1"/>
  <c r="H516" i="1"/>
  <c r="I516" i="1" s="1"/>
  <c r="J516" i="1" s="1"/>
  <c r="G516" i="1"/>
  <c r="F516" i="1"/>
  <c r="E516" i="1"/>
  <c r="G515" i="1"/>
  <c r="H515" i="1" s="1"/>
  <c r="I515" i="1" s="1"/>
  <c r="F515" i="1"/>
  <c r="E515" i="1"/>
  <c r="G514" i="1"/>
  <c r="H514" i="1" s="1"/>
  <c r="I514" i="1" s="1"/>
  <c r="J514" i="1" s="1"/>
  <c r="F514" i="1"/>
  <c r="E514" i="1"/>
  <c r="H513" i="1"/>
  <c r="I513" i="1" s="1"/>
  <c r="G513" i="1"/>
  <c r="F513" i="1"/>
  <c r="E513" i="1"/>
  <c r="G512" i="1"/>
  <c r="H512" i="1" s="1"/>
  <c r="I512" i="1" s="1"/>
  <c r="F512" i="1"/>
  <c r="E512" i="1"/>
  <c r="G511" i="1"/>
  <c r="H511" i="1" s="1"/>
  <c r="I511" i="1" s="1"/>
  <c r="J511" i="1" s="1"/>
  <c r="F511" i="1"/>
  <c r="E511" i="1"/>
  <c r="G510" i="1"/>
  <c r="F510" i="1"/>
  <c r="H510" i="1" s="1"/>
  <c r="I510" i="1" s="1"/>
  <c r="E510" i="1"/>
  <c r="G509" i="1"/>
  <c r="F509" i="1"/>
  <c r="H509" i="1" s="1"/>
  <c r="I509" i="1" s="1"/>
  <c r="E509" i="1"/>
  <c r="G508" i="1"/>
  <c r="F508" i="1"/>
  <c r="E508" i="1"/>
  <c r="H507" i="1"/>
  <c r="I507" i="1" s="1"/>
  <c r="G507" i="1"/>
  <c r="F507" i="1"/>
  <c r="E507" i="1"/>
  <c r="G506" i="1"/>
  <c r="F506" i="1"/>
  <c r="H506" i="1" s="1"/>
  <c r="I506" i="1" s="1"/>
  <c r="E506" i="1"/>
  <c r="H505" i="1"/>
  <c r="I505" i="1" s="1"/>
  <c r="J505" i="1" s="1"/>
  <c r="G505" i="1"/>
  <c r="F505" i="1"/>
  <c r="E505" i="1"/>
  <c r="G504" i="1"/>
  <c r="F504" i="1"/>
  <c r="H504" i="1" s="1"/>
  <c r="I504" i="1" s="1"/>
  <c r="J504" i="1" s="1"/>
  <c r="E504" i="1"/>
  <c r="H503" i="1"/>
  <c r="I503" i="1" s="1"/>
  <c r="J503" i="1" s="1"/>
  <c r="G503" i="1"/>
  <c r="F503" i="1"/>
  <c r="E503" i="1"/>
  <c r="H502" i="1"/>
  <c r="I502" i="1" s="1"/>
  <c r="J502" i="1" s="1"/>
  <c r="G502" i="1"/>
  <c r="F502" i="1"/>
  <c r="E502" i="1"/>
  <c r="I501" i="1"/>
  <c r="H501" i="1"/>
  <c r="G501" i="1"/>
  <c r="F501" i="1"/>
  <c r="E501" i="1"/>
  <c r="G500" i="1"/>
  <c r="H500" i="1" s="1"/>
  <c r="I500" i="1" s="1"/>
  <c r="F500" i="1"/>
  <c r="E500" i="1"/>
  <c r="I499" i="1"/>
  <c r="H499" i="1"/>
  <c r="G499" i="1"/>
  <c r="F499" i="1"/>
  <c r="E499" i="1"/>
  <c r="H498" i="1"/>
  <c r="I498" i="1" s="1"/>
  <c r="J498" i="1" s="1"/>
  <c r="G498" i="1"/>
  <c r="F498" i="1"/>
  <c r="E498" i="1"/>
  <c r="H497" i="1"/>
  <c r="I497" i="1" s="1"/>
  <c r="J497" i="1" s="1"/>
  <c r="G497" i="1"/>
  <c r="F497" i="1"/>
  <c r="E497" i="1"/>
  <c r="I496" i="1"/>
  <c r="J496" i="1" s="1"/>
  <c r="H496" i="1"/>
  <c r="G496" i="1"/>
  <c r="F496" i="1"/>
  <c r="E496" i="1"/>
  <c r="I495" i="1"/>
  <c r="J495" i="1" s="1"/>
  <c r="G495" i="1"/>
  <c r="F495" i="1"/>
  <c r="H495" i="1" s="1"/>
  <c r="E495" i="1"/>
  <c r="J494" i="1"/>
  <c r="G494" i="1"/>
  <c r="F494" i="1"/>
  <c r="H494" i="1" s="1"/>
  <c r="I494" i="1" s="1"/>
  <c r="E494" i="1"/>
  <c r="I493" i="1"/>
  <c r="J493" i="1" s="1"/>
  <c r="G493" i="1"/>
  <c r="F493" i="1"/>
  <c r="H493" i="1" s="1"/>
  <c r="E493" i="1"/>
  <c r="G492" i="1"/>
  <c r="F492" i="1"/>
  <c r="H492" i="1" s="1"/>
  <c r="I492" i="1" s="1"/>
  <c r="E492" i="1"/>
  <c r="G491" i="1"/>
  <c r="F491" i="1"/>
  <c r="H491" i="1" s="1"/>
  <c r="I491" i="1" s="1"/>
  <c r="E491" i="1"/>
  <c r="G490" i="1"/>
  <c r="F490" i="1"/>
  <c r="H490" i="1" s="1"/>
  <c r="I490" i="1" s="1"/>
  <c r="J490" i="1" s="1"/>
  <c r="E490" i="1"/>
  <c r="H489" i="1"/>
  <c r="I489" i="1" s="1"/>
  <c r="J489" i="1" s="1"/>
  <c r="G489" i="1"/>
  <c r="F489" i="1"/>
  <c r="E489" i="1"/>
  <c r="G488" i="1"/>
  <c r="H488" i="1" s="1"/>
  <c r="I488" i="1" s="1"/>
  <c r="J488" i="1" s="1"/>
  <c r="F488" i="1"/>
  <c r="E488" i="1"/>
  <c r="G487" i="1"/>
  <c r="F487" i="1"/>
  <c r="H487" i="1" s="1"/>
  <c r="I487" i="1" s="1"/>
  <c r="E487" i="1"/>
  <c r="I486" i="1"/>
  <c r="J486" i="1" s="1"/>
  <c r="G486" i="1"/>
  <c r="F486" i="1"/>
  <c r="H486" i="1" s="1"/>
  <c r="E486" i="1"/>
  <c r="G485" i="1"/>
  <c r="F485" i="1"/>
  <c r="H485" i="1" s="1"/>
  <c r="I485" i="1" s="1"/>
  <c r="E485" i="1"/>
  <c r="G484" i="1"/>
  <c r="F484" i="1"/>
  <c r="H484" i="1" s="1"/>
  <c r="I484" i="1" s="1"/>
  <c r="E484" i="1"/>
  <c r="H483" i="1"/>
  <c r="I483" i="1" s="1"/>
  <c r="J483" i="1" s="1"/>
  <c r="G483" i="1"/>
  <c r="F483" i="1"/>
  <c r="E483" i="1"/>
  <c r="H482" i="1"/>
  <c r="I482" i="1" s="1"/>
  <c r="G482" i="1"/>
  <c r="F482" i="1"/>
  <c r="E482" i="1"/>
  <c r="G481" i="1"/>
  <c r="H481" i="1" s="1"/>
  <c r="I481" i="1" s="1"/>
  <c r="F481" i="1"/>
  <c r="E481" i="1"/>
  <c r="H480" i="1"/>
  <c r="I480" i="1" s="1"/>
  <c r="J480" i="1" s="1"/>
  <c r="G480" i="1"/>
  <c r="F480" i="1"/>
  <c r="E480" i="1"/>
  <c r="J479" i="1"/>
  <c r="H479" i="1"/>
  <c r="I479" i="1" s="1"/>
  <c r="G479" i="1"/>
  <c r="F479" i="1"/>
  <c r="E479" i="1"/>
  <c r="J478" i="1"/>
  <c r="H478" i="1"/>
  <c r="I478" i="1" s="1"/>
  <c r="G478" i="1"/>
  <c r="F478" i="1"/>
  <c r="E478" i="1"/>
  <c r="J477" i="1"/>
  <c r="I477" i="1"/>
  <c r="G477" i="1"/>
  <c r="F477" i="1"/>
  <c r="H477" i="1" s="1"/>
  <c r="E477" i="1"/>
  <c r="G476" i="1"/>
  <c r="F476" i="1"/>
  <c r="H476" i="1" s="1"/>
  <c r="I476" i="1" s="1"/>
  <c r="E476" i="1"/>
  <c r="I475" i="1"/>
  <c r="G475" i="1"/>
  <c r="F475" i="1"/>
  <c r="H475" i="1" s="1"/>
  <c r="E475" i="1"/>
  <c r="G474" i="1"/>
  <c r="F474" i="1"/>
  <c r="H474" i="1" s="1"/>
  <c r="I474" i="1" s="1"/>
  <c r="E474" i="1"/>
  <c r="G473" i="1"/>
  <c r="F473" i="1"/>
  <c r="E473" i="1"/>
  <c r="G472" i="1"/>
  <c r="F472" i="1"/>
  <c r="E472" i="1"/>
  <c r="G471" i="1"/>
  <c r="F471" i="1"/>
  <c r="H471" i="1" s="1"/>
  <c r="I471" i="1" s="1"/>
  <c r="J471" i="1" s="1"/>
  <c r="E471" i="1"/>
  <c r="H470" i="1"/>
  <c r="I470" i="1" s="1"/>
  <c r="G470" i="1"/>
  <c r="F470" i="1"/>
  <c r="E470" i="1"/>
  <c r="H469" i="1"/>
  <c r="I469" i="1" s="1"/>
  <c r="G469" i="1"/>
  <c r="F469" i="1"/>
  <c r="E469" i="1"/>
  <c r="H468" i="1"/>
  <c r="I468" i="1" s="1"/>
  <c r="G468" i="1"/>
  <c r="F468" i="1"/>
  <c r="E468" i="1"/>
  <c r="G467" i="1"/>
  <c r="H467" i="1" s="1"/>
  <c r="I467" i="1" s="1"/>
  <c r="F467" i="1"/>
  <c r="E467" i="1"/>
  <c r="H466" i="1"/>
  <c r="I466" i="1" s="1"/>
  <c r="J466" i="1" s="1"/>
  <c r="G466" i="1"/>
  <c r="F466" i="1"/>
  <c r="E466" i="1"/>
  <c r="I465" i="1"/>
  <c r="J465" i="1" s="1"/>
  <c r="H465" i="1"/>
  <c r="G465" i="1"/>
  <c r="F465" i="1"/>
  <c r="E465" i="1"/>
  <c r="J464" i="1"/>
  <c r="G464" i="1"/>
  <c r="H464" i="1" s="1"/>
  <c r="I464" i="1" s="1"/>
  <c r="F464" i="1"/>
  <c r="E464" i="1"/>
  <c r="G463" i="1"/>
  <c r="H463" i="1" s="1"/>
  <c r="I463" i="1" s="1"/>
  <c r="F463" i="1"/>
  <c r="E463" i="1"/>
  <c r="I462" i="1"/>
  <c r="J462" i="1" s="1"/>
  <c r="H462" i="1"/>
  <c r="G462" i="1"/>
  <c r="F462" i="1"/>
  <c r="E462" i="1"/>
  <c r="H461" i="1"/>
  <c r="I461" i="1" s="1"/>
  <c r="G461" i="1"/>
  <c r="F461" i="1"/>
  <c r="E461" i="1"/>
  <c r="H460" i="1"/>
  <c r="I460" i="1" s="1"/>
  <c r="J460" i="1" s="1"/>
  <c r="G460" i="1"/>
  <c r="F460" i="1"/>
  <c r="E460" i="1"/>
  <c r="G459" i="1"/>
  <c r="F459" i="1"/>
  <c r="H459" i="1" s="1"/>
  <c r="I459" i="1" s="1"/>
  <c r="J459" i="1" s="1"/>
  <c r="E459" i="1"/>
  <c r="G458" i="1"/>
  <c r="F458" i="1"/>
  <c r="H458" i="1" s="1"/>
  <c r="I458" i="1" s="1"/>
  <c r="E458" i="1"/>
  <c r="J457" i="1"/>
  <c r="G457" i="1"/>
  <c r="F457" i="1"/>
  <c r="H457" i="1" s="1"/>
  <c r="I457" i="1" s="1"/>
  <c r="E457" i="1"/>
  <c r="G456" i="1"/>
  <c r="F456" i="1"/>
  <c r="H456" i="1" s="1"/>
  <c r="I456" i="1" s="1"/>
  <c r="J456" i="1" s="1"/>
  <c r="E456" i="1"/>
  <c r="G455" i="1"/>
  <c r="F455" i="1"/>
  <c r="H455" i="1" s="1"/>
  <c r="I455" i="1" s="1"/>
  <c r="E455" i="1"/>
  <c r="G454" i="1"/>
  <c r="F454" i="1"/>
  <c r="E454" i="1"/>
  <c r="H453" i="1"/>
  <c r="I453" i="1" s="1"/>
  <c r="G453" i="1"/>
  <c r="F453" i="1"/>
  <c r="E453" i="1"/>
  <c r="G452" i="1"/>
  <c r="F452" i="1"/>
  <c r="H452" i="1" s="1"/>
  <c r="I452" i="1" s="1"/>
  <c r="E452" i="1"/>
  <c r="H451" i="1"/>
  <c r="I451" i="1" s="1"/>
  <c r="G451" i="1"/>
  <c r="F451" i="1"/>
  <c r="E451" i="1"/>
  <c r="I450" i="1"/>
  <c r="H450" i="1"/>
  <c r="G450" i="1"/>
  <c r="F450" i="1"/>
  <c r="E450" i="1"/>
  <c r="G449" i="1"/>
  <c r="F449" i="1"/>
  <c r="H449" i="1" s="1"/>
  <c r="I449" i="1" s="1"/>
  <c r="J449" i="1" s="1"/>
  <c r="E449" i="1"/>
  <c r="G448" i="1"/>
  <c r="F448" i="1"/>
  <c r="H448" i="1" s="1"/>
  <c r="I448" i="1" s="1"/>
  <c r="J448" i="1" s="1"/>
  <c r="E448" i="1"/>
  <c r="I447" i="1"/>
  <c r="H447" i="1"/>
  <c r="G447" i="1"/>
  <c r="F447" i="1"/>
  <c r="E447" i="1"/>
  <c r="G446" i="1"/>
  <c r="H446" i="1" s="1"/>
  <c r="I446" i="1" s="1"/>
  <c r="F446" i="1"/>
  <c r="E446" i="1"/>
  <c r="H445" i="1"/>
  <c r="I445" i="1" s="1"/>
  <c r="J445" i="1" s="1"/>
  <c r="G445" i="1"/>
  <c r="F445" i="1"/>
  <c r="E445" i="1"/>
  <c r="H444" i="1"/>
  <c r="I444" i="1" s="1"/>
  <c r="J444" i="1" s="1"/>
  <c r="G444" i="1"/>
  <c r="F444" i="1"/>
  <c r="E444" i="1"/>
  <c r="H443" i="1"/>
  <c r="I443" i="1" s="1"/>
  <c r="G443" i="1"/>
  <c r="F443" i="1"/>
  <c r="E443" i="1"/>
  <c r="I442" i="1"/>
  <c r="J443" i="1" s="1"/>
  <c r="H442" i="1"/>
  <c r="G442" i="1"/>
  <c r="F442" i="1"/>
  <c r="E442" i="1"/>
  <c r="I441" i="1"/>
  <c r="G441" i="1"/>
  <c r="F441" i="1"/>
  <c r="H441" i="1" s="1"/>
  <c r="E441" i="1"/>
  <c r="G440" i="1"/>
  <c r="F440" i="1"/>
  <c r="H440" i="1" s="1"/>
  <c r="I440" i="1" s="1"/>
  <c r="E440" i="1"/>
  <c r="I439" i="1"/>
  <c r="J439" i="1" s="1"/>
  <c r="G439" i="1"/>
  <c r="F439" i="1"/>
  <c r="H439" i="1" s="1"/>
  <c r="E439" i="1"/>
  <c r="G438" i="1"/>
  <c r="F438" i="1"/>
  <c r="H438" i="1" s="1"/>
  <c r="I438" i="1" s="1"/>
  <c r="E438" i="1"/>
  <c r="G437" i="1"/>
  <c r="F437" i="1"/>
  <c r="E437" i="1"/>
  <c r="G436" i="1"/>
  <c r="F436" i="1"/>
  <c r="H436" i="1" s="1"/>
  <c r="I436" i="1" s="1"/>
  <c r="E436" i="1"/>
  <c r="G435" i="1"/>
  <c r="F435" i="1"/>
  <c r="H435" i="1" s="1"/>
  <c r="I435" i="1" s="1"/>
  <c r="E435" i="1"/>
  <c r="G434" i="1"/>
  <c r="H434" i="1" s="1"/>
  <c r="I434" i="1" s="1"/>
  <c r="J434" i="1" s="1"/>
  <c r="F434" i="1"/>
  <c r="E434" i="1"/>
  <c r="G433" i="1"/>
  <c r="F433" i="1"/>
  <c r="H433" i="1" s="1"/>
  <c r="I433" i="1" s="1"/>
  <c r="E433" i="1"/>
  <c r="G432" i="1"/>
  <c r="F432" i="1"/>
  <c r="H432" i="1" s="1"/>
  <c r="I432" i="1" s="1"/>
  <c r="E432" i="1"/>
  <c r="G431" i="1"/>
  <c r="H431" i="1" s="1"/>
  <c r="I431" i="1" s="1"/>
  <c r="J431" i="1" s="1"/>
  <c r="F431" i="1"/>
  <c r="E431" i="1"/>
  <c r="G430" i="1"/>
  <c r="F430" i="1"/>
  <c r="H430" i="1" s="1"/>
  <c r="I430" i="1" s="1"/>
  <c r="E430" i="1"/>
  <c r="H429" i="1"/>
  <c r="I429" i="1" s="1"/>
  <c r="J429" i="1" s="1"/>
  <c r="G429" i="1"/>
  <c r="F429" i="1"/>
  <c r="E429" i="1"/>
  <c r="G428" i="1"/>
  <c r="H428" i="1" s="1"/>
  <c r="I428" i="1" s="1"/>
  <c r="J428" i="1" s="1"/>
  <c r="F428" i="1"/>
  <c r="E428" i="1"/>
  <c r="I427" i="1"/>
  <c r="J427" i="1" s="1"/>
  <c r="G427" i="1"/>
  <c r="H427" i="1" s="1"/>
  <c r="F427" i="1"/>
  <c r="E427" i="1"/>
  <c r="I426" i="1"/>
  <c r="J426" i="1" s="1"/>
  <c r="H426" i="1"/>
  <c r="G426" i="1"/>
  <c r="F426" i="1"/>
  <c r="E426" i="1"/>
  <c r="H425" i="1"/>
  <c r="I425" i="1" s="1"/>
  <c r="J425" i="1" s="1"/>
  <c r="G425" i="1"/>
  <c r="F425" i="1"/>
  <c r="E425" i="1"/>
  <c r="H424" i="1"/>
  <c r="I424" i="1" s="1"/>
  <c r="G424" i="1"/>
  <c r="F424" i="1"/>
  <c r="E424" i="1"/>
  <c r="G423" i="1"/>
  <c r="F423" i="1"/>
  <c r="H423" i="1" s="1"/>
  <c r="I423" i="1" s="1"/>
  <c r="E423" i="1"/>
  <c r="G422" i="1"/>
  <c r="F422" i="1"/>
  <c r="H422" i="1" s="1"/>
  <c r="I422" i="1" s="1"/>
  <c r="E422" i="1"/>
  <c r="G421" i="1"/>
  <c r="F421" i="1"/>
  <c r="H421" i="1" s="1"/>
  <c r="I421" i="1" s="1"/>
  <c r="E421" i="1"/>
  <c r="G420" i="1"/>
  <c r="F420" i="1"/>
  <c r="H420" i="1" s="1"/>
  <c r="I420" i="1" s="1"/>
  <c r="E420" i="1"/>
  <c r="G419" i="1"/>
  <c r="F419" i="1"/>
  <c r="E419" i="1"/>
  <c r="G418" i="1"/>
  <c r="F418" i="1"/>
  <c r="H418" i="1" s="1"/>
  <c r="I418" i="1" s="1"/>
  <c r="E418" i="1"/>
  <c r="G417" i="1"/>
  <c r="F417" i="1"/>
  <c r="H417" i="1" s="1"/>
  <c r="I417" i="1" s="1"/>
  <c r="E417" i="1"/>
  <c r="G416" i="1"/>
  <c r="F416" i="1"/>
  <c r="H416" i="1" s="1"/>
  <c r="I416" i="1" s="1"/>
  <c r="J416" i="1" s="1"/>
  <c r="E416" i="1"/>
  <c r="H415" i="1"/>
  <c r="I415" i="1" s="1"/>
  <c r="J415" i="1" s="1"/>
  <c r="G415" i="1"/>
  <c r="F415" i="1"/>
  <c r="E415" i="1"/>
  <c r="H414" i="1"/>
  <c r="I414" i="1" s="1"/>
  <c r="J414" i="1" s="1"/>
  <c r="G414" i="1"/>
  <c r="F414" i="1"/>
  <c r="E414" i="1"/>
  <c r="H413" i="1"/>
  <c r="I413" i="1" s="1"/>
  <c r="G413" i="1"/>
  <c r="F413" i="1"/>
  <c r="E413" i="1"/>
  <c r="G412" i="1"/>
  <c r="F412" i="1"/>
  <c r="H412" i="1" s="1"/>
  <c r="I412" i="1" s="1"/>
  <c r="J412" i="1" s="1"/>
  <c r="E412" i="1"/>
  <c r="H411" i="1"/>
  <c r="I411" i="1" s="1"/>
  <c r="J411" i="1" s="1"/>
  <c r="G411" i="1"/>
  <c r="F411" i="1"/>
  <c r="E411" i="1"/>
  <c r="H410" i="1"/>
  <c r="I410" i="1" s="1"/>
  <c r="J410" i="1" s="1"/>
  <c r="G410" i="1"/>
  <c r="F410" i="1"/>
  <c r="E410" i="1"/>
  <c r="H409" i="1"/>
  <c r="I409" i="1" s="1"/>
  <c r="J409" i="1" s="1"/>
  <c r="G409" i="1"/>
  <c r="F409" i="1"/>
  <c r="E409" i="1"/>
  <c r="G408" i="1"/>
  <c r="F408" i="1"/>
  <c r="H408" i="1" s="1"/>
  <c r="I408" i="1" s="1"/>
  <c r="J408" i="1" s="1"/>
  <c r="E408" i="1"/>
  <c r="G407" i="1"/>
  <c r="F407" i="1"/>
  <c r="H407" i="1" s="1"/>
  <c r="I407" i="1" s="1"/>
  <c r="J407" i="1" s="1"/>
  <c r="E407" i="1"/>
  <c r="G406" i="1"/>
  <c r="F406" i="1"/>
  <c r="H406" i="1" s="1"/>
  <c r="I406" i="1" s="1"/>
  <c r="J406" i="1" s="1"/>
  <c r="E406" i="1"/>
  <c r="I405" i="1"/>
  <c r="G405" i="1"/>
  <c r="F405" i="1"/>
  <c r="H405" i="1" s="1"/>
  <c r="E405" i="1"/>
  <c r="G404" i="1"/>
  <c r="F404" i="1"/>
  <c r="H404" i="1" s="1"/>
  <c r="I404" i="1" s="1"/>
  <c r="E404" i="1"/>
  <c r="G403" i="1"/>
  <c r="F403" i="1"/>
  <c r="E403" i="1"/>
  <c r="G402" i="1"/>
  <c r="F402" i="1"/>
  <c r="E402" i="1"/>
  <c r="G401" i="1"/>
  <c r="H401" i="1" s="1"/>
  <c r="I401" i="1" s="1"/>
  <c r="F401" i="1"/>
  <c r="E401" i="1"/>
  <c r="G400" i="1"/>
  <c r="F400" i="1"/>
  <c r="E400" i="1"/>
  <c r="I399" i="1"/>
  <c r="G399" i="1"/>
  <c r="F399" i="1"/>
  <c r="H399" i="1" s="1"/>
  <c r="E399" i="1"/>
  <c r="G398" i="1"/>
  <c r="H398" i="1" s="1"/>
  <c r="I398" i="1" s="1"/>
  <c r="F398" i="1"/>
  <c r="E398" i="1"/>
  <c r="G397" i="1"/>
  <c r="F397" i="1"/>
  <c r="E397" i="1"/>
  <c r="G396" i="1"/>
  <c r="F396" i="1"/>
  <c r="E396" i="1"/>
  <c r="G395" i="1"/>
  <c r="H395" i="1" s="1"/>
  <c r="I395" i="1" s="1"/>
  <c r="F395" i="1"/>
  <c r="E395" i="1"/>
  <c r="G394" i="1"/>
  <c r="F394" i="1"/>
  <c r="E394" i="1"/>
  <c r="G393" i="1"/>
  <c r="F393" i="1"/>
  <c r="H393" i="1" s="1"/>
  <c r="I393" i="1" s="1"/>
  <c r="J393" i="1" s="1"/>
  <c r="E393" i="1"/>
  <c r="G392" i="1"/>
  <c r="H392" i="1" s="1"/>
  <c r="I392" i="1" s="1"/>
  <c r="F392" i="1"/>
  <c r="E392" i="1"/>
  <c r="G391" i="1"/>
  <c r="F391" i="1"/>
  <c r="E391" i="1"/>
  <c r="G390" i="1"/>
  <c r="F390" i="1"/>
  <c r="E390" i="1"/>
  <c r="G389" i="1"/>
  <c r="H389" i="1" s="1"/>
  <c r="I389" i="1" s="1"/>
  <c r="F389" i="1"/>
  <c r="E389" i="1"/>
  <c r="G388" i="1"/>
  <c r="F388" i="1"/>
  <c r="E388" i="1"/>
  <c r="G387" i="1"/>
  <c r="F387" i="1"/>
  <c r="H387" i="1" s="1"/>
  <c r="I387" i="1" s="1"/>
  <c r="J387" i="1" s="1"/>
  <c r="E387" i="1"/>
  <c r="G386" i="1"/>
  <c r="H386" i="1" s="1"/>
  <c r="I386" i="1" s="1"/>
  <c r="F386" i="1"/>
  <c r="E386" i="1"/>
  <c r="G385" i="1"/>
  <c r="F385" i="1"/>
  <c r="E385" i="1"/>
  <c r="G384" i="1"/>
  <c r="F384" i="1"/>
  <c r="H384" i="1" s="1"/>
  <c r="I384" i="1" s="1"/>
  <c r="E384" i="1"/>
  <c r="G383" i="1"/>
  <c r="H383" i="1" s="1"/>
  <c r="I383" i="1" s="1"/>
  <c r="F383" i="1"/>
  <c r="E383" i="1"/>
  <c r="G382" i="1"/>
  <c r="F382" i="1"/>
  <c r="E382" i="1"/>
  <c r="G381" i="1"/>
  <c r="F381" i="1"/>
  <c r="E381" i="1"/>
  <c r="G380" i="1"/>
  <c r="H380" i="1" s="1"/>
  <c r="I380" i="1" s="1"/>
  <c r="F380" i="1"/>
  <c r="E380" i="1"/>
  <c r="G379" i="1"/>
  <c r="F379" i="1"/>
  <c r="E379" i="1"/>
  <c r="G378" i="1"/>
  <c r="F378" i="1"/>
  <c r="H378" i="1" s="1"/>
  <c r="I378" i="1" s="1"/>
  <c r="J378" i="1" s="1"/>
  <c r="E378" i="1"/>
  <c r="G377" i="1"/>
  <c r="H377" i="1" s="1"/>
  <c r="I377" i="1" s="1"/>
  <c r="F377" i="1"/>
  <c r="E377" i="1"/>
  <c r="G376" i="1"/>
  <c r="F376" i="1"/>
  <c r="E376" i="1"/>
  <c r="I375" i="1"/>
  <c r="G375" i="1"/>
  <c r="F375" i="1"/>
  <c r="H375" i="1" s="1"/>
  <c r="E375" i="1"/>
  <c r="G374" i="1"/>
  <c r="H374" i="1" s="1"/>
  <c r="I374" i="1" s="1"/>
  <c r="F374" i="1"/>
  <c r="E374" i="1"/>
  <c r="G373" i="1"/>
  <c r="F373" i="1"/>
  <c r="E373" i="1"/>
  <c r="G372" i="1"/>
  <c r="F372" i="1"/>
  <c r="E372" i="1"/>
  <c r="G371" i="1"/>
  <c r="H371" i="1" s="1"/>
  <c r="I371" i="1" s="1"/>
  <c r="F371" i="1"/>
  <c r="E371" i="1"/>
  <c r="G370" i="1"/>
  <c r="F370" i="1"/>
  <c r="E370" i="1"/>
  <c r="G369" i="1"/>
  <c r="F369" i="1"/>
  <c r="H369" i="1" s="1"/>
  <c r="I369" i="1" s="1"/>
  <c r="J369" i="1" s="1"/>
  <c r="E369" i="1"/>
  <c r="G368" i="1"/>
  <c r="H368" i="1" s="1"/>
  <c r="I368" i="1" s="1"/>
  <c r="F368" i="1"/>
  <c r="E368" i="1"/>
  <c r="G367" i="1"/>
  <c r="F367" i="1"/>
  <c r="E367" i="1"/>
  <c r="G366" i="1"/>
  <c r="F366" i="1"/>
  <c r="H366" i="1" s="1"/>
  <c r="I366" i="1" s="1"/>
  <c r="J366" i="1" s="1"/>
  <c r="E366" i="1"/>
  <c r="G365" i="1"/>
  <c r="H365" i="1" s="1"/>
  <c r="I365" i="1" s="1"/>
  <c r="F365" i="1"/>
  <c r="E365" i="1"/>
  <c r="G364" i="1"/>
  <c r="F364" i="1"/>
  <c r="E364" i="1"/>
  <c r="G363" i="1"/>
  <c r="F363" i="1"/>
  <c r="E363" i="1"/>
  <c r="G362" i="1"/>
  <c r="H362" i="1" s="1"/>
  <c r="I362" i="1" s="1"/>
  <c r="F362" i="1"/>
  <c r="E362" i="1"/>
  <c r="G361" i="1"/>
  <c r="F361" i="1"/>
  <c r="E361" i="1"/>
  <c r="G360" i="1"/>
  <c r="F360" i="1"/>
  <c r="H360" i="1" s="1"/>
  <c r="I360" i="1" s="1"/>
  <c r="J360" i="1" s="1"/>
  <c r="E360" i="1"/>
  <c r="G359" i="1"/>
  <c r="H359" i="1" s="1"/>
  <c r="I359" i="1" s="1"/>
  <c r="F359" i="1"/>
  <c r="E359" i="1"/>
  <c r="G358" i="1"/>
  <c r="F358" i="1"/>
  <c r="E358" i="1"/>
  <c r="I357" i="1"/>
  <c r="J357" i="1" s="1"/>
  <c r="G357" i="1"/>
  <c r="F357" i="1"/>
  <c r="H357" i="1" s="1"/>
  <c r="E357" i="1"/>
  <c r="G356" i="1"/>
  <c r="H356" i="1" s="1"/>
  <c r="I356" i="1" s="1"/>
  <c r="F356" i="1"/>
  <c r="E356" i="1"/>
  <c r="G355" i="1"/>
  <c r="F355" i="1"/>
  <c r="E355" i="1"/>
  <c r="G354" i="1"/>
  <c r="F354" i="1"/>
  <c r="E354" i="1"/>
  <c r="G353" i="1"/>
  <c r="H353" i="1" s="1"/>
  <c r="I353" i="1" s="1"/>
  <c r="F353" i="1"/>
  <c r="E353" i="1"/>
  <c r="G352" i="1"/>
  <c r="F352" i="1"/>
  <c r="E352" i="1"/>
  <c r="G351" i="1"/>
  <c r="F351" i="1"/>
  <c r="H351" i="1" s="1"/>
  <c r="I351" i="1" s="1"/>
  <c r="J351" i="1" s="1"/>
  <c r="E351" i="1"/>
  <c r="G350" i="1"/>
  <c r="H350" i="1" s="1"/>
  <c r="I350" i="1" s="1"/>
  <c r="F350" i="1"/>
  <c r="E350" i="1"/>
  <c r="G349" i="1"/>
  <c r="F349" i="1"/>
  <c r="E349" i="1"/>
  <c r="I348" i="1"/>
  <c r="G348" i="1"/>
  <c r="F348" i="1"/>
  <c r="H348" i="1" s="1"/>
  <c r="E348" i="1"/>
  <c r="G347" i="1"/>
  <c r="H347" i="1" s="1"/>
  <c r="I347" i="1" s="1"/>
  <c r="F347" i="1"/>
  <c r="E347" i="1"/>
  <c r="G346" i="1"/>
  <c r="F346" i="1"/>
  <c r="E346" i="1"/>
  <c r="G345" i="1"/>
  <c r="F345" i="1"/>
  <c r="E345" i="1"/>
  <c r="G344" i="1"/>
  <c r="H344" i="1" s="1"/>
  <c r="I344" i="1" s="1"/>
  <c r="F344" i="1"/>
  <c r="E344" i="1"/>
  <c r="G343" i="1"/>
  <c r="F343" i="1"/>
  <c r="E343" i="1"/>
  <c r="G342" i="1"/>
  <c r="F342" i="1"/>
  <c r="H342" i="1" s="1"/>
  <c r="I342" i="1" s="1"/>
  <c r="J342" i="1" s="1"/>
  <c r="E342" i="1"/>
  <c r="G341" i="1"/>
  <c r="H341" i="1" s="1"/>
  <c r="I341" i="1" s="1"/>
  <c r="F341" i="1"/>
  <c r="E341" i="1"/>
  <c r="G340" i="1"/>
  <c r="F340" i="1"/>
  <c r="E340" i="1"/>
  <c r="I339" i="1"/>
  <c r="G339" i="1"/>
  <c r="F339" i="1"/>
  <c r="H339" i="1" s="1"/>
  <c r="E339" i="1"/>
  <c r="G338" i="1"/>
  <c r="H338" i="1" s="1"/>
  <c r="I338" i="1" s="1"/>
  <c r="F338" i="1"/>
  <c r="E338" i="1"/>
  <c r="G337" i="1"/>
  <c r="F337" i="1"/>
  <c r="E337" i="1"/>
  <c r="G336" i="1"/>
  <c r="F336" i="1"/>
  <c r="E336" i="1"/>
  <c r="G335" i="1"/>
  <c r="H335" i="1" s="1"/>
  <c r="I335" i="1" s="1"/>
  <c r="F335" i="1"/>
  <c r="E335" i="1"/>
  <c r="G334" i="1"/>
  <c r="F334" i="1"/>
  <c r="E334" i="1"/>
  <c r="G333" i="1"/>
  <c r="F333" i="1"/>
  <c r="H333" i="1" s="1"/>
  <c r="I333" i="1" s="1"/>
  <c r="J333" i="1" s="1"/>
  <c r="E333" i="1"/>
  <c r="G332" i="1"/>
  <c r="H332" i="1" s="1"/>
  <c r="I332" i="1" s="1"/>
  <c r="F332" i="1"/>
  <c r="E332" i="1"/>
  <c r="G331" i="1"/>
  <c r="F331" i="1"/>
  <c r="E331" i="1"/>
  <c r="G330" i="1"/>
  <c r="F330" i="1"/>
  <c r="H330" i="1" s="1"/>
  <c r="I330" i="1" s="1"/>
  <c r="J330" i="1" s="1"/>
  <c r="E330" i="1"/>
  <c r="G329" i="1"/>
  <c r="H329" i="1" s="1"/>
  <c r="I329" i="1" s="1"/>
  <c r="F329" i="1"/>
  <c r="E329" i="1"/>
  <c r="G328" i="1"/>
  <c r="F328" i="1"/>
  <c r="E328" i="1"/>
  <c r="G327" i="1"/>
  <c r="F327" i="1"/>
  <c r="E327" i="1"/>
  <c r="G326" i="1"/>
  <c r="H326" i="1" s="1"/>
  <c r="I326" i="1" s="1"/>
  <c r="F326" i="1"/>
  <c r="E326" i="1"/>
  <c r="G325" i="1"/>
  <c r="F325" i="1"/>
  <c r="E325" i="1"/>
  <c r="G324" i="1"/>
  <c r="F324" i="1"/>
  <c r="H324" i="1" s="1"/>
  <c r="I324" i="1" s="1"/>
  <c r="J324" i="1" s="1"/>
  <c r="E324" i="1"/>
  <c r="G323" i="1"/>
  <c r="H323" i="1" s="1"/>
  <c r="I323" i="1" s="1"/>
  <c r="F323" i="1"/>
  <c r="E323" i="1"/>
  <c r="G322" i="1"/>
  <c r="F322" i="1"/>
  <c r="E322" i="1"/>
  <c r="I321" i="1"/>
  <c r="J321" i="1" s="1"/>
  <c r="G321" i="1"/>
  <c r="F321" i="1"/>
  <c r="H321" i="1" s="1"/>
  <c r="E321" i="1"/>
  <c r="G320" i="1"/>
  <c r="H320" i="1" s="1"/>
  <c r="I320" i="1" s="1"/>
  <c r="F320" i="1"/>
  <c r="E320" i="1"/>
  <c r="G319" i="1"/>
  <c r="F319" i="1"/>
  <c r="E319" i="1"/>
  <c r="G318" i="1"/>
  <c r="F318" i="1"/>
  <c r="E318" i="1"/>
  <c r="G317" i="1"/>
  <c r="H317" i="1" s="1"/>
  <c r="I317" i="1" s="1"/>
  <c r="F317" i="1"/>
  <c r="E317" i="1"/>
  <c r="G316" i="1"/>
  <c r="F316" i="1"/>
  <c r="E316" i="1"/>
  <c r="G315" i="1"/>
  <c r="F315" i="1"/>
  <c r="H315" i="1" s="1"/>
  <c r="I315" i="1" s="1"/>
  <c r="J315" i="1" s="1"/>
  <c r="E315" i="1"/>
  <c r="G314" i="1"/>
  <c r="H314" i="1" s="1"/>
  <c r="I314" i="1" s="1"/>
  <c r="F314" i="1"/>
  <c r="E314" i="1"/>
  <c r="G313" i="1"/>
  <c r="F313" i="1"/>
  <c r="E313" i="1"/>
  <c r="I312" i="1"/>
  <c r="G312" i="1"/>
  <c r="F312" i="1"/>
  <c r="H312" i="1" s="1"/>
  <c r="E312" i="1"/>
  <c r="G311" i="1"/>
  <c r="H311" i="1" s="1"/>
  <c r="I311" i="1" s="1"/>
  <c r="F311" i="1"/>
  <c r="E311" i="1"/>
  <c r="G310" i="1"/>
  <c r="F310" i="1"/>
  <c r="E310" i="1"/>
  <c r="G309" i="1"/>
  <c r="F309" i="1"/>
  <c r="E309" i="1"/>
  <c r="G308" i="1"/>
  <c r="H308" i="1" s="1"/>
  <c r="I308" i="1" s="1"/>
  <c r="F308" i="1"/>
  <c r="E308" i="1"/>
  <c r="G307" i="1"/>
  <c r="F307" i="1"/>
  <c r="E307" i="1"/>
  <c r="G306" i="1"/>
  <c r="F306" i="1"/>
  <c r="H306" i="1" s="1"/>
  <c r="I306" i="1" s="1"/>
  <c r="J306" i="1" s="1"/>
  <c r="E306" i="1"/>
  <c r="G305" i="1"/>
  <c r="H305" i="1" s="1"/>
  <c r="I305" i="1" s="1"/>
  <c r="F305" i="1"/>
  <c r="E305" i="1"/>
  <c r="G304" i="1"/>
  <c r="F304" i="1"/>
  <c r="E304" i="1"/>
  <c r="I303" i="1"/>
  <c r="G303" i="1"/>
  <c r="F303" i="1"/>
  <c r="H303" i="1" s="1"/>
  <c r="E303" i="1"/>
  <c r="G302" i="1"/>
  <c r="H302" i="1" s="1"/>
  <c r="I302" i="1" s="1"/>
  <c r="F302" i="1"/>
  <c r="E302" i="1"/>
  <c r="G301" i="1"/>
  <c r="F301" i="1"/>
  <c r="E301" i="1"/>
  <c r="G300" i="1"/>
  <c r="F300" i="1"/>
  <c r="E300" i="1"/>
  <c r="G299" i="1"/>
  <c r="H299" i="1" s="1"/>
  <c r="I299" i="1" s="1"/>
  <c r="F299" i="1"/>
  <c r="E299" i="1"/>
  <c r="G298" i="1"/>
  <c r="F298" i="1"/>
  <c r="E298" i="1"/>
  <c r="G297" i="1"/>
  <c r="F297" i="1"/>
  <c r="H297" i="1" s="1"/>
  <c r="I297" i="1" s="1"/>
  <c r="J297" i="1" s="1"/>
  <c r="E297" i="1"/>
  <c r="G296" i="1"/>
  <c r="H296" i="1" s="1"/>
  <c r="I296" i="1" s="1"/>
  <c r="F296" i="1"/>
  <c r="E296" i="1"/>
  <c r="G295" i="1"/>
  <c r="F295" i="1"/>
  <c r="E295" i="1"/>
  <c r="G294" i="1"/>
  <c r="F294" i="1"/>
  <c r="H294" i="1" s="1"/>
  <c r="I294" i="1" s="1"/>
  <c r="J294" i="1" s="1"/>
  <c r="E294" i="1"/>
  <c r="G293" i="1"/>
  <c r="H293" i="1" s="1"/>
  <c r="I293" i="1" s="1"/>
  <c r="F293" i="1"/>
  <c r="E293" i="1"/>
  <c r="G292" i="1"/>
  <c r="F292" i="1"/>
  <c r="E292" i="1"/>
  <c r="G291" i="1"/>
  <c r="F291" i="1"/>
  <c r="E291" i="1"/>
  <c r="G290" i="1"/>
  <c r="H290" i="1" s="1"/>
  <c r="I290" i="1" s="1"/>
  <c r="F290" i="1"/>
  <c r="E290" i="1"/>
  <c r="G289" i="1"/>
  <c r="F289" i="1"/>
  <c r="E289" i="1"/>
  <c r="G288" i="1"/>
  <c r="F288" i="1"/>
  <c r="H288" i="1" s="1"/>
  <c r="I288" i="1" s="1"/>
  <c r="J288" i="1" s="1"/>
  <c r="E288" i="1"/>
  <c r="G287" i="1"/>
  <c r="H287" i="1" s="1"/>
  <c r="I287" i="1" s="1"/>
  <c r="F287" i="1"/>
  <c r="E287" i="1"/>
  <c r="G286" i="1"/>
  <c r="F286" i="1"/>
  <c r="E286" i="1"/>
  <c r="I285" i="1"/>
  <c r="G285" i="1"/>
  <c r="F285" i="1"/>
  <c r="H285" i="1" s="1"/>
  <c r="E285" i="1"/>
  <c r="G284" i="1"/>
  <c r="H284" i="1" s="1"/>
  <c r="I284" i="1" s="1"/>
  <c r="F284" i="1"/>
  <c r="E284" i="1"/>
  <c r="G283" i="1"/>
  <c r="F283" i="1"/>
  <c r="E283" i="1"/>
  <c r="G282" i="1"/>
  <c r="F282" i="1"/>
  <c r="E282" i="1"/>
  <c r="G281" i="1"/>
  <c r="H281" i="1" s="1"/>
  <c r="I281" i="1" s="1"/>
  <c r="F281" i="1"/>
  <c r="E281" i="1"/>
  <c r="G280" i="1"/>
  <c r="F280" i="1"/>
  <c r="E280" i="1"/>
  <c r="G279" i="1"/>
  <c r="F279" i="1"/>
  <c r="H279" i="1" s="1"/>
  <c r="I279" i="1" s="1"/>
  <c r="J279" i="1" s="1"/>
  <c r="E279" i="1"/>
  <c r="G278" i="1"/>
  <c r="H278" i="1" s="1"/>
  <c r="I278" i="1" s="1"/>
  <c r="F278" i="1"/>
  <c r="E278" i="1"/>
  <c r="G277" i="1"/>
  <c r="F277" i="1"/>
  <c r="E277" i="1"/>
  <c r="I276" i="1"/>
  <c r="J276" i="1" s="1"/>
  <c r="G276" i="1"/>
  <c r="F276" i="1"/>
  <c r="H276" i="1" s="1"/>
  <c r="E276" i="1"/>
  <c r="G275" i="1"/>
  <c r="H275" i="1" s="1"/>
  <c r="I275" i="1" s="1"/>
  <c r="F275" i="1"/>
  <c r="E275" i="1"/>
  <c r="G274" i="1"/>
  <c r="F274" i="1"/>
  <c r="E274" i="1"/>
  <c r="G273" i="1"/>
  <c r="F273" i="1"/>
  <c r="E273" i="1"/>
  <c r="G272" i="1"/>
  <c r="H272" i="1" s="1"/>
  <c r="I272" i="1" s="1"/>
  <c r="F272" i="1"/>
  <c r="E272" i="1"/>
  <c r="G271" i="1"/>
  <c r="F271" i="1"/>
  <c r="E271" i="1"/>
  <c r="G270" i="1"/>
  <c r="F270" i="1"/>
  <c r="H270" i="1" s="1"/>
  <c r="I270" i="1" s="1"/>
  <c r="J270" i="1" s="1"/>
  <c r="E270" i="1"/>
  <c r="G269" i="1"/>
  <c r="H269" i="1" s="1"/>
  <c r="I269" i="1" s="1"/>
  <c r="F269" i="1"/>
  <c r="E269" i="1"/>
  <c r="G268" i="1"/>
  <c r="F268" i="1"/>
  <c r="E268" i="1"/>
  <c r="I267" i="1"/>
  <c r="G267" i="1"/>
  <c r="F267" i="1"/>
  <c r="H267" i="1" s="1"/>
  <c r="E267" i="1"/>
  <c r="G266" i="1"/>
  <c r="H266" i="1" s="1"/>
  <c r="I266" i="1" s="1"/>
  <c r="F266" i="1"/>
  <c r="E266" i="1"/>
  <c r="G265" i="1"/>
  <c r="F265" i="1"/>
  <c r="E265" i="1"/>
  <c r="G264" i="1"/>
  <c r="F264" i="1"/>
  <c r="E264" i="1"/>
  <c r="G263" i="1"/>
  <c r="H263" i="1" s="1"/>
  <c r="I263" i="1" s="1"/>
  <c r="F263" i="1"/>
  <c r="E263" i="1"/>
  <c r="G262" i="1"/>
  <c r="F262" i="1"/>
  <c r="E262" i="1"/>
  <c r="G261" i="1"/>
  <c r="F261" i="1"/>
  <c r="H261" i="1" s="1"/>
  <c r="I261" i="1" s="1"/>
  <c r="J261" i="1" s="1"/>
  <c r="E261" i="1"/>
  <c r="G260" i="1"/>
  <c r="H260" i="1" s="1"/>
  <c r="I260" i="1" s="1"/>
  <c r="F260" i="1"/>
  <c r="E260" i="1"/>
  <c r="G259" i="1"/>
  <c r="F259" i="1"/>
  <c r="E259" i="1"/>
  <c r="I258" i="1"/>
  <c r="J258" i="1" s="1"/>
  <c r="G258" i="1"/>
  <c r="F258" i="1"/>
  <c r="H258" i="1" s="1"/>
  <c r="E258" i="1"/>
  <c r="G257" i="1"/>
  <c r="H257" i="1" s="1"/>
  <c r="I257" i="1" s="1"/>
  <c r="F257" i="1"/>
  <c r="E257" i="1"/>
  <c r="G256" i="1"/>
  <c r="F256" i="1"/>
  <c r="E256" i="1"/>
  <c r="G255" i="1"/>
  <c r="F255" i="1"/>
  <c r="E255" i="1"/>
  <c r="G254" i="1"/>
  <c r="H254" i="1" s="1"/>
  <c r="I254" i="1" s="1"/>
  <c r="F254" i="1"/>
  <c r="E254" i="1"/>
  <c r="G253" i="1"/>
  <c r="F253" i="1"/>
  <c r="E253" i="1"/>
  <c r="G252" i="1"/>
  <c r="F252" i="1"/>
  <c r="H252" i="1" s="1"/>
  <c r="I252" i="1" s="1"/>
  <c r="J252" i="1" s="1"/>
  <c r="E252" i="1"/>
  <c r="G251" i="1"/>
  <c r="H251" i="1" s="1"/>
  <c r="I251" i="1" s="1"/>
  <c r="F251" i="1"/>
  <c r="E251" i="1"/>
  <c r="G250" i="1"/>
  <c r="F250" i="1"/>
  <c r="H250" i="1" s="1"/>
  <c r="I250" i="1" s="1"/>
  <c r="E250" i="1"/>
  <c r="G249" i="1"/>
  <c r="F249" i="1"/>
  <c r="H249" i="1" s="1"/>
  <c r="I249" i="1" s="1"/>
  <c r="E249" i="1"/>
  <c r="G248" i="1"/>
  <c r="F248" i="1"/>
  <c r="H248" i="1" s="1"/>
  <c r="I248" i="1" s="1"/>
  <c r="J248" i="1" s="1"/>
  <c r="E248" i="1"/>
  <c r="G247" i="1"/>
  <c r="F247" i="1"/>
  <c r="H247" i="1" s="1"/>
  <c r="I247" i="1" s="1"/>
  <c r="E247" i="1"/>
  <c r="G246" i="1"/>
  <c r="F246" i="1"/>
  <c r="H246" i="1" s="1"/>
  <c r="I246" i="1" s="1"/>
  <c r="E246" i="1"/>
  <c r="H245" i="1"/>
  <c r="I245" i="1" s="1"/>
  <c r="G245" i="1"/>
  <c r="F245" i="1"/>
  <c r="E245" i="1"/>
  <c r="G244" i="1"/>
  <c r="F244" i="1"/>
  <c r="H244" i="1" s="1"/>
  <c r="I244" i="1" s="1"/>
  <c r="J244" i="1" s="1"/>
  <c r="E244" i="1"/>
  <c r="G243" i="1"/>
  <c r="H243" i="1" s="1"/>
  <c r="I243" i="1" s="1"/>
  <c r="F243" i="1"/>
  <c r="E243" i="1"/>
  <c r="G242" i="1"/>
  <c r="F242" i="1"/>
  <c r="H242" i="1" s="1"/>
  <c r="I242" i="1" s="1"/>
  <c r="J242" i="1" s="1"/>
  <c r="E242" i="1"/>
  <c r="G241" i="1"/>
  <c r="F241" i="1"/>
  <c r="H241" i="1" s="1"/>
  <c r="I241" i="1" s="1"/>
  <c r="E241" i="1"/>
  <c r="H240" i="1"/>
  <c r="I240" i="1" s="1"/>
  <c r="J240" i="1" s="1"/>
  <c r="G240" i="1"/>
  <c r="F240" i="1"/>
  <c r="E240" i="1"/>
  <c r="H239" i="1"/>
  <c r="I239" i="1" s="1"/>
  <c r="J239" i="1" s="1"/>
  <c r="G239" i="1"/>
  <c r="F239" i="1"/>
  <c r="E239" i="1"/>
  <c r="J238" i="1"/>
  <c r="G238" i="1"/>
  <c r="F238" i="1"/>
  <c r="H238" i="1" s="1"/>
  <c r="I238" i="1" s="1"/>
  <c r="E238" i="1"/>
  <c r="H237" i="1"/>
  <c r="I237" i="1" s="1"/>
  <c r="G237" i="1"/>
  <c r="F237" i="1"/>
  <c r="E237" i="1"/>
  <c r="H236" i="1"/>
  <c r="I236" i="1" s="1"/>
  <c r="J236" i="1" s="1"/>
  <c r="G236" i="1"/>
  <c r="F236" i="1"/>
  <c r="E236" i="1"/>
  <c r="G235" i="1"/>
  <c r="H235" i="1" s="1"/>
  <c r="I235" i="1" s="1"/>
  <c r="F235" i="1"/>
  <c r="E235" i="1"/>
  <c r="G234" i="1"/>
  <c r="H234" i="1" s="1"/>
  <c r="I234" i="1" s="1"/>
  <c r="J234" i="1" s="1"/>
  <c r="F234" i="1"/>
  <c r="E234" i="1"/>
  <c r="G233" i="1"/>
  <c r="F233" i="1"/>
  <c r="H233" i="1" s="1"/>
  <c r="I233" i="1" s="1"/>
  <c r="J233" i="1" s="1"/>
  <c r="E233" i="1"/>
  <c r="H232" i="1"/>
  <c r="I232" i="1" s="1"/>
  <c r="J232" i="1" s="1"/>
  <c r="G232" i="1"/>
  <c r="F232" i="1"/>
  <c r="E232" i="1"/>
  <c r="H231" i="1"/>
  <c r="I231" i="1" s="1"/>
  <c r="J231" i="1" s="1"/>
  <c r="G231" i="1"/>
  <c r="F231" i="1"/>
  <c r="E231" i="1"/>
  <c r="G230" i="1"/>
  <c r="F230" i="1"/>
  <c r="H230" i="1" s="1"/>
  <c r="I230" i="1" s="1"/>
  <c r="E230" i="1"/>
  <c r="G229" i="1"/>
  <c r="F229" i="1"/>
  <c r="E229" i="1"/>
  <c r="I228" i="1"/>
  <c r="J228" i="1" s="1"/>
  <c r="G228" i="1"/>
  <c r="F228" i="1"/>
  <c r="H228" i="1" s="1"/>
  <c r="E228" i="1"/>
  <c r="H227" i="1"/>
  <c r="I227" i="1" s="1"/>
  <c r="G227" i="1"/>
  <c r="F227" i="1"/>
  <c r="E227" i="1"/>
  <c r="H226" i="1"/>
  <c r="I226" i="1" s="1"/>
  <c r="G226" i="1"/>
  <c r="F226" i="1"/>
  <c r="E226" i="1"/>
  <c r="G225" i="1"/>
  <c r="F225" i="1"/>
  <c r="H225" i="1" s="1"/>
  <c r="I225" i="1" s="1"/>
  <c r="J225" i="1" s="1"/>
  <c r="E225" i="1"/>
  <c r="I224" i="1"/>
  <c r="H224" i="1"/>
  <c r="G224" i="1"/>
  <c r="F224" i="1"/>
  <c r="E224" i="1"/>
  <c r="G223" i="1"/>
  <c r="F223" i="1"/>
  <c r="E223" i="1"/>
  <c r="G222" i="1"/>
  <c r="F222" i="1"/>
  <c r="H222" i="1" s="1"/>
  <c r="I222" i="1" s="1"/>
  <c r="E222" i="1"/>
  <c r="G221" i="1"/>
  <c r="F221" i="1"/>
  <c r="H221" i="1" s="1"/>
  <c r="I221" i="1" s="1"/>
  <c r="J221" i="1" s="1"/>
  <c r="E221" i="1"/>
  <c r="H220" i="1"/>
  <c r="I220" i="1" s="1"/>
  <c r="G220" i="1"/>
  <c r="F220" i="1"/>
  <c r="E220" i="1"/>
  <c r="J219" i="1"/>
  <c r="G219" i="1"/>
  <c r="H219" i="1" s="1"/>
  <c r="I219" i="1" s="1"/>
  <c r="F219" i="1"/>
  <c r="E219" i="1"/>
  <c r="J218" i="1"/>
  <c r="H218" i="1"/>
  <c r="I218" i="1" s="1"/>
  <c r="G218" i="1"/>
  <c r="F218" i="1"/>
  <c r="E218" i="1"/>
  <c r="G217" i="1"/>
  <c r="H217" i="1" s="1"/>
  <c r="I217" i="1" s="1"/>
  <c r="J217" i="1" s="1"/>
  <c r="F217" i="1"/>
  <c r="E217" i="1"/>
  <c r="H216" i="1"/>
  <c r="I216" i="1" s="1"/>
  <c r="G216" i="1"/>
  <c r="F216" i="1"/>
  <c r="E216" i="1"/>
  <c r="H215" i="1"/>
  <c r="I215" i="1" s="1"/>
  <c r="J215" i="1" s="1"/>
  <c r="G215" i="1"/>
  <c r="F215" i="1"/>
  <c r="E215" i="1"/>
  <c r="G214" i="1"/>
  <c r="F214" i="1"/>
  <c r="H214" i="1" s="1"/>
  <c r="I214" i="1" s="1"/>
  <c r="E214" i="1"/>
  <c r="G213" i="1"/>
  <c r="F213" i="1"/>
  <c r="H213" i="1" s="1"/>
  <c r="I213" i="1" s="1"/>
  <c r="J213" i="1" s="1"/>
  <c r="E213" i="1"/>
  <c r="I212" i="1"/>
  <c r="G212" i="1"/>
  <c r="F212" i="1"/>
  <c r="H212" i="1" s="1"/>
  <c r="E212" i="1"/>
  <c r="G211" i="1"/>
  <c r="F211" i="1"/>
  <c r="H211" i="1" s="1"/>
  <c r="I211" i="1" s="1"/>
  <c r="E211" i="1"/>
  <c r="G210" i="1"/>
  <c r="F210" i="1"/>
  <c r="E210" i="1"/>
  <c r="G209" i="1"/>
  <c r="F209" i="1"/>
  <c r="H209" i="1" s="1"/>
  <c r="I209" i="1" s="1"/>
  <c r="E209" i="1"/>
  <c r="G208" i="1"/>
  <c r="H208" i="1" s="1"/>
  <c r="I208" i="1" s="1"/>
  <c r="J208" i="1" s="1"/>
  <c r="F208" i="1"/>
  <c r="E208" i="1"/>
  <c r="G207" i="1"/>
  <c r="F207" i="1"/>
  <c r="H207" i="1" s="1"/>
  <c r="I207" i="1" s="1"/>
  <c r="J207" i="1" s="1"/>
  <c r="E207" i="1"/>
  <c r="G206" i="1"/>
  <c r="F206" i="1"/>
  <c r="H206" i="1" s="1"/>
  <c r="I206" i="1" s="1"/>
  <c r="E206" i="1"/>
  <c r="H205" i="1"/>
  <c r="I205" i="1" s="1"/>
  <c r="G205" i="1"/>
  <c r="F205" i="1"/>
  <c r="E205" i="1"/>
  <c r="G204" i="1"/>
  <c r="F204" i="1"/>
  <c r="H204" i="1" s="1"/>
  <c r="I204" i="1" s="1"/>
  <c r="J204" i="1" s="1"/>
  <c r="E204" i="1"/>
  <c r="H203" i="1"/>
  <c r="I203" i="1" s="1"/>
  <c r="G203" i="1"/>
  <c r="F203" i="1"/>
  <c r="E203" i="1"/>
  <c r="G202" i="1"/>
  <c r="F202" i="1"/>
  <c r="E202" i="1"/>
  <c r="I201" i="1"/>
  <c r="J201" i="1" s="1"/>
  <c r="G201" i="1"/>
  <c r="F201" i="1"/>
  <c r="H201" i="1" s="1"/>
  <c r="E201" i="1"/>
  <c r="I200" i="1"/>
  <c r="J200" i="1" s="1"/>
  <c r="H200" i="1"/>
  <c r="G200" i="1"/>
  <c r="F200" i="1"/>
  <c r="E200" i="1"/>
  <c r="H199" i="1"/>
  <c r="I199" i="1" s="1"/>
  <c r="G199" i="1"/>
  <c r="F199" i="1"/>
  <c r="E199" i="1"/>
  <c r="G198" i="1"/>
  <c r="H198" i="1" s="1"/>
  <c r="I198" i="1" s="1"/>
  <c r="F198" i="1"/>
  <c r="E198" i="1"/>
  <c r="H197" i="1"/>
  <c r="I197" i="1" s="1"/>
  <c r="J197" i="1" s="1"/>
  <c r="G197" i="1"/>
  <c r="F197" i="1"/>
  <c r="E197" i="1"/>
  <c r="G196" i="1"/>
  <c r="F196" i="1"/>
  <c r="H196" i="1" s="1"/>
  <c r="I196" i="1" s="1"/>
  <c r="J196" i="1" s="1"/>
  <c r="E196" i="1"/>
  <c r="H195" i="1"/>
  <c r="I195" i="1" s="1"/>
  <c r="G195" i="1"/>
  <c r="F195" i="1"/>
  <c r="E195" i="1"/>
  <c r="G194" i="1"/>
  <c r="F194" i="1"/>
  <c r="H194" i="1" s="1"/>
  <c r="I194" i="1" s="1"/>
  <c r="E194" i="1"/>
  <c r="G193" i="1"/>
  <c r="F193" i="1"/>
  <c r="H193" i="1" s="1"/>
  <c r="I193" i="1" s="1"/>
  <c r="E193" i="1"/>
  <c r="G192" i="1"/>
  <c r="F192" i="1"/>
  <c r="H192" i="1" s="1"/>
  <c r="I192" i="1" s="1"/>
  <c r="E192" i="1"/>
  <c r="H191" i="1"/>
  <c r="I191" i="1" s="1"/>
  <c r="J191" i="1" s="1"/>
  <c r="G191" i="1"/>
  <c r="F191" i="1"/>
  <c r="E191" i="1"/>
  <c r="G190" i="1"/>
  <c r="F190" i="1"/>
  <c r="H190" i="1" s="1"/>
  <c r="I190" i="1" s="1"/>
  <c r="E190" i="1"/>
  <c r="H189" i="1"/>
  <c r="I189" i="1" s="1"/>
  <c r="G189" i="1"/>
  <c r="F189" i="1"/>
  <c r="E189" i="1"/>
  <c r="H188" i="1"/>
  <c r="I188" i="1" s="1"/>
  <c r="J188" i="1" s="1"/>
  <c r="G188" i="1"/>
  <c r="F188" i="1"/>
  <c r="E188" i="1"/>
  <c r="G187" i="1"/>
  <c r="F187" i="1"/>
  <c r="H187" i="1" s="1"/>
  <c r="I187" i="1" s="1"/>
  <c r="E187" i="1"/>
  <c r="H186" i="1"/>
  <c r="I186" i="1" s="1"/>
  <c r="J186" i="1" s="1"/>
  <c r="G186" i="1"/>
  <c r="F186" i="1"/>
  <c r="E186" i="1"/>
  <c r="H185" i="1"/>
  <c r="I185" i="1" s="1"/>
  <c r="G185" i="1"/>
  <c r="F185" i="1"/>
  <c r="E185" i="1"/>
  <c r="G184" i="1"/>
  <c r="F184" i="1"/>
  <c r="H184" i="1" s="1"/>
  <c r="I184" i="1" s="1"/>
  <c r="E184" i="1"/>
  <c r="G183" i="1"/>
  <c r="H183" i="1" s="1"/>
  <c r="I183" i="1" s="1"/>
  <c r="J183" i="1" s="1"/>
  <c r="F183" i="1"/>
  <c r="E183" i="1"/>
  <c r="H182" i="1"/>
  <c r="I182" i="1" s="1"/>
  <c r="G182" i="1"/>
  <c r="F182" i="1"/>
  <c r="E182" i="1"/>
  <c r="G181" i="1"/>
  <c r="H181" i="1" s="1"/>
  <c r="I181" i="1" s="1"/>
  <c r="F181" i="1"/>
  <c r="E181" i="1"/>
  <c r="G180" i="1"/>
  <c r="H180" i="1" s="1"/>
  <c r="I180" i="1" s="1"/>
  <c r="F180" i="1"/>
  <c r="E180" i="1"/>
  <c r="G179" i="1"/>
  <c r="F179" i="1"/>
  <c r="H179" i="1" s="1"/>
  <c r="I179" i="1" s="1"/>
  <c r="J179" i="1" s="1"/>
  <c r="E179" i="1"/>
  <c r="H178" i="1"/>
  <c r="I178" i="1" s="1"/>
  <c r="G178" i="1"/>
  <c r="F178" i="1"/>
  <c r="E178" i="1"/>
  <c r="I177" i="1"/>
  <c r="J178" i="1" s="1"/>
  <c r="H177" i="1"/>
  <c r="G177" i="1"/>
  <c r="F177" i="1"/>
  <c r="E177" i="1"/>
  <c r="G176" i="1"/>
  <c r="F176" i="1"/>
  <c r="H176" i="1" s="1"/>
  <c r="I176" i="1" s="1"/>
  <c r="E176" i="1"/>
  <c r="G175" i="1"/>
  <c r="F175" i="1"/>
  <c r="E175" i="1"/>
  <c r="I174" i="1"/>
  <c r="G174" i="1"/>
  <c r="F174" i="1"/>
  <c r="H174" i="1" s="1"/>
  <c r="E174" i="1"/>
  <c r="H173" i="1"/>
  <c r="I173" i="1" s="1"/>
  <c r="G173" i="1"/>
  <c r="F173" i="1"/>
  <c r="E173" i="1"/>
  <c r="H172" i="1"/>
  <c r="I172" i="1" s="1"/>
  <c r="J172" i="1" s="1"/>
  <c r="G172" i="1"/>
  <c r="F172" i="1"/>
  <c r="E172" i="1"/>
  <c r="I171" i="1"/>
  <c r="G171" i="1"/>
  <c r="F171" i="1"/>
  <c r="H171" i="1" s="1"/>
  <c r="E171" i="1"/>
  <c r="H170" i="1"/>
  <c r="I170" i="1" s="1"/>
  <c r="G170" i="1"/>
  <c r="F170" i="1"/>
  <c r="E170" i="1"/>
  <c r="H169" i="1"/>
  <c r="I169" i="1" s="1"/>
  <c r="J169" i="1" s="1"/>
  <c r="G169" i="1"/>
  <c r="F169" i="1"/>
  <c r="E169" i="1"/>
  <c r="I168" i="1"/>
  <c r="G168" i="1"/>
  <c r="F168" i="1"/>
  <c r="H168" i="1" s="1"/>
  <c r="E168" i="1"/>
  <c r="H167" i="1"/>
  <c r="I167" i="1" s="1"/>
  <c r="G167" i="1"/>
  <c r="F167" i="1"/>
  <c r="E167" i="1"/>
  <c r="H166" i="1"/>
  <c r="I166" i="1" s="1"/>
  <c r="J166" i="1" s="1"/>
  <c r="G166" i="1"/>
  <c r="F166" i="1"/>
  <c r="E166" i="1"/>
  <c r="I165" i="1"/>
  <c r="G165" i="1"/>
  <c r="F165" i="1"/>
  <c r="H165" i="1" s="1"/>
  <c r="E165" i="1"/>
  <c r="H164" i="1"/>
  <c r="I164" i="1" s="1"/>
  <c r="G164" i="1"/>
  <c r="F164" i="1"/>
  <c r="E164" i="1"/>
  <c r="H163" i="1"/>
  <c r="I163" i="1" s="1"/>
  <c r="J163" i="1" s="1"/>
  <c r="G163" i="1"/>
  <c r="F163" i="1"/>
  <c r="E163" i="1"/>
  <c r="I162" i="1"/>
  <c r="G162" i="1"/>
  <c r="F162" i="1"/>
  <c r="H162" i="1" s="1"/>
  <c r="E162" i="1"/>
  <c r="H161" i="1"/>
  <c r="I161" i="1" s="1"/>
  <c r="G161" i="1"/>
  <c r="F161" i="1"/>
  <c r="E161" i="1"/>
  <c r="H160" i="1"/>
  <c r="I160" i="1" s="1"/>
  <c r="J160" i="1" s="1"/>
  <c r="G160" i="1"/>
  <c r="F160" i="1"/>
  <c r="E160" i="1"/>
  <c r="I159" i="1"/>
  <c r="G159" i="1"/>
  <c r="F159" i="1"/>
  <c r="H159" i="1" s="1"/>
  <c r="E159" i="1"/>
  <c r="H158" i="1"/>
  <c r="I158" i="1" s="1"/>
  <c r="G158" i="1"/>
  <c r="F158" i="1"/>
  <c r="E158" i="1"/>
  <c r="H157" i="1"/>
  <c r="I157" i="1" s="1"/>
  <c r="J157" i="1" s="1"/>
  <c r="G157" i="1"/>
  <c r="F157" i="1"/>
  <c r="E157" i="1"/>
  <c r="I156" i="1"/>
  <c r="G156" i="1"/>
  <c r="F156" i="1"/>
  <c r="H156" i="1" s="1"/>
  <c r="E156" i="1"/>
  <c r="H155" i="1"/>
  <c r="I155" i="1" s="1"/>
  <c r="G155" i="1"/>
  <c r="F155" i="1"/>
  <c r="E155" i="1"/>
  <c r="H154" i="1"/>
  <c r="I154" i="1" s="1"/>
  <c r="J154" i="1" s="1"/>
  <c r="G154" i="1"/>
  <c r="F154" i="1"/>
  <c r="E154" i="1"/>
  <c r="I153" i="1"/>
  <c r="G153" i="1"/>
  <c r="F153" i="1"/>
  <c r="H153" i="1" s="1"/>
  <c r="E153" i="1"/>
  <c r="H152" i="1"/>
  <c r="I152" i="1" s="1"/>
  <c r="G152" i="1"/>
  <c r="F152" i="1"/>
  <c r="E152" i="1"/>
  <c r="H151" i="1"/>
  <c r="I151" i="1" s="1"/>
  <c r="J151" i="1" s="1"/>
  <c r="G151" i="1"/>
  <c r="F151" i="1"/>
  <c r="E151" i="1"/>
  <c r="I150" i="1"/>
  <c r="G150" i="1"/>
  <c r="F150" i="1"/>
  <c r="H150" i="1" s="1"/>
  <c r="E150" i="1"/>
  <c r="H149" i="1"/>
  <c r="I149" i="1" s="1"/>
  <c r="G149" i="1"/>
  <c r="F149" i="1"/>
  <c r="E149" i="1"/>
  <c r="H148" i="1"/>
  <c r="I148" i="1" s="1"/>
  <c r="J148" i="1" s="1"/>
  <c r="G148" i="1"/>
  <c r="F148" i="1"/>
  <c r="E148" i="1"/>
  <c r="I147" i="1"/>
  <c r="G147" i="1"/>
  <c r="F147" i="1"/>
  <c r="H147" i="1" s="1"/>
  <c r="E147" i="1"/>
  <c r="H146" i="1"/>
  <c r="I146" i="1" s="1"/>
  <c r="G146" i="1"/>
  <c r="F146" i="1"/>
  <c r="E146" i="1"/>
  <c r="H145" i="1"/>
  <c r="I145" i="1" s="1"/>
  <c r="J145" i="1" s="1"/>
  <c r="G145" i="1"/>
  <c r="F145" i="1"/>
  <c r="E145" i="1"/>
  <c r="I144" i="1"/>
  <c r="G144" i="1"/>
  <c r="F144" i="1"/>
  <c r="H144" i="1" s="1"/>
  <c r="E144" i="1"/>
  <c r="H143" i="1"/>
  <c r="I143" i="1" s="1"/>
  <c r="G143" i="1"/>
  <c r="F143" i="1"/>
  <c r="E143" i="1"/>
  <c r="H142" i="1"/>
  <c r="I142" i="1" s="1"/>
  <c r="J142" i="1" s="1"/>
  <c r="G142" i="1"/>
  <c r="F142" i="1"/>
  <c r="E142" i="1"/>
  <c r="I141" i="1"/>
  <c r="G141" i="1"/>
  <c r="F141" i="1"/>
  <c r="H141" i="1" s="1"/>
  <c r="E141" i="1"/>
  <c r="H140" i="1"/>
  <c r="I140" i="1" s="1"/>
  <c r="G140" i="1"/>
  <c r="F140" i="1"/>
  <c r="E140" i="1"/>
  <c r="H139" i="1"/>
  <c r="I139" i="1" s="1"/>
  <c r="J139" i="1" s="1"/>
  <c r="G139" i="1"/>
  <c r="F139" i="1"/>
  <c r="E139" i="1"/>
  <c r="I138" i="1"/>
  <c r="G138" i="1"/>
  <c r="F138" i="1"/>
  <c r="H138" i="1" s="1"/>
  <c r="E138" i="1"/>
  <c r="H137" i="1"/>
  <c r="I137" i="1" s="1"/>
  <c r="G137" i="1"/>
  <c r="F137" i="1"/>
  <c r="E137" i="1"/>
  <c r="H136" i="1"/>
  <c r="I136" i="1" s="1"/>
  <c r="J136" i="1" s="1"/>
  <c r="G136" i="1"/>
  <c r="F136" i="1"/>
  <c r="E136" i="1"/>
  <c r="I135" i="1"/>
  <c r="G135" i="1"/>
  <c r="F135" i="1"/>
  <c r="H135" i="1" s="1"/>
  <c r="E135" i="1"/>
  <c r="H134" i="1"/>
  <c r="I134" i="1" s="1"/>
  <c r="G134" i="1"/>
  <c r="F134" i="1"/>
  <c r="E134" i="1"/>
  <c r="H133" i="1"/>
  <c r="I133" i="1" s="1"/>
  <c r="J133" i="1" s="1"/>
  <c r="G133" i="1"/>
  <c r="F133" i="1"/>
  <c r="E133" i="1"/>
  <c r="I132" i="1"/>
  <c r="G132" i="1"/>
  <c r="F132" i="1"/>
  <c r="H132" i="1" s="1"/>
  <c r="E132" i="1"/>
  <c r="H131" i="1"/>
  <c r="I131" i="1" s="1"/>
  <c r="G131" i="1"/>
  <c r="F131" i="1"/>
  <c r="E131" i="1"/>
  <c r="H130" i="1"/>
  <c r="I130" i="1" s="1"/>
  <c r="J130" i="1" s="1"/>
  <c r="G130" i="1"/>
  <c r="F130" i="1"/>
  <c r="E130" i="1"/>
  <c r="I129" i="1"/>
  <c r="G129" i="1"/>
  <c r="F129" i="1"/>
  <c r="H129" i="1" s="1"/>
  <c r="E129" i="1"/>
  <c r="H128" i="1"/>
  <c r="I128" i="1" s="1"/>
  <c r="G128" i="1"/>
  <c r="F128" i="1"/>
  <c r="E128" i="1"/>
  <c r="H127" i="1"/>
  <c r="I127" i="1" s="1"/>
  <c r="J127" i="1" s="1"/>
  <c r="G127" i="1"/>
  <c r="F127" i="1"/>
  <c r="E127" i="1"/>
  <c r="I126" i="1"/>
  <c r="G126" i="1"/>
  <c r="F126" i="1"/>
  <c r="H126" i="1" s="1"/>
  <c r="E126" i="1"/>
  <c r="H125" i="1"/>
  <c r="I125" i="1" s="1"/>
  <c r="G125" i="1"/>
  <c r="F125" i="1"/>
  <c r="E125" i="1"/>
  <c r="H124" i="1"/>
  <c r="I124" i="1" s="1"/>
  <c r="J124" i="1" s="1"/>
  <c r="G124" i="1"/>
  <c r="F124" i="1"/>
  <c r="E124" i="1"/>
  <c r="I123" i="1"/>
  <c r="G123" i="1"/>
  <c r="F123" i="1"/>
  <c r="H123" i="1" s="1"/>
  <c r="E123" i="1"/>
  <c r="H122" i="1"/>
  <c r="I122" i="1" s="1"/>
  <c r="G122" i="1"/>
  <c r="F122" i="1"/>
  <c r="E122" i="1"/>
  <c r="H121" i="1"/>
  <c r="I121" i="1" s="1"/>
  <c r="J121" i="1" s="1"/>
  <c r="G121" i="1"/>
  <c r="F121" i="1"/>
  <c r="E121" i="1"/>
  <c r="I120" i="1"/>
  <c r="G120" i="1"/>
  <c r="F120" i="1"/>
  <c r="H120" i="1" s="1"/>
  <c r="E120" i="1"/>
  <c r="H119" i="1"/>
  <c r="I119" i="1" s="1"/>
  <c r="G119" i="1"/>
  <c r="F119" i="1"/>
  <c r="E119" i="1"/>
  <c r="H118" i="1"/>
  <c r="I118" i="1" s="1"/>
  <c r="J118" i="1" s="1"/>
  <c r="G118" i="1"/>
  <c r="F118" i="1"/>
  <c r="E118" i="1"/>
  <c r="I117" i="1"/>
  <c r="G117" i="1"/>
  <c r="F117" i="1"/>
  <c r="H117" i="1" s="1"/>
  <c r="E117" i="1"/>
  <c r="H116" i="1"/>
  <c r="I116" i="1" s="1"/>
  <c r="G116" i="1"/>
  <c r="F116" i="1"/>
  <c r="E116" i="1"/>
  <c r="H115" i="1"/>
  <c r="I115" i="1" s="1"/>
  <c r="J115" i="1" s="1"/>
  <c r="G115" i="1"/>
  <c r="F115" i="1"/>
  <c r="E115" i="1"/>
  <c r="I114" i="1"/>
  <c r="G114" i="1"/>
  <c r="F114" i="1"/>
  <c r="H114" i="1" s="1"/>
  <c r="E114" i="1"/>
  <c r="H113" i="1"/>
  <c r="I113" i="1" s="1"/>
  <c r="G113" i="1"/>
  <c r="F113" i="1"/>
  <c r="E113" i="1"/>
  <c r="H112" i="1"/>
  <c r="I112" i="1" s="1"/>
  <c r="J112" i="1" s="1"/>
  <c r="G112" i="1"/>
  <c r="F112" i="1"/>
  <c r="E112" i="1"/>
  <c r="I111" i="1"/>
  <c r="G111" i="1"/>
  <c r="F111" i="1"/>
  <c r="H111" i="1" s="1"/>
  <c r="E111" i="1"/>
  <c r="H110" i="1"/>
  <c r="I110" i="1" s="1"/>
  <c r="G110" i="1"/>
  <c r="F110" i="1"/>
  <c r="E110" i="1"/>
  <c r="H109" i="1"/>
  <c r="I109" i="1" s="1"/>
  <c r="G109" i="1"/>
  <c r="F109" i="1"/>
  <c r="E109" i="1"/>
  <c r="G108" i="1"/>
  <c r="F108" i="1"/>
  <c r="H108" i="1" s="1"/>
  <c r="I108" i="1" s="1"/>
  <c r="J108" i="1" s="1"/>
  <c r="E108" i="1"/>
  <c r="H107" i="1"/>
  <c r="I107" i="1" s="1"/>
  <c r="G107" i="1"/>
  <c r="F107" i="1"/>
  <c r="E107" i="1"/>
  <c r="H106" i="1"/>
  <c r="I106" i="1" s="1"/>
  <c r="J106" i="1" s="1"/>
  <c r="G106" i="1"/>
  <c r="F106" i="1"/>
  <c r="E106" i="1"/>
  <c r="G105" i="1"/>
  <c r="F105" i="1"/>
  <c r="H105" i="1" s="1"/>
  <c r="I105" i="1" s="1"/>
  <c r="J105" i="1" s="1"/>
  <c r="E105" i="1"/>
  <c r="H104" i="1"/>
  <c r="I104" i="1" s="1"/>
  <c r="G104" i="1"/>
  <c r="F104" i="1"/>
  <c r="E104" i="1"/>
  <c r="H103" i="1"/>
  <c r="I103" i="1" s="1"/>
  <c r="G103" i="1"/>
  <c r="F103" i="1"/>
  <c r="E103" i="1"/>
  <c r="G102" i="1"/>
  <c r="F102" i="1"/>
  <c r="H102" i="1" s="1"/>
  <c r="I102" i="1" s="1"/>
  <c r="E102" i="1"/>
  <c r="H101" i="1"/>
  <c r="I101" i="1" s="1"/>
  <c r="J101" i="1" s="1"/>
  <c r="G101" i="1"/>
  <c r="F101" i="1"/>
  <c r="E101" i="1"/>
  <c r="H100" i="1"/>
  <c r="I100" i="1" s="1"/>
  <c r="J100" i="1" s="1"/>
  <c r="G100" i="1"/>
  <c r="F100" i="1"/>
  <c r="E100" i="1"/>
  <c r="G99" i="1"/>
  <c r="F99" i="1"/>
  <c r="H99" i="1" s="1"/>
  <c r="I99" i="1" s="1"/>
  <c r="E99" i="1"/>
  <c r="H98" i="1"/>
  <c r="I98" i="1" s="1"/>
  <c r="G98" i="1"/>
  <c r="F98" i="1"/>
  <c r="E98" i="1"/>
  <c r="H97" i="1"/>
  <c r="I97" i="1" s="1"/>
  <c r="J97" i="1" s="1"/>
  <c r="G97" i="1"/>
  <c r="F97" i="1"/>
  <c r="E97" i="1"/>
  <c r="G96" i="1"/>
  <c r="F96" i="1"/>
  <c r="H96" i="1" s="1"/>
  <c r="I96" i="1" s="1"/>
  <c r="E96" i="1"/>
  <c r="H95" i="1"/>
  <c r="I95" i="1" s="1"/>
  <c r="J95" i="1" s="1"/>
  <c r="G95" i="1"/>
  <c r="F95" i="1"/>
  <c r="E95" i="1"/>
  <c r="H94" i="1"/>
  <c r="I94" i="1" s="1"/>
  <c r="J94" i="1" s="1"/>
  <c r="G94" i="1"/>
  <c r="F94" i="1"/>
  <c r="E94" i="1"/>
  <c r="G93" i="1"/>
  <c r="F93" i="1"/>
  <c r="H93" i="1" s="1"/>
  <c r="I93" i="1" s="1"/>
  <c r="J93" i="1" s="1"/>
  <c r="E93" i="1"/>
  <c r="H92" i="1"/>
  <c r="I92" i="1" s="1"/>
  <c r="G92" i="1"/>
  <c r="F92" i="1"/>
  <c r="E92" i="1"/>
  <c r="H91" i="1"/>
  <c r="I91" i="1" s="1"/>
  <c r="G91" i="1"/>
  <c r="F91" i="1"/>
  <c r="E91" i="1"/>
  <c r="G90" i="1"/>
  <c r="F90" i="1"/>
  <c r="H90" i="1" s="1"/>
  <c r="I90" i="1" s="1"/>
  <c r="J90" i="1" s="1"/>
  <c r="E90" i="1"/>
  <c r="H89" i="1"/>
  <c r="I89" i="1" s="1"/>
  <c r="G89" i="1"/>
  <c r="F89" i="1"/>
  <c r="E89" i="1"/>
  <c r="H88" i="1"/>
  <c r="I88" i="1" s="1"/>
  <c r="J88" i="1" s="1"/>
  <c r="G88" i="1"/>
  <c r="F88" i="1"/>
  <c r="E88" i="1"/>
  <c r="J87" i="1"/>
  <c r="G87" i="1"/>
  <c r="F87" i="1"/>
  <c r="H87" i="1" s="1"/>
  <c r="I87" i="1" s="1"/>
  <c r="E87" i="1"/>
  <c r="H86" i="1"/>
  <c r="I86" i="1" s="1"/>
  <c r="J86" i="1" s="1"/>
  <c r="G86" i="1"/>
  <c r="F86" i="1"/>
  <c r="E86" i="1"/>
  <c r="H85" i="1"/>
  <c r="I85" i="1" s="1"/>
  <c r="J85" i="1" s="1"/>
  <c r="G85" i="1"/>
  <c r="F85" i="1"/>
  <c r="E85" i="1"/>
  <c r="G84" i="1"/>
  <c r="F84" i="1"/>
  <c r="H84" i="1" s="1"/>
  <c r="I84" i="1" s="1"/>
  <c r="E84" i="1"/>
  <c r="H83" i="1"/>
  <c r="I83" i="1" s="1"/>
  <c r="G83" i="1"/>
  <c r="F83" i="1"/>
  <c r="E83" i="1"/>
  <c r="H82" i="1"/>
  <c r="I82" i="1" s="1"/>
  <c r="J82" i="1" s="1"/>
  <c r="G82" i="1"/>
  <c r="F82" i="1"/>
  <c r="E82" i="1"/>
  <c r="G81" i="1"/>
  <c r="F81" i="1"/>
  <c r="H81" i="1" s="1"/>
  <c r="I81" i="1" s="1"/>
  <c r="E81" i="1"/>
  <c r="H80" i="1"/>
  <c r="I80" i="1" s="1"/>
  <c r="J81" i="1" s="1"/>
  <c r="G80" i="1"/>
  <c r="F80" i="1"/>
  <c r="E80" i="1"/>
  <c r="H79" i="1"/>
  <c r="I79" i="1" s="1"/>
  <c r="J79" i="1" s="1"/>
  <c r="G79" i="1"/>
  <c r="F79" i="1"/>
  <c r="E79" i="1"/>
  <c r="G78" i="1"/>
  <c r="F78" i="1"/>
  <c r="H78" i="1" s="1"/>
  <c r="I78" i="1" s="1"/>
  <c r="E78" i="1"/>
  <c r="H77" i="1"/>
  <c r="I77" i="1" s="1"/>
  <c r="G77" i="1"/>
  <c r="F77" i="1"/>
  <c r="E77" i="1"/>
  <c r="H76" i="1"/>
  <c r="I76" i="1" s="1"/>
  <c r="G76" i="1"/>
  <c r="F76" i="1"/>
  <c r="E76" i="1"/>
  <c r="G75" i="1"/>
  <c r="F75" i="1"/>
  <c r="H75" i="1" s="1"/>
  <c r="I75" i="1" s="1"/>
  <c r="J75" i="1" s="1"/>
  <c r="E75" i="1"/>
  <c r="H74" i="1"/>
  <c r="I74" i="1" s="1"/>
  <c r="J74" i="1" s="1"/>
  <c r="G74" i="1"/>
  <c r="F74" i="1"/>
  <c r="E74" i="1"/>
  <c r="H73" i="1"/>
  <c r="I73" i="1" s="1"/>
  <c r="G73" i="1"/>
  <c r="F73" i="1"/>
  <c r="E73" i="1"/>
  <c r="G72" i="1"/>
  <c r="F72" i="1"/>
  <c r="H72" i="1" s="1"/>
  <c r="I72" i="1" s="1"/>
  <c r="E72" i="1"/>
  <c r="G71" i="1"/>
  <c r="F71" i="1"/>
  <c r="H71" i="1" s="1"/>
  <c r="I71" i="1" s="1"/>
  <c r="J71" i="1" s="1"/>
  <c r="E71" i="1"/>
  <c r="I70" i="1"/>
  <c r="J70" i="1" s="1"/>
  <c r="H70" i="1"/>
  <c r="G70" i="1"/>
  <c r="F70" i="1"/>
  <c r="E70" i="1"/>
  <c r="G69" i="1"/>
  <c r="F69" i="1"/>
  <c r="H69" i="1" s="1"/>
  <c r="I69" i="1" s="1"/>
  <c r="E69" i="1"/>
  <c r="H68" i="1"/>
  <c r="I68" i="1" s="1"/>
  <c r="J68" i="1" s="1"/>
  <c r="G68" i="1"/>
  <c r="F68" i="1"/>
  <c r="E68" i="1"/>
  <c r="H67" i="1"/>
  <c r="I67" i="1" s="1"/>
  <c r="G67" i="1"/>
  <c r="F67" i="1"/>
  <c r="E67" i="1"/>
  <c r="G66" i="1"/>
  <c r="F66" i="1"/>
  <c r="H66" i="1" s="1"/>
  <c r="I66" i="1" s="1"/>
  <c r="J66" i="1" s="1"/>
  <c r="E66" i="1"/>
  <c r="H65" i="1"/>
  <c r="I65" i="1" s="1"/>
  <c r="G65" i="1"/>
  <c r="F65" i="1"/>
  <c r="E65" i="1"/>
  <c r="H64" i="1"/>
  <c r="I64" i="1" s="1"/>
  <c r="G64" i="1"/>
  <c r="F64" i="1"/>
  <c r="E64" i="1"/>
  <c r="G63" i="1"/>
  <c r="F63" i="1"/>
  <c r="E63" i="1"/>
  <c r="I62" i="1"/>
  <c r="J62" i="1" s="1"/>
  <c r="G62" i="1"/>
  <c r="F62" i="1"/>
  <c r="H62" i="1" s="1"/>
  <c r="E62" i="1"/>
  <c r="J61" i="1"/>
  <c r="I61" i="1"/>
  <c r="G61" i="1"/>
  <c r="F61" i="1"/>
  <c r="H61" i="1" s="1"/>
  <c r="E61" i="1"/>
  <c r="H60" i="1"/>
  <c r="I60" i="1" s="1"/>
  <c r="J60" i="1" s="1"/>
  <c r="G60" i="1"/>
  <c r="F60" i="1"/>
  <c r="E60" i="1"/>
  <c r="H59" i="1"/>
  <c r="I59" i="1" s="1"/>
  <c r="G59" i="1"/>
  <c r="F59" i="1"/>
  <c r="E59" i="1"/>
  <c r="H58" i="1"/>
  <c r="I58" i="1" s="1"/>
  <c r="G58" i="1"/>
  <c r="F58" i="1"/>
  <c r="E58" i="1"/>
  <c r="G57" i="1"/>
  <c r="F57" i="1"/>
  <c r="H57" i="1" s="1"/>
  <c r="I57" i="1" s="1"/>
  <c r="E57" i="1"/>
  <c r="G56" i="1"/>
  <c r="F56" i="1"/>
  <c r="H56" i="1" s="1"/>
  <c r="I56" i="1" s="1"/>
  <c r="J56" i="1" s="1"/>
  <c r="E56" i="1"/>
  <c r="I55" i="1"/>
  <c r="J55" i="1" s="1"/>
  <c r="G55" i="1"/>
  <c r="F55" i="1"/>
  <c r="H55" i="1" s="1"/>
  <c r="E55" i="1"/>
  <c r="H54" i="1"/>
  <c r="I54" i="1" s="1"/>
  <c r="G54" i="1"/>
  <c r="F54" i="1"/>
  <c r="E54" i="1"/>
  <c r="G53" i="1"/>
  <c r="F53" i="1"/>
  <c r="H53" i="1" s="1"/>
  <c r="I53" i="1" s="1"/>
  <c r="E53" i="1"/>
  <c r="G52" i="1"/>
  <c r="F52" i="1"/>
  <c r="H52" i="1" s="1"/>
  <c r="I52" i="1" s="1"/>
  <c r="J52" i="1" s="1"/>
  <c r="E52" i="1"/>
  <c r="G51" i="1"/>
  <c r="F51" i="1"/>
  <c r="H51" i="1" s="1"/>
  <c r="I51" i="1" s="1"/>
  <c r="E51" i="1"/>
  <c r="G50" i="1"/>
  <c r="F50" i="1"/>
  <c r="E50" i="1"/>
  <c r="H49" i="1"/>
  <c r="I49" i="1" s="1"/>
  <c r="G49" i="1"/>
  <c r="F49" i="1"/>
  <c r="E49" i="1"/>
  <c r="H48" i="1"/>
  <c r="I48" i="1" s="1"/>
  <c r="J49" i="1" s="1"/>
  <c r="G48" i="1"/>
  <c r="F48" i="1"/>
  <c r="E48" i="1"/>
  <c r="G47" i="1"/>
  <c r="H47" i="1" s="1"/>
  <c r="I47" i="1" s="1"/>
  <c r="F47" i="1"/>
  <c r="E47" i="1"/>
  <c r="H46" i="1"/>
  <c r="I46" i="1" s="1"/>
  <c r="J46" i="1" s="1"/>
  <c r="G46" i="1"/>
  <c r="F46" i="1"/>
  <c r="E46" i="1"/>
  <c r="H45" i="1"/>
  <c r="I45" i="1" s="1"/>
  <c r="G45" i="1"/>
  <c r="F45" i="1"/>
  <c r="E45" i="1"/>
  <c r="H44" i="1"/>
  <c r="I44" i="1" s="1"/>
  <c r="G44" i="1"/>
  <c r="F44" i="1"/>
  <c r="E44" i="1"/>
  <c r="G43" i="1"/>
  <c r="F43" i="1"/>
  <c r="H43" i="1" s="1"/>
  <c r="I43" i="1" s="1"/>
  <c r="J43" i="1" s="1"/>
  <c r="E43" i="1"/>
  <c r="G42" i="1"/>
  <c r="F42" i="1"/>
  <c r="H42" i="1" s="1"/>
  <c r="I42" i="1" s="1"/>
  <c r="E42" i="1"/>
  <c r="I41" i="1"/>
  <c r="J41" i="1" s="1"/>
  <c r="G41" i="1"/>
  <c r="F41" i="1"/>
  <c r="H41" i="1" s="1"/>
  <c r="E41" i="1"/>
  <c r="G40" i="1"/>
  <c r="F40" i="1"/>
  <c r="H40" i="1" s="1"/>
  <c r="I40" i="1" s="1"/>
  <c r="E40" i="1"/>
  <c r="G39" i="1"/>
  <c r="F39" i="1"/>
  <c r="E39" i="1"/>
  <c r="G38" i="1"/>
  <c r="F38" i="1"/>
  <c r="H38" i="1" s="1"/>
  <c r="I38" i="1" s="1"/>
  <c r="J38" i="1" s="1"/>
  <c r="E38" i="1"/>
  <c r="H37" i="1"/>
  <c r="I37" i="1" s="1"/>
  <c r="G37" i="1"/>
  <c r="F37" i="1"/>
  <c r="E37" i="1"/>
  <c r="G36" i="1"/>
  <c r="F36" i="1"/>
  <c r="H36" i="1" s="1"/>
  <c r="I36" i="1" s="1"/>
  <c r="J36" i="1" s="1"/>
  <c r="E36" i="1"/>
  <c r="G35" i="1"/>
  <c r="F35" i="1"/>
  <c r="H35" i="1" s="1"/>
  <c r="I35" i="1" s="1"/>
  <c r="E35" i="1"/>
  <c r="G34" i="1"/>
  <c r="F34" i="1"/>
  <c r="H34" i="1" s="1"/>
  <c r="I34" i="1" s="1"/>
  <c r="J34" i="1" s="1"/>
  <c r="E34" i="1"/>
  <c r="G33" i="1"/>
  <c r="F33" i="1"/>
  <c r="H33" i="1" s="1"/>
  <c r="I33" i="1" s="1"/>
  <c r="J33" i="1" s="1"/>
  <c r="E33" i="1"/>
  <c r="G32" i="1"/>
  <c r="H32" i="1" s="1"/>
  <c r="I32" i="1" s="1"/>
  <c r="J32" i="1" s="1"/>
  <c r="F32" i="1"/>
  <c r="E32" i="1"/>
  <c r="I31" i="1"/>
  <c r="J31" i="1" s="1"/>
  <c r="H31" i="1"/>
  <c r="G31" i="1"/>
  <c r="F31" i="1"/>
  <c r="E31" i="1"/>
  <c r="G30" i="1"/>
  <c r="H30" i="1" s="1"/>
  <c r="I30" i="1" s="1"/>
  <c r="F30" i="1"/>
  <c r="E30" i="1"/>
  <c r="H29" i="1"/>
  <c r="I29" i="1" s="1"/>
  <c r="G29" i="1"/>
  <c r="F29" i="1"/>
  <c r="E29" i="1"/>
  <c r="A29" i="1"/>
  <c r="G28" i="1"/>
  <c r="F28" i="1"/>
  <c r="H28" i="1" s="1"/>
  <c r="I28" i="1" s="1"/>
  <c r="E28" i="1"/>
  <c r="J27" i="1"/>
  <c r="G27" i="1"/>
  <c r="H27" i="1" s="1"/>
  <c r="I27" i="1" s="1"/>
  <c r="F27" i="1"/>
  <c r="E27" i="1"/>
  <c r="G26" i="1"/>
  <c r="F26" i="1"/>
  <c r="H26" i="1" s="1"/>
  <c r="I26" i="1" s="1"/>
  <c r="E26" i="1"/>
  <c r="G25" i="1"/>
  <c r="F25" i="1"/>
  <c r="H25" i="1" s="1"/>
  <c r="I25" i="1" s="1"/>
  <c r="E25" i="1"/>
  <c r="G24" i="1"/>
  <c r="F24" i="1"/>
  <c r="H24" i="1" s="1"/>
  <c r="I24" i="1" s="1"/>
  <c r="E24" i="1"/>
  <c r="G23" i="1"/>
  <c r="F23" i="1"/>
  <c r="H23" i="1" s="1"/>
  <c r="I23" i="1" s="1"/>
  <c r="J23" i="1" s="1"/>
  <c r="E23" i="1"/>
  <c r="H22" i="1"/>
  <c r="I22" i="1" s="1"/>
  <c r="J22" i="1" s="1"/>
  <c r="G22" i="1"/>
  <c r="F22" i="1"/>
  <c r="E22" i="1"/>
  <c r="I21" i="1"/>
  <c r="H21" i="1"/>
  <c r="G21" i="1"/>
  <c r="F21" i="1"/>
  <c r="E21" i="1"/>
  <c r="G20" i="1"/>
  <c r="F20" i="1"/>
  <c r="H20" i="1" s="1"/>
  <c r="I20" i="1" s="1"/>
  <c r="E20" i="1"/>
  <c r="G19" i="1"/>
  <c r="F19" i="1"/>
  <c r="E19" i="1"/>
  <c r="G18" i="1"/>
  <c r="H18" i="1" s="1"/>
  <c r="I18" i="1" s="1"/>
  <c r="J18" i="1" s="1"/>
  <c r="F18" i="1"/>
  <c r="E18" i="1"/>
  <c r="G17" i="1"/>
  <c r="F17" i="1"/>
  <c r="H17" i="1" s="1"/>
  <c r="I17" i="1" s="1"/>
  <c r="E17" i="1"/>
  <c r="B17" i="1"/>
  <c r="K18" i="1" s="1"/>
  <c r="G16" i="1"/>
  <c r="H16" i="1" s="1"/>
  <c r="I16" i="1" s="1"/>
  <c r="F16" i="1"/>
  <c r="E16" i="1"/>
  <c r="B16" i="1"/>
  <c r="G15" i="1"/>
  <c r="F15" i="1"/>
  <c r="H15" i="1" s="1"/>
  <c r="I15" i="1" s="1"/>
  <c r="E15" i="1"/>
  <c r="B15" i="1"/>
  <c r="H14" i="1"/>
  <c r="I14" i="1" s="1"/>
  <c r="J14" i="1" s="1"/>
  <c r="G14" i="1"/>
  <c r="F14" i="1"/>
  <c r="E14" i="1"/>
  <c r="H13" i="1"/>
  <c r="I13" i="1" s="1"/>
  <c r="J13" i="1" s="1"/>
  <c r="G13" i="1"/>
  <c r="F13" i="1"/>
  <c r="E13" i="1"/>
  <c r="H12" i="1"/>
  <c r="I12" i="1" s="1"/>
  <c r="G12" i="1"/>
  <c r="F12" i="1"/>
  <c r="E12" i="1"/>
  <c r="I11" i="1"/>
  <c r="J12" i="1" s="1"/>
  <c r="H11" i="1"/>
  <c r="G11" i="1"/>
  <c r="F11" i="1"/>
  <c r="E11" i="1"/>
  <c r="G10" i="1"/>
  <c r="F10" i="1"/>
  <c r="H10" i="1" s="1"/>
  <c r="I10" i="1" s="1"/>
  <c r="E10" i="1"/>
  <c r="G9" i="1"/>
  <c r="F9" i="1"/>
  <c r="H9" i="1" s="1"/>
  <c r="I9" i="1" s="1"/>
  <c r="J9" i="1" s="1"/>
  <c r="E9" i="1"/>
  <c r="I8" i="1"/>
  <c r="J8" i="1" s="1"/>
  <c r="G8" i="1"/>
  <c r="F8" i="1"/>
  <c r="H8" i="1" s="1"/>
  <c r="E8" i="1"/>
  <c r="G7" i="1"/>
  <c r="F7" i="1"/>
  <c r="H7" i="1" s="1"/>
  <c r="I7" i="1" s="1"/>
  <c r="J7" i="1" s="1"/>
  <c r="E7" i="1"/>
  <c r="K7" i="1" s="1"/>
  <c r="G6" i="1"/>
  <c r="F6" i="1"/>
  <c r="H6" i="1" s="1"/>
  <c r="I6" i="1" s="1"/>
  <c r="J6" i="1" s="1"/>
  <c r="E6" i="1"/>
  <c r="G5" i="1"/>
  <c r="F5" i="1"/>
  <c r="H5" i="1" s="1"/>
  <c r="I5" i="1" s="1"/>
  <c r="E5" i="1"/>
  <c r="G4" i="1"/>
  <c r="F4" i="1"/>
  <c r="H4" i="1" s="1"/>
  <c r="I4" i="1" s="1"/>
  <c r="E4" i="1"/>
  <c r="K3" i="1"/>
  <c r="G3" i="1"/>
  <c r="H3" i="1" s="1"/>
  <c r="F3" i="1"/>
  <c r="E3" i="1"/>
  <c r="I153" i="4" l="1"/>
  <c r="I201" i="4"/>
  <c r="I257" i="4"/>
  <c r="I305" i="4"/>
  <c r="I369" i="4"/>
  <c r="I441" i="4"/>
  <c r="I489" i="4"/>
  <c r="I553" i="4"/>
  <c r="I609" i="4"/>
  <c r="I657" i="4"/>
  <c r="I705" i="4"/>
  <c r="I761" i="4"/>
  <c r="I817" i="4"/>
  <c r="I873" i="4"/>
  <c r="I945" i="4"/>
  <c r="I961" i="4"/>
  <c r="I16" i="4"/>
  <c r="I24" i="4"/>
  <c r="I32" i="4"/>
  <c r="I40" i="4"/>
  <c r="I48" i="4"/>
  <c r="I56" i="4"/>
  <c r="I64" i="4"/>
  <c r="I72" i="4"/>
  <c r="I80" i="4"/>
  <c r="I88" i="4"/>
  <c r="I96" i="4"/>
  <c r="I104" i="4"/>
  <c r="I112" i="4"/>
  <c r="I120" i="4"/>
  <c r="I128" i="4"/>
  <c r="I136" i="4"/>
  <c r="I144" i="4"/>
  <c r="I152" i="4"/>
  <c r="I160" i="4"/>
  <c r="I168" i="4"/>
  <c r="I176" i="4"/>
  <c r="I184" i="4"/>
  <c r="I192" i="4"/>
  <c r="I200" i="4"/>
  <c r="I208" i="4"/>
  <c r="I216" i="4"/>
  <c r="I224" i="4"/>
  <c r="I232" i="4"/>
  <c r="I240" i="4"/>
  <c r="I248" i="4"/>
  <c r="I256" i="4"/>
  <c r="I264" i="4"/>
  <c r="I272" i="4"/>
  <c r="I280" i="4"/>
  <c r="I288" i="4"/>
  <c r="I296" i="4"/>
  <c r="I304" i="4"/>
  <c r="I312" i="4"/>
  <c r="I320" i="4"/>
  <c r="I328" i="4"/>
  <c r="I336" i="4"/>
  <c r="I344" i="4"/>
  <c r="I352" i="4"/>
  <c r="I360" i="4"/>
  <c r="I368" i="4"/>
  <c r="I376" i="4"/>
  <c r="I384" i="4"/>
  <c r="I392" i="4"/>
  <c r="I400" i="4"/>
  <c r="I408" i="4"/>
  <c r="I416" i="4"/>
  <c r="I424" i="4"/>
  <c r="I432" i="4"/>
  <c r="I440" i="4"/>
  <c r="I448" i="4"/>
  <c r="I456" i="4"/>
  <c r="I464" i="4"/>
  <c r="I472" i="4"/>
  <c r="I480" i="4"/>
  <c r="I488" i="4"/>
  <c r="I496" i="4"/>
  <c r="I504" i="4"/>
  <c r="I512" i="4"/>
  <c r="I520" i="4"/>
  <c r="I528" i="4"/>
  <c r="I536" i="4"/>
  <c r="I544" i="4"/>
  <c r="I552" i="4"/>
  <c r="I560" i="4"/>
  <c r="I568" i="4"/>
  <c r="I576" i="4"/>
  <c r="I584" i="4"/>
  <c r="I592" i="4"/>
  <c r="I600" i="4"/>
  <c r="I608" i="4"/>
  <c r="I616" i="4"/>
  <c r="I624" i="4"/>
  <c r="I632" i="4"/>
  <c r="I640" i="4"/>
  <c r="I648" i="4"/>
  <c r="I656" i="4"/>
  <c r="I664" i="4"/>
  <c r="I672" i="4"/>
  <c r="I680" i="4"/>
  <c r="I688" i="4"/>
  <c r="I696" i="4"/>
  <c r="I704" i="4"/>
  <c r="I712" i="4"/>
  <c r="I720" i="4"/>
  <c r="I728" i="4"/>
  <c r="I736" i="4"/>
  <c r="I744" i="4"/>
  <c r="I752" i="4"/>
  <c r="I760" i="4"/>
  <c r="I768" i="4"/>
  <c r="I776" i="4"/>
  <c r="I784" i="4"/>
  <c r="I792" i="4"/>
  <c r="I800" i="4"/>
  <c r="I808" i="4"/>
  <c r="I816" i="4"/>
  <c r="I824" i="4"/>
  <c r="I832" i="4"/>
  <c r="I840" i="4"/>
  <c r="I848" i="4"/>
  <c r="I856" i="4"/>
  <c r="I864" i="4"/>
  <c r="I872" i="4"/>
  <c r="I880" i="4"/>
  <c r="I888" i="4"/>
  <c r="I896" i="4"/>
  <c r="I904" i="4"/>
  <c r="I912" i="4"/>
  <c r="I920" i="4"/>
  <c r="I928" i="4"/>
  <c r="I936" i="4"/>
  <c r="I944" i="4"/>
  <c r="I952" i="4"/>
  <c r="I960" i="4"/>
  <c r="I968" i="4"/>
  <c r="I976" i="4"/>
  <c r="I984" i="4"/>
  <c r="I992" i="4"/>
  <c r="I1000" i="4"/>
  <c r="I1008" i="4"/>
  <c r="I33" i="4"/>
  <c r="I81" i="4"/>
  <c r="I129" i="4"/>
  <c r="I185" i="4"/>
  <c r="I241" i="4"/>
  <c r="I289" i="4"/>
  <c r="I361" i="4"/>
  <c r="I401" i="4"/>
  <c r="I473" i="4"/>
  <c r="I529" i="4"/>
  <c r="I577" i="4"/>
  <c r="I641" i="4"/>
  <c r="I697" i="4"/>
  <c r="I753" i="4"/>
  <c r="I809" i="4"/>
  <c r="I849" i="4"/>
  <c r="I913" i="4"/>
  <c r="I1009" i="4"/>
  <c r="I18" i="4"/>
  <c r="I26" i="4"/>
  <c r="I34" i="4"/>
  <c r="I42" i="4"/>
  <c r="I50" i="4"/>
  <c r="I58" i="4"/>
  <c r="I66" i="4"/>
  <c r="I74" i="4"/>
  <c r="I82" i="4"/>
  <c r="I90" i="4"/>
  <c r="I98" i="4"/>
  <c r="I106" i="4"/>
  <c r="I114" i="4"/>
  <c r="I122" i="4"/>
  <c r="I130" i="4"/>
  <c r="I138" i="4"/>
  <c r="I146" i="4"/>
  <c r="I154" i="4"/>
  <c r="I162" i="4"/>
  <c r="I170" i="4"/>
  <c r="I178" i="4"/>
  <c r="I186" i="4"/>
  <c r="I194" i="4"/>
  <c r="I202" i="4"/>
  <c r="I210" i="4"/>
  <c r="I218" i="4"/>
  <c r="I226" i="4"/>
  <c r="I234" i="4"/>
  <c r="I242" i="4"/>
  <c r="I250" i="4"/>
  <c r="I258" i="4"/>
  <c r="I266" i="4"/>
  <c r="I274" i="4"/>
  <c r="I282" i="4"/>
  <c r="I290" i="4"/>
  <c r="I298" i="4"/>
  <c r="I306" i="4"/>
  <c r="I314" i="4"/>
  <c r="I322" i="4"/>
  <c r="I330" i="4"/>
  <c r="I338" i="4"/>
  <c r="I346" i="4"/>
  <c r="I354" i="4"/>
  <c r="I362" i="4"/>
  <c r="I370" i="4"/>
  <c r="I378" i="4"/>
  <c r="I386" i="4"/>
  <c r="I394" i="4"/>
  <c r="I402" i="4"/>
  <c r="I410" i="4"/>
  <c r="I418" i="4"/>
  <c r="I426" i="4"/>
  <c r="I434" i="4"/>
  <c r="I442" i="4"/>
  <c r="I450" i="4"/>
  <c r="I458" i="4"/>
  <c r="I466" i="4"/>
  <c r="I474" i="4"/>
  <c r="I482" i="4"/>
  <c r="I490" i="4"/>
  <c r="I498" i="4"/>
  <c r="I506" i="4"/>
  <c r="I514" i="4"/>
  <c r="I522" i="4"/>
  <c r="I530" i="4"/>
  <c r="I538" i="4"/>
  <c r="I546" i="4"/>
  <c r="I554" i="4"/>
  <c r="I562" i="4"/>
  <c r="I570" i="4"/>
  <c r="I578" i="4"/>
  <c r="I586" i="4"/>
  <c r="I594" i="4"/>
  <c r="I602" i="4"/>
  <c r="I610" i="4"/>
  <c r="I618" i="4"/>
  <c r="I626" i="4"/>
  <c r="I634" i="4"/>
  <c r="I642" i="4"/>
  <c r="I650" i="4"/>
  <c r="I658" i="4"/>
  <c r="I666" i="4"/>
  <c r="I674" i="4"/>
  <c r="I682" i="4"/>
  <c r="I690" i="4"/>
  <c r="I698" i="4"/>
  <c r="I706" i="4"/>
  <c r="I714" i="4"/>
  <c r="I722" i="4"/>
  <c r="I730" i="4"/>
  <c r="I738" i="4"/>
  <c r="I746" i="4"/>
  <c r="I754" i="4"/>
  <c r="I762" i="4"/>
  <c r="I770" i="4"/>
  <c r="I778" i="4"/>
  <c r="I786" i="4"/>
  <c r="I794" i="4"/>
  <c r="I802" i="4"/>
  <c r="I810" i="4"/>
  <c r="I818" i="4"/>
  <c r="I826" i="4"/>
  <c r="I834" i="4"/>
  <c r="I842" i="4"/>
  <c r="I850" i="4"/>
  <c r="I858" i="4"/>
  <c r="I866" i="4"/>
  <c r="I874" i="4"/>
  <c r="I882" i="4"/>
  <c r="I890" i="4"/>
  <c r="I898" i="4"/>
  <c r="I906" i="4"/>
  <c r="I914" i="4"/>
  <c r="I922" i="4"/>
  <c r="I930" i="4"/>
  <c r="I938" i="4"/>
  <c r="I946" i="4"/>
  <c r="I954" i="4"/>
  <c r="I962" i="4"/>
  <c r="I970" i="4"/>
  <c r="I978" i="4"/>
  <c r="I986" i="4"/>
  <c r="I994" i="4"/>
  <c r="I1002" i="4"/>
  <c r="I1010" i="4"/>
  <c r="I57" i="4"/>
  <c r="I105" i="4"/>
  <c r="I161" i="4"/>
  <c r="I209" i="4"/>
  <c r="I273" i="4"/>
  <c r="I321" i="4"/>
  <c r="I353" i="4"/>
  <c r="I409" i="4"/>
  <c r="I497" i="4"/>
  <c r="I545" i="4"/>
  <c r="I601" i="4"/>
  <c r="I673" i="4"/>
  <c r="I729" i="4"/>
  <c r="I777" i="4"/>
  <c r="I833" i="4"/>
  <c r="I889" i="4"/>
  <c r="I937" i="4"/>
  <c r="I969" i="4"/>
  <c r="I19" i="4"/>
  <c r="I27" i="4"/>
  <c r="I35" i="4"/>
  <c r="I43" i="4"/>
  <c r="I51" i="4"/>
  <c r="I59" i="4"/>
  <c r="I67" i="4"/>
  <c r="I75" i="4"/>
  <c r="I83" i="4"/>
  <c r="I91" i="4"/>
  <c r="I99" i="4"/>
  <c r="I107" i="4"/>
  <c r="I115" i="4"/>
  <c r="I123" i="4"/>
  <c r="I131" i="4"/>
  <c r="I139" i="4"/>
  <c r="I147" i="4"/>
  <c r="I155" i="4"/>
  <c r="I163" i="4"/>
  <c r="I171" i="4"/>
  <c r="I179" i="4"/>
  <c r="I187" i="4"/>
  <c r="I195" i="4"/>
  <c r="I203" i="4"/>
  <c r="I211" i="4"/>
  <c r="I219" i="4"/>
  <c r="I227" i="4"/>
  <c r="I235" i="4"/>
  <c r="I243" i="4"/>
  <c r="I251" i="4"/>
  <c r="I259" i="4"/>
  <c r="I267" i="4"/>
  <c r="I275" i="4"/>
  <c r="I283" i="4"/>
  <c r="I291" i="4"/>
  <c r="I299" i="4"/>
  <c r="I307" i="4"/>
  <c r="I315" i="4"/>
  <c r="I323" i="4"/>
  <c r="I331" i="4"/>
  <c r="I339" i="4"/>
  <c r="I347" i="4"/>
  <c r="I355" i="4"/>
  <c r="I363" i="4"/>
  <c r="I371" i="4"/>
  <c r="I379" i="4"/>
  <c r="I387" i="4"/>
  <c r="I395" i="4"/>
  <c r="I403" i="4"/>
  <c r="I411" i="4"/>
  <c r="I419" i="4"/>
  <c r="I427" i="4"/>
  <c r="I435" i="4"/>
  <c r="I443" i="4"/>
  <c r="I451" i="4"/>
  <c r="I459" i="4"/>
  <c r="I467" i="4"/>
  <c r="I475" i="4"/>
  <c r="I483" i="4"/>
  <c r="I491" i="4"/>
  <c r="I499" i="4"/>
  <c r="I507" i="4"/>
  <c r="I515" i="4"/>
  <c r="I523" i="4"/>
  <c r="I531" i="4"/>
  <c r="I539" i="4"/>
  <c r="I547" i="4"/>
  <c r="I555" i="4"/>
  <c r="I563" i="4"/>
  <c r="I571" i="4"/>
  <c r="I579" i="4"/>
  <c r="I587" i="4"/>
  <c r="I595" i="4"/>
  <c r="I603" i="4"/>
  <c r="I611" i="4"/>
  <c r="I619" i="4"/>
  <c r="I627" i="4"/>
  <c r="I635" i="4"/>
  <c r="I643" i="4"/>
  <c r="I651" i="4"/>
  <c r="I659" i="4"/>
  <c r="I667" i="4"/>
  <c r="I675" i="4"/>
  <c r="I683" i="4"/>
  <c r="I691" i="4"/>
  <c r="I699" i="4"/>
  <c r="I707" i="4"/>
  <c r="I715" i="4"/>
  <c r="I723" i="4"/>
  <c r="I731" i="4"/>
  <c r="I739" i="4"/>
  <c r="I747" i="4"/>
  <c r="I755" i="4"/>
  <c r="I763" i="4"/>
  <c r="I771" i="4"/>
  <c r="I779" i="4"/>
  <c r="I787" i="4"/>
  <c r="I795" i="4"/>
  <c r="I803" i="4"/>
  <c r="I811" i="4"/>
  <c r="I819" i="4"/>
  <c r="I827" i="4"/>
  <c r="I835" i="4"/>
  <c r="I843" i="4"/>
  <c r="I851" i="4"/>
  <c r="I859" i="4"/>
  <c r="I867" i="4"/>
  <c r="I875" i="4"/>
  <c r="I883" i="4"/>
  <c r="I891" i="4"/>
  <c r="I899" i="4"/>
  <c r="I907" i="4"/>
  <c r="I915" i="4"/>
  <c r="I923" i="4"/>
  <c r="I931" i="4"/>
  <c r="I939" i="4"/>
  <c r="I947" i="4"/>
  <c r="I955" i="4"/>
  <c r="I963" i="4"/>
  <c r="I971" i="4"/>
  <c r="I979" i="4"/>
  <c r="I987" i="4"/>
  <c r="I995" i="4"/>
  <c r="I1003" i="4"/>
  <c r="I1011" i="4"/>
  <c r="I41" i="4"/>
  <c r="I89" i="4"/>
  <c r="I145" i="4"/>
  <c r="I225" i="4"/>
  <c r="I281" i="4"/>
  <c r="I337" i="4"/>
  <c r="I393" i="4"/>
  <c r="I449" i="4"/>
  <c r="I505" i="4"/>
  <c r="I593" i="4"/>
  <c r="I649" i="4"/>
  <c r="I713" i="4"/>
  <c r="I793" i="4"/>
  <c r="I865" i="4"/>
  <c r="I921" i="4"/>
  <c r="I985" i="4"/>
  <c r="I20" i="4"/>
  <c r="I28" i="4"/>
  <c r="I36" i="4"/>
  <c r="I44" i="4"/>
  <c r="I52" i="4"/>
  <c r="I60" i="4"/>
  <c r="I68" i="4"/>
  <c r="I76" i="4"/>
  <c r="I84" i="4"/>
  <c r="I92" i="4"/>
  <c r="I100" i="4"/>
  <c r="I108" i="4"/>
  <c r="I116" i="4"/>
  <c r="I124" i="4"/>
  <c r="I132" i="4"/>
  <c r="I140" i="4"/>
  <c r="I148" i="4"/>
  <c r="I156" i="4"/>
  <c r="I164" i="4"/>
  <c r="I172" i="4"/>
  <c r="I180" i="4"/>
  <c r="I188" i="4"/>
  <c r="I196" i="4"/>
  <c r="I204" i="4"/>
  <c r="I212" i="4"/>
  <c r="I220" i="4"/>
  <c r="I228" i="4"/>
  <c r="I236" i="4"/>
  <c r="I244" i="4"/>
  <c r="I252" i="4"/>
  <c r="I260" i="4"/>
  <c r="I268" i="4"/>
  <c r="I276" i="4"/>
  <c r="I284" i="4"/>
  <c r="I292" i="4"/>
  <c r="I300" i="4"/>
  <c r="I308" i="4"/>
  <c r="I316" i="4"/>
  <c r="I324" i="4"/>
  <c r="I332" i="4"/>
  <c r="I340" i="4"/>
  <c r="I348" i="4"/>
  <c r="I356" i="4"/>
  <c r="I364" i="4"/>
  <c r="I372" i="4"/>
  <c r="I380" i="4"/>
  <c r="I388" i="4"/>
  <c r="I396" i="4"/>
  <c r="I404" i="4"/>
  <c r="I412" i="4"/>
  <c r="I420" i="4"/>
  <c r="I428" i="4"/>
  <c r="I436" i="4"/>
  <c r="I444" i="4"/>
  <c r="I452" i="4"/>
  <c r="I460" i="4"/>
  <c r="I468" i="4"/>
  <c r="I476" i="4"/>
  <c r="I484" i="4"/>
  <c r="I492" i="4"/>
  <c r="I500" i="4"/>
  <c r="I508" i="4"/>
  <c r="I516" i="4"/>
  <c r="I524" i="4"/>
  <c r="I532" i="4"/>
  <c r="I540" i="4"/>
  <c r="I548" i="4"/>
  <c r="I556" i="4"/>
  <c r="I564" i="4"/>
  <c r="I572" i="4"/>
  <c r="I580" i="4"/>
  <c r="I588" i="4"/>
  <c r="I596" i="4"/>
  <c r="I604" i="4"/>
  <c r="I612" i="4"/>
  <c r="I620" i="4"/>
  <c r="I628" i="4"/>
  <c r="I636" i="4"/>
  <c r="I644" i="4"/>
  <c r="I652" i="4"/>
  <c r="I660" i="4"/>
  <c r="I668" i="4"/>
  <c r="I676" i="4"/>
  <c r="I684" i="4"/>
  <c r="I692" i="4"/>
  <c r="I700" i="4"/>
  <c r="I708" i="4"/>
  <c r="I716" i="4"/>
  <c r="I724" i="4"/>
  <c r="I732" i="4"/>
  <c r="I740" i="4"/>
  <c r="I748" i="4"/>
  <c r="I756" i="4"/>
  <c r="I764" i="4"/>
  <c r="I772" i="4"/>
  <c r="I780" i="4"/>
  <c r="I788" i="4"/>
  <c r="I796" i="4"/>
  <c r="I804" i="4"/>
  <c r="I812" i="4"/>
  <c r="I820" i="4"/>
  <c r="I828" i="4"/>
  <c r="I836" i="4"/>
  <c r="I844" i="4"/>
  <c r="I852" i="4"/>
  <c r="I860" i="4"/>
  <c r="I868" i="4"/>
  <c r="I876" i="4"/>
  <c r="I884" i="4"/>
  <c r="I892" i="4"/>
  <c r="I900" i="4"/>
  <c r="I908" i="4"/>
  <c r="I916" i="4"/>
  <c r="I924" i="4"/>
  <c r="I932" i="4"/>
  <c r="I940" i="4"/>
  <c r="I948" i="4"/>
  <c r="I956" i="4"/>
  <c r="I964" i="4"/>
  <c r="I972" i="4"/>
  <c r="I980" i="4"/>
  <c r="I988" i="4"/>
  <c r="I996" i="4"/>
  <c r="I1004" i="4"/>
  <c r="I1012" i="4"/>
  <c r="I17" i="4"/>
  <c r="I65" i="4"/>
  <c r="I113" i="4"/>
  <c r="I169" i="4"/>
  <c r="I217" i="4"/>
  <c r="I265" i="4"/>
  <c r="I329" i="4"/>
  <c r="I377" i="4"/>
  <c r="I425" i="4"/>
  <c r="I481" i="4"/>
  <c r="I537" i="4"/>
  <c r="I585" i="4"/>
  <c r="I633" i="4"/>
  <c r="I681" i="4"/>
  <c r="I745" i="4"/>
  <c r="I801" i="4"/>
  <c r="I857" i="4"/>
  <c r="I905" i="4"/>
  <c r="I1001" i="4"/>
  <c r="I1014" i="4"/>
  <c r="I21" i="4"/>
  <c r="I29" i="4"/>
  <c r="I37" i="4"/>
  <c r="I45" i="4"/>
  <c r="I53" i="4"/>
  <c r="I61" i="4"/>
  <c r="I69" i="4"/>
  <c r="I77" i="4"/>
  <c r="I85" i="4"/>
  <c r="I93" i="4"/>
  <c r="I101" i="4"/>
  <c r="I109" i="4"/>
  <c r="I117" i="4"/>
  <c r="I125" i="4"/>
  <c r="I133" i="4"/>
  <c r="I141" i="4"/>
  <c r="I149" i="4"/>
  <c r="I157" i="4"/>
  <c r="I165" i="4"/>
  <c r="I173" i="4"/>
  <c r="I181" i="4"/>
  <c r="I189" i="4"/>
  <c r="I197" i="4"/>
  <c r="I205" i="4"/>
  <c r="I213" i="4"/>
  <c r="I221" i="4"/>
  <c r="I229" i="4"/>
  <c r="I237" i="4"/>
  <c r="I245" i="4"/>
  <c r="I253" i="4"/>
  <c r="I261" i="4"/>
  <c r="I269" i="4"/>
  <c r="I277" i="4"/>
  <c r="I285" i="4"/>
  <c r="I293" i="4"/>
  <c r="I301" i="4"/>
  <c r="I309" i="4"/>
  <c r="I317" i="4"/>
  <c r="I325" i="4"/>
  <c r="I333" i="4"/>
  <c r="I341" i="4"/>
  <c r="I349" i="4"/>
  <c r="I357" i="4"/>
  <c r="I365" i="4"/>
  <c r="I373" i="4"/>
  <c r="I381" i="4"/>
  <c r="I389" i="4"/>
  <c r="I397" i="4"/>
  <c r="I405" i="4"/>
  <c r="I413" i="4"/>
  <c r="I421" i="4"/>
  <c r="I429" i="4"/>
  <c r="I437" i="4"/>
  <c r="I445" i="4"/>
  <c r="I453" i="4"/>
  <c r="I461" i="4"/>
  <c r="I469" i="4"/>
  <c r="I477" i="4"/>
  <c r="I485" i="4"/>
  <c r="I493" i="4"/>
  <c r="I501" i="4"/>
  <c r="I509" i="4"/>
  <c r="I517" i="4"/>
  <c r="I525" i="4"/>
  <c r="I533" i="4"/>
  <c r="I541" i="4"/>
  <c r="I549" i="4"/>
  <c r="I557" i="4"/>
  <c r="I565" i="4"/>
  <c r="I573" i="4"/>
  <c r="I581" i="4"/>
  <c r="I589" i="4"/>
  <c r="I597" i="4"/>
  <c r="I605" i="4"/>
  <c r="I613" i="4"/>
  <c r="I621" i="4"/>
  <c r="I629" i="4"/>
  <c r="I637" i="4"/>
  <c r="I645" i="4"/>
  <c r="I653" i="4"/>
  <c r="I661" i="4"/>
  <c r="I669" i="4"/>
  <c r="I677" i="4"/>
  <c r="I685" i="4"/>
  <c r="I693" i="4"/>
  <c r="I701" i="4"/>
  <c r="I709" i="4"/>
  <c r="I717" i="4"/>
  <c r="I725" i="4"/>
  <c r="I733" i="4"/>
  <c r="I741" i="4"/>
  <c r="I749" i="4"/>
  <c r="I757" i="4"/>
  <c r="I765" i="4"/>
  <c r="I773" i="4"/>
  <c r="I781" i="4"/>
  <c r="I789" i="4"/>
  <c r="I797" i="4"/>
  <c r="I805" i="4"/>
  <c r="I813" i="4"/>
  <c r="I821" i="4"/>
  <c r="I829" i="4"/>
  <c r="I837" i="4"/>
  <c r="I845" i="4"/>
  <c r="I853" i="4"/>
  <c r="I861" i="4"/>
  <c r="I869" i="4"/>
  <c r="I877" i="4"/>
  <c r="I885" i="4"/>
  <c r="I893" i="4"/>
  <c r="I901" i="4"/>
  <c r="I909" i="4"/>
  <c r="I917" i="4"/>
  <c r="I925" i="4"/>
  <c r="I933" i="4"/>
  <c r="I941" i="4"/>
  <c r="I949" i="4"/>
  <c r="I957" i="4"/>
  <c r="I965" i="4"/>
  <c r="I973" i="4"/>
  <c r="I981" i="4"/>
  <c r="I989" i="4"/>
  <c r="I997" i="4"/>
  <c r="I1005" i="4"/>
  <c r="I1013" i="4"/>
  <c r="I25" i="4"/>
  <c r="I73" i="4"/>
  <c r="I121" i="4"/>
  <c r="I177" i="4"/>
  <c r="I233" i="4"/>
  <c r="I297" i="4"/>
  <c r="I345" i="4"/>
  <c r="I417" i="4"/>
  <c r="I457" i="4"/>
  <c r="I513" i="4"/>
  <c r="I561" i="4"/>
  <c r="I617" i="4"/>
  <c r="I665" i="4"/>
  <c r="I721" i="4"/>
  <c r="I769" i="4"/>
  <c r="I841" i="4"/>
  <c r="I881" i="4"/>
  <c r="I929" i="4"/>
  <c r="I977" i="4"/>
  <c r="I22" i="4"/>
  <c r="I30" i="4"/>
  <c r="I38" i="4"/>
  <c r="I46" i="4"/>
  <c r="I54" i="4"/>
  <c r="I62" i="4"/>
  <c r="I70" i="4"/>
  <c r="I78" i="4"/>
  <c r="I86" i="4"/>
  <c r="I94" i="4"/>
  <c r="I102" i="4"/>
  <c r="I110" i="4"/>
  <c r="I118" i="4"/>
  <c r="I126" i="4"/>
  <c r="I134" i="4"/>
  <c r="I142" i="4"/>
  <c r="I150" i="4"/>
  <c r="I158" i="4"/>
  <c r="I166" i="4"/>
  <c r="I174" i="4"/>
  <c r="I182" i="4"/>
  <c r="I190" i="4"/>
  <c r="I198" i="4"/>
  <c r="I206" i="4"/>
  <c r="I214" i="4"/>
  <c r="I222" i="4"/>
  <c r="I230" i="4"/>
  <c r="I238" i="4"/>
  <c r="I246" i="4"/>
  <c r="I254" i="4"/>
  <c r="I262" i="4"/>
  <c r="I270" i="4"/>
  <c r="I278" i="4"/>
  <c r="I286" i="4"/>
  <c r="I294" i="4"/>
  <c r="I302" i="4"/>
  <c r="I310" i="4"/>
  <c r="I318" i="4"/>
  <c r="I326" i="4"/>
  <c r="I334" i="4"/>
  <c r="I342" i="4"/>
  <c r="I350" i="4"/>
  <c r="I358" i="4"/>
  <c r="I366" i="4"/>
  <c r="I374" i="4"/>
  <c r="I382" i="4"/>
  <c r="I390" i="4"/>
  <c r="I398" i="4"/>
  <c r="I406" i="4"/>
  <c r="I414" i="4"/>
  <c r="I422" i="4"/>
  <c r="I430" i="4"/>
  <c r="I438" i="4"/>
  <c r="I446" i="4"/>
  <c r="I454" i="4"/>
  <c r="I462" i="4"/>
  <c r="I470" i="4"/>
  <c r="I478" i="4"/>
  <c r="I486" i="4"/>
  <c r="I494" i="4"/>
  <c r="I502" i="4"/>
  <c r="I510" i="4"/>
  <c r="I518" i="4"/>
  <c r="I526" i="4"/>
  <c r="I534" i="4"/>
  <c r="I542" i="4"/>
  <c r="I550" i="4"/>
  <c r="I558" i="4"/>
  <c r="I566" i="4"/>
  <c r="I574" i="4"/>
  <c r="I582" i="4"/>
  <c r="I590" i="4"/>
  <c r="I598" i="4"/>
  <c r="I606" i="4"/>
  <c r="I614" i="4"/>
  <c r="I622" i="4"/>
  <c r="I630" i="4"/>
  <c r="I638" i="4"/>
  <c r="I646" i="4"/>
  <c r="I654" i="4"/>
  <c r="I662" i="4"/>
  <c r="I670" i="4"/>
  <c r="I678" i="4"/>
  <c r="I686" i="4"/>
  <c r="I694" i="4"/>
  <c r="I702" i="4"/>
  <c r="I710" i="4"/>
  <c r="I718" i="4"/>
  <c r="I726" i="4"/>
  <c r="I734" i="4"/>
  <c r="I742" i="4"/>
  <c r="I750" i="4"/>
  <c r="I758" i="4"/>
  <c r="I766" i="4"/>
  <c r="I774" i="4"/>
  <c r="I782" i="4"/>
  <c r="I790" i="4"/>
  <c r="I798" i="4"/>
  <c r="I806" i="4"/>
  <c r="I814" i="4"/>
  <c r="I822" i="4"/>
  <c r="I830" i="4"/>
  <c r="I838" i="4"/>
  <c r="I846" i="4"/>
  <c r="I854" i="4"/>
  <c r="I862" i="4"/>
  <c r="I870" i="4"/>
  <c r="I878" i="4"/>
  <c r="I886" i="4"/>
  <c r="I894" i="4"/>
  <c r="I902" i="4"/>
  <c r="I910" i="4"/>
  <c r="I918" i="4"/>
  <c r="I926" i="4"/>
  <c r="I934" i="4"/>
  <c r="I942" i="4"/>
  <c r="I950" i="4"/>
  <c r="I958" i="4"/>
  <c r="I966" i="4"/>
  <c r="I974" i="4"/>
  <c r="I982" i="4"/>
  <c r="I990" i="4"/>
  <c r="I998" i="4"/>
  <c r="I1006" i="4"/>
  <c r="I49" i="4"/>
  <c r="I97" i="4"/>
  <c r="I137" i="4"/>
  <c r="I193" i="4"/>
  <c r="I249" i="4"/>
  <c r="I313" i="4"/>
  <c r="I385" i="4"/>
  <c r="I433" i="4"/>
  <c r="I465" i="4"/>
  <c r="I521" i="4"/>
  <c r="I569" i="4"/>
  <c r="I625" i="4"/>
  <c r="I689" i="4"/>
  <c r="I737" i="4"/>
  <c r="I785" i="4"/>
  <c r="I825" i="4"/>
  <c r="I897" i="4"/>
  <c r="I953" i="4"/>
  <c r="I993" i="4"/>
  <c r="I15" i="4"/>
  <c r="I23" i="4"/>
  <c r="I31" i="4"/>
  <c r="I39" i="4"/>
  <c r="I47" i="4"/>
  <c r="I55" i="4"/>
  <c r="I63" i="4"/>
  <c r="I71" i="4"/>
  <c r="I79" i="4"/>
  <c r="I87" i="4"/>
  <c r="I95" i="4"/>
  <c r="I103" i="4"/>
  <c r="I111" i="4"/>
  <c r="I119" i="4"/>
  <c r="I127" i="4"/>
  <c r="I135" i="4"/>
  <c r="I143" i="4"/>
  <c r="I151" i="4"/>
  <c r="I159" i="4"/>
  <c r="I167" i="4"/>
  <c r="I175" i="4"/>
  <c r="I183" i="4"/>
  <c r="I191" i="4"/>
  <c r="I199" i="4"/>
  <c r="I207" i="4"/>
  <c r="I215" i="4"/>
  <c r="I223" i="4"/>
  <c r="I231" i="4"/>
  <c r="I239" i="4"/>
  <c r="I247" i="4"/>
  <c r="I255" i="4"/>
  <c r="I263" i="4"/>
  <c r="I271" i="4"/>
  <c r="I279" i="4"/>
  <c r="I287" i="4"/>
  <c r="I295" i="4"/>
  <c r="I303" i="4"/>
  <c r="I311" i="4"/>
  <c r="I319" i="4"/>
  <c r="I327" i="4"/>
  <c r="I335" i="4"/>
  <c r="I343" i="4"/>
  <c r="I351" i="4"/>
  <c r="I359" i="4"/>
  <c r="I367" i="4"/>
  <c r="I375" i="4"/>
  <c r="I383" i="4"/>
  <c r="I391" i="4"/>
  <c r="I399" i="4"/>
  <c r="I407" i="4"/>
  <c r="I415" i="4"/>
  <c r="I423" i="4"/>
  <c r="I431" i="4"/>
  <c r="I439" i="4"/>
  <c r="I447" i="4"/>
  <c r="I455" i="4"/>
  <c r="I463" i="4"/>
  <c r="I471" i="4"/>
  <c r="I479" i="4"/>
  <c r="I487" i="4"/>
  <c r="I495" i="4"/>
  <c r="I503" i="4"/>
  <c r="I511" i="4"/>
  <c r="I519" i="4"/>
  <c r="I527" i="4"/>
  <c r="I535" i="4"/>
  <c r="I543" i="4"/>
  <c r="I551" i="4"/>
  <c r="I559" i="4"/>
  <c r="I567" i="4"/>
  <c r="I575" i="4"/>
  <c r="I583" i="4"/>
  <c r="I591" i="4"/>
  <c r="I599" i="4"/>
  <c r="I607" i="4"/>
  <c r="I615" i="4"/>
  <c r="I623" i="4"/>
  <c r="I631" i="4"/>
  <c r="I639" i="4"/>
  <c r="I647" i="4"/>
  <c r="I655" i="4"/>
  <c r="I663" i="4"/>
  <c r="I671" i="4"/>
  <c r="I679" i="4"/>
  <c r="I687" i="4"/>
  <c r="I695" i="4"/>
  <c r="I703" i="4"/>
  <c r="I711" i="4"/>
  <c r="I719" i="4"/>
  <c r="I727" i="4"/>
  <c r="I735" i="4"/>
  <c r="I743" i="4"/>
  <c r="I751" i="4"/>
  <c r="I759" i="4"/>
  <c r="I767" i="4"/>
  <c r="I775" i="4"/>
  <c r="I783" i="4"/>
  <c r="I791" i="4"/>
  <c r="I799" i="4"/>
  <c r="I807" i="4"/>
  <c r="I815" i="4"/>
  <c r="I823" i="4"/>
  <c r="I831" i="4"/>
  <c r="I839" i="4"/>
  <c r="I847" i="4"/>
  <c r="I855" i="4"/>
  <c r="I863" i="4"/>
  <c r="I871" i="4"/>
  <c r="I879" i="4"/>
  <c r="I887" i="4"/>
  <c r="I895" i="4"/>
  <c r="I903" i="4"/>
  <c r="I911" i="4"/>
  <c r="I919" i="4"/>
  <c r="I927" i="4"/>
  <c r="I935" i="4"/>
  <c r="I943" i="4"/>
  <c r="I951" i="4"/>
  <c r="I959" i="4"/>
  <c r="I967" i="4"/>
  <c r="I975" i="4"/>
  <c r="I983" i="4"/>
  <c r="I991" i="4"/>
  <c r="I999" i="4"/>
  <c r="I1007" i="4"/>
  <c r="K17" i="1"/>
  <c r="K42" i="1"/>
  <c r="Q17" i="2"/>
  <c r="J16" i="1"/>
  <c r="J47" i="1"/>
  <c r="J15" i="1"/>
  <c r="K20" i="1"/>
  <c r="J20" i="1"/>
  <c r="J44" i="1"/>
  <c r="J45" i="1"/>
  <c r="J30" i="1"/>
  <c r="J4" i="1"/>
  <c r="J5" i="1"/>
  <c r="J35" i="1"/>
  <c r="J24" i="1"/>
  <c r="K24" i="1"/>
  <c r="K10" i="1"/>
  <c r="J10" i="1"/>
  <c r="J53" i="1"/>
  <c r="K29" i="1"/>
  <c r="J29" i="1"/>
  <c r="K54" i="1"/>
  <c r="K4" i="1"/>
  <c r="J17" i="1"/>
  <c r="K12" i="1"/>
  <c r="K40" i="1"/>
  <c r="K45" i="1"/>
  <c r="J54" i="1"/>
  <c r="J65" i="1"/>
  <c r="K73" i="1"/>
  <c r="J84" i="1"/>
  <c r="J109" i="1"/>
  <c r="J21" i="1"/>
  <c r="J25" i="1"/>
  <c r="J28" i="1"/>
  <c r="J37" i="1"/>
  <c r="K46" i="1"/>
  <c r="J67" i="1"/>
  <c r="K79" i="1"/>
  <c r="J189" i="1"/>
  <c r="J11" i="1"/>
  <c r="K21" i="1"/>
  <c r="K30" i="1"/>
  <c r="K37" i="1"/>
  <c r="H39" i="1"/>
  <c r="I39" i="1" s="1"/>
  <c r="K60" i="1"/>
  <c r="J69" i="1"/>
  <c r="K85" i="1"/>
  <c r="J103" i="1"/>
  <c r="K190" i="1"/>
  <c r="H19" i="1"/>
  <c r="I19" i="1" s="1"/>
  <c r="J19" i="1" s="1"/>
  <c r="K25" i="1"/>
  <c r="K28" i="1"/>
  <c r="K36" i="1"/>
  <c r="J42" i="1"/>
  <c r="J73" i="1"/>
  <c r="J76" i="1"/>
  <c r="J116" i="1"/>
  <c r="J117" i="1"/>
  <c r="J119" i="1"/>
  <c r="J120" i="1"/>
  <c r="J122" i="1"/>
  <c r="J123" i="1"/>
  <c r="J125" i="1"/>
  <c r="J126" i="1"/>
  <c r="J128" i="1"/>
  <c r="J129" i="1"/>
  <c r="J131" i="1"/>
  <c r="J132" i="1"/>
  <c r="J134" i="1"/>
  <c r="J135" i="1"/>
  <c r="J137" i="1"/>
  <c r="J138" i="1"/>
  <c r="J140" i="1"/>
  <c r="J141" i="1"/>
  <c r="J143" i="1"/>
  <c r="J144" i="1"/>
  <c r="J146" i="1"/>
  <c r="J147" i="1"/>
  <c r="J149" i="1"/>
  <c r="J150" i="1"/>
  <c r="J152" i="1"/>
  <c r="J153" i="1"/>
  <c r="J155" i="1"/>
  <c r="J156" i="1"/>
  <c r="J158" i="1"/>
  <c r="J159" i="1"/>
  <c r="J161" i="1"/>
  <c r="J162" i="1"/>
  <c r="J164" i="1"/>
  <c r="J165" i="1"/>
  <c r="J167" i="1"/>
  <c r="J168" i="1"/>
  <c r="J170" i="1"/>
  <c r="J171" i="1"/>
  <c r="J173" i="1"/>
  <c r="J174" i="1"/>
  <c r="J113" i="1"/>
  <c r="J114" i="1"/>
  <c r="K19" i="1"/>
  <c r="K48" i="1"/>
  <c r="K82" i="1"/>
  <c r="J107" i="1"/>
  <c r="J180" i="1"/>
  <c r="J184" i="1"/>
  <c r="K6" i="1"/>
  <c r="J48" i="1"/>
  <c r="J58" i="1"/>
  <c r="K76" i="1"/>
  <c r="J110" i="1"/>
  <c r="J111" i="1"/>
  <c r="K9" i="1"/>
  <c r="H50" i="1"/>
  <c r="I50" i="1" s="1"/>
  <c r="J50" i="1" s="1"/>
  <c r="K70" i="1"/>
  <c r="K88" i="1"/>
  <c r="J91" i="1"/>
  <c r="J104" i="1"/>
  <c r="J57" i="1"/>
  <c r="K64" i="1"/>
  <c r="J198" i="1"/>
  <c r="K27" i="1"/>
  <c r="K43" i="1"/>
  <c r="K72" i="1"/>
  <c r="J77" i="1"/>
  <c r="J80" i="1"/>
  <c r="J98" i="1"/>
  <c r="J26" i="1"/>
  <c r="B29" i="1"/>
  <c r="K57" i="1"/>
  <c r="J83" i="1"/>
  <c r="J102" i="1"/>
  <c r="J209" i="1"/>
  <c r="J89" i="1"/>
  <c r="J92" i="1"/>
  <c r="J99" i="1"/>
  <c r="J185" i="1"/>
  <c r="J193" i="1"/>
  <c r="J192" i="1"/>
  <c r="J205" i="1"/>
  <c r="K993" i="1"/>
  <c r="K957" i="1"/>
  <c r="K921" i="1"/>
  <c r="K994" i="1"/>
  <c r="K958" i="1"/>
  <c r="K979" i="1"/>
  <c r="K977" i="1"/>
  <c r="K960" i="1"/>
  <c r="K1000" i="1"/>
  <c r="K986" i="1"/>
  <c r="K950" i="1"/>
  <c r="K983" i="1"/>
  <c r="K965" i="1"/>
  <c r="K948" i="1"/>
  <c r="K947" i="1"/>
  <c r="K929" i="1"/>
  <c r="K969" i="1"/>
  <c r="K910" i="1"/>
  <c r="K924" i="1"/>
  <c r="K981" i="1"/>
  <c r="K862" i="1"/>
  <c r="K860" i="1"/>
  <c r="K859" i="1"/>
  <c r="K852" i="1"/>
  <c r="K999" i="1"/>
  <c r="K940" i="1"/>
  <c r="K922" i="1"/>
  <c r="K962" i="1"/>
  <c r="K998" i="1"/>
  <c r="K982" i="1"/>
  <c r="K978" i="1"/>
  <c r="K964" i="1"/>
  <c r="K945" i="1"/>
  <c r="K894" i="1"/>
  <c r="K908" i="1"/>
  <c r="K896" i="1"/>
  <c r="K892" i="1"/>
  <c r="K890" i="1"/>
  <c r="K889" i="1"/>
  <c r="K887" i="1"/>
  <c r="K882" i="1"/>
  <c r="K933" i="1"/>
  <c r="K881" i="1"/>
  <c r="K876" i="1"/>
  <c r="K863" i="1"/>
  <c r="K858" i="1"/>
  <c r="K938" i="1"/>
  <c r="K926" i="1"/>
  <c r="K916" i="1"/>
  <c r="K828" i="1"/>
  <c r="K961" i="1"/>
  <c r="K877" i="1"/>
  <c r="K816" i="1"/>
  <c r="K942" i="1"/>
  <c r="K928" i="1"/>
  <c r="K888" i="1"/>
  <c r="K870" i="1"/>
  <c r="K893" i="1"/>
  <c r="K865" i="1"/>
  <c r="K925" i="1"/>
  <c r="K909" i="1"/>
  <c r="K886" i="1"/>
  <c r="K883" i="1"/>
  <c r="K997" i="1"/>
  <c r="K941" i="1"/>
  <c r="K899" i="1"/>
  <c r="K872" i="1"/>
  <c r="K880" i="1"/>
  <c r="K900" i="1"/>
  <c r="K798" i="1"/>
  <c r="K788" i="1"/>
  <c r="K782" i="1"/>
  <c r="K776" i="1"/>
  <c r="K770" i="1"/>
  <c r="K764" i="1"/>
  <c r="K758" i="1"/>
  <c r="K752" i="1"/>
  <c r="K746" i="1"/>
  <c r="K844" i="1"/>
  <c r="K809" i="1"/>
  <c r="K786" i="1"/>
  <c r="K780" i="1"/>
  <c r="K774" i="1"/>
  <c r="K768" i="1"/>
  <c r="K762" i="1"/>
  <c r="K756" i="1"/>
  <c r="K874" i="1"/>
  <c r="K808" i="1"/>
  <c r="K834" i="1"/>
  <c r="K806" i="1"/>
  <c r="K845" i="1"/>
  <c r="K815" i="1"/>
  <c r="K810" i="1"/>
  <c r="K805" i="1"/>
  <c r="K830" i="1"/>
  <c r="K750" i="1"/>
  <c r="K799" i="1"/>
  <c r="K847" i="1"/>
  <c r="K822" i="1"/>
  <c r="K728" i="1"/>
  <c r="K720" i="1"/>
  <c r="K871" i="1"/>
  <c r="K722" i="1"/>
  <c r="K714" i="1"/>
  <c r="K792" i="1"/>
  <c r="K703" i="1"/>
  <c r="K697" i="1"/>
  <c r="K864" i="1"/>
  <c r="K744" i="1"/>
  <c r="K738" i="1"/>
  <c r="K724" i="1"/>
  <c r="K814" i="1"/>
  <c r="K757" i="1"/>
  <c r="K710" i="1"/>
  <c r="K748" i="1"/>
  <c r="K740" i="1"/>
  <c r="K734" i="1"/>
  <c r="K804" i="1"/>
  <c r="K691" i="1"/>
  <c r="K690" i="1"/>
  <c r="K684" i="1"/>
  <c r="K739" i="1"/>
  <c r="K730" i="1"/>
  <c r="K708" i="1"/>
  <c r="K689" i="1"/>
  <c r="K680" i="1"/>
  <c r="K732" i="1"/>
  <c r="K704" i="1"/>
  <c r="K875" i="1"/>
  <c r="K674" i="1"/>
  <c r="K716" i="1"/>
  <c r="K702" i="1"/>
  <c r="K511" i="1"/>
  <c r="K745" i="1"/>
  <c r="K718" i="1"/>
  <c r="K683" i="1"/>
  <c r="K682" i="1"/>
  <c r="K797" i="1"/>
  <c r="K827" i="1"/>
  <c r="K692" i="1"/>
  <c r="K698" i="1"/>
  <c r="K696" i="1"/>
  <c r="K640" i="1"/>
  <c r="K634" i="1"/>
  <c r="K628" i="1"/>
  <c r="K622" i="1"/>
  <c r="K598" i="1"/>
  <c r="K656" i="1"/>
  <c r="K623" i="1"/>
  <c r="K621" i="1"/>
  <c r="K587" i="1"/>
  <c r="K585" i="1"/>
  <c r="K660" i="1"/>
  <c r="K584" i="1"/>
  <c r="K679" i="1"/>
  <c r="K662" i="1"/>
  <c r="K652" i="1"/>
  <c r="K641" i="1"/>
  <c r="K605" i="1"/>
  <c r="K726" i="1"/>
  <c r="K675" i="1"/>
  <c r="K655" i="1"/>
  <c r="K791" i="1"/>
  <c r="K775" i="1"/>
  <c r="K673" i="1"/>
  <c r="K667" i="1"/>
  <c r="K624" i="1"/>
  <c r="K588" i="1"/>
  <c r="K552" i="1"/>
  <c r="K516" i="1"/>
  <c r="K493" i="1"/>
  <c r="K666" i="1"/>
  <c r="K576" i="1"/>
  <c r="K522" i="1"/>
  <c r="K503" i="1"/>
  <c r="K467" i="1"/>
  <c r="K431" i="1"/>
  <c r="K615" i="1"/>
  <c r="K654" i="1"/>
  <c r="K638" i="1"/>
  <c r="K672" i="1"/>
  <c r="K668" i="1"/>
  <c r="K635" i="1"/>
  <c r="K414" i="1"/>
  <c r="K647" i="1"/>
  <c r="K599" i="1"/>
  <c r="K485" i="1"/>
  <c r="K449" i="1"/>
  <c r="K447" i="1"/>
  <c r="K663" i="1"/>
  <c r="K636" i="1"/>
  <c r="K611" i="1"/>
  <c r="K661" i="1"/>
  <c r="K645" i="1"/>
  <c r="K669" i="1"/>
  <c r="K657" i="1"/>
  <c r="K627" i="1"/>
  <c r="K614" i="1"/>
  <c r="K648" i="1"/>
  <c r="K612" i="1"/>
  <c r="K533" i="1"/>
  <c r="K513" i="1"/>
  <c r="K504" i="1"/>
  <c r="K468" i="1"/>
  <c r="K432" i="1"/>
  <c r="K602" i="1"/>
  <c r="K561" i="1"/>
  <c r="K558" i="1"/>
  <c r="K500" i="1"/>
  <c r="K527" i="1"/>
  <c r="K569" i="1"/>
  <c r="K428" i="1"/>
  <c r="K479" i="1"/>
  <c r="K593" i="1"/>
  <c r="K575" i="1"/>
  <c r="K563" i="1"/>
  <c r="K591" i="1"/>
  <c r="K573" i="1"/>
  <c r="K609" i="1"/>
  <c r="K557" i="1"/>
  <c r="K464" i="1"/>
  <c r="K600" i="1"/>
  <c r="K548" i="1"/>
  <c r="K482" i="1"/>
  <c r="K186" i="1"/>
  <c r="K515" i="1"/>
  <c r="K495" i="1"/>
  <c r="K458" i="1"/>
  <c r="K423" i="1"/>
  <c r="K510" i="1"/>
  <c r="K456" i="1"/>
  <c r="K446" i="1"/>
  <c r="K420" i="1"/>
  <c r="K519" i="1"/>
  <c r="K444" i="1"/>
  <c r="K461" i="1"/>
  <c r="K480" i="1"/>
  <c r="K459" i="1"/>
  <c r="K425" i="1"/>
  <c r="K551" i="1"/>
  <c r="K543" i="1"/>
  <c r="K540" i="1"/>
  <c r="K407" i="1"/>
  <c r="K471" i="1"/>
  <c r="K426" i="1"/>
  <c r="K413" i="1"/>
  <c r="K408" i="1"/>
  <c r="K398" i="1"/>
  <c r="K435" i="1"/>
  <c r="K417" i="1"/>
  <c r="K221" i="1"/>
  <c r="K185" i="1"/>
  <c r="K250" i="1"/>
  <c r="K242" i="1"/>
  <c r="K230" i="1"/>
  <c r="K184" i="1"/>
  <c r="K392" i="1"/>
  <c r="K383" i="1"/>
  <c r="K347" i="1"/>
  <c r="K311" i="1"/>
  <c r="K279" i="1"/>
  <c r="K272" i="1"/>
  <c r="K261" i="1"/>
  <c r="K254" i="1"/>
  <c r="K361" i="1"/>
  <c r="K350" i="1"/>
  <c r="K314" i="1"/>
  <c r="K289" i="1"/>
  <c r="K265" i="1"/>
  <c r="K364" i="1"/>
  <c r="K353" i="1"/>
  <c r="K317" i="1"/>
  <c r="K386" i="1"/>
  <c r="K356" i="1"/>
  <c r="K320" i="1"/>
  <c r="K280" i="1"/>
  <c r="K244" i="1"/>
  <c r="K71" i="1"/>
  <c r="K65" i="1"/>
  <c r="K59" i="1"/>
  <c r="K53" i="1"/>
  <c r="K47" i="1"/>
  <c r="K41" i="1"/>
  <c r="K35" i="1"/>
  <c r="K16" i="1"/>
  <c r="K11" i="1"/>
  <c r="K5" i="1"/>
  <c r="K238" i="1"/>
  <c r="K217" i="1"/>
  <c r="K196" i="1"/>
  <c r="K188" i="1"/>
  <c r="K176" i="1"/>
  <c r="K376" i="1"/>
  <c r="K365" i="1"/>
  <c r="K329" i="1"/>
  <c r="K304" i="1"/>
  <c r="K293" i="1"/>
  <c r="K281" i="1"/>
  <c r="K270" i="1"/>
  <c r="K263" i="1"/>
  <c r="K252" i="1"/>
  <c r="K389" i="1"/>
  <c r="K368" i="1"/>
  <c r="K332" i="1"/>
  <c r="K296" i="1"/>
  <c r="K274" i="1"/>
  <c r="K220" i="1"/>
  <c r="K208" i="1"/>
  <c r="K382" i="1"/>
  <c r="K310" i="1"/>
  <c r="K374" i="1"/>
  <c r="K338" i="1"/>
  <c r="K302" i="1"/>
  <c r="K385" i="1"/>
  <c r="K352" i="1"/>
  <c r="K178" i="1"/>
  <c r="K23" i="1"/>
  <c r="K170" i="1"/>
  <c r="K164" i="1"/>
  <c r="K152" i="1"/>
  <c r="K146" i="1"/>
  <c r="K140" i="1"/>
  <c r="K134" i="1"/>
  <c r="K128" i="1"/>
  <c r="K122" i="1"/>
  <c r="K116" i="1"/>
  <c r="K110" i="1"/>
  <c r="K104" i="1"/>
  <c r="K98" i="1"/>
  <c r="K92" i="1"/>
  <c r="K86" i="1"/>
  <c r="K236" i="1"/>
  <c r="K179" i="1"/>
  <c r="K171" i="1"/>
  <c r="K165" i="1"/>
  <c r="K159" i="1"/>
  <c r="K153" i="1"/>
  <c r="K147" i="1"/>
  <c r="K141" i="1"/>
  <c r="K135" i="1"/>
  <c r="K129" i="1"/>
  <c r="K123" i="1"/>
  <c r="K117" i="1"/>
  <c r="K111" i="1"/>
  <c r="K105" i="1"/>
  <c r="K99" i="1"/>
  <c r="K93" i="1"/>
  <c r="K87" i="1"/>
  <c r="K81" i="1"/>
  <c r="K75" i="1"/>
  <c r="K182" i="1"/>
  <c r="K172" i="1"/>
  <c r="K166" i="1"/>
  <c r="K160" i="1"/>
  <c r="K154" i="1"/>
  <c r="K148" i="1"/>
  <c r="K142" i="1"/>
  <c r="K136" i="1"/>
  <c r="K130" i="1"/>
  <c r="K124" i="1"/>
  <c r="K118" i="1"/>
  <c r="K112" i="1"/>
  <c r="K106" i="1"/>
  <c r="K100" i="1"/>
  <c r="K94" i="1"/>
  <c r="K227" i="1"/>
  <c r="K34" i="1"/>
  <c r="K67" i="1"/>
  <c r="K33" i="1"/>
  <c r="K15" i="1"/>
  <c r="K125" i="1"/>
  <c r="K119" i="1"/>
  <c r="K101" i="1"/>
  <c r="K66" i="1"/>
  <c r="K31" i="1"/>
  <c r="K113" i="1"/>
  <c r="K77" i="1"/>
  <c r="K206" i="1"/>
  <c r="K173" i="1"/>
  <c r="K167" i="1"/>
  <c r="K161" i="1"/>
  <c r="K155" i="1"/>
  <c r="K149" i="1"/>
  <c r="K143" i="1"/>
  <c r="K137" i="1"/>
  <c r="K131" i="1"/>
  <c r="K107" i="1"/>
  <c r="K95" i="1"/>
  <c r="K89" i="1"/>
  <c r="K83" i="1"/>
  <c r="K235" i="1"/>
  <c r="K168" i="1"/>
  <c r="K162" i="1"/>
  <c r="K156" i="1"/>
  <c r="K150" i="1"/>
  <c r="K144" i="1"/>
  <c r="K138" i="1"/>
  <c r="K132" i="1"/>
  <c r="K126" i="1"/>
  <c r="K120" i="1"/>
  <c r="K114" i="1"/>
  <c r="K108" i="1"/>
  <c r="K102" i="1"/>
  <c r="K96" i="1"/>
  <c r="K90" i="1"/>
  <c r="K84" i="1"/>
  <c r="K78" i="1"/>
  <c r="K69" i="1"/>
  <c r="K211" i="1"/>
  <c r="K209" i="1"/>
  <c r="K51" i="1"/>
  <c r="K158" i="1"/>
  <c r="K80" i="1"/>
  <c r="K74" i="1"/>
  <c r="J72" i="1"/>
  <c r="K13" i="1"/>
  <c r="K26" i="1"/>
  <c r="J59" i="1"/>
  <c r="J78" i="1"/>
  <c r="J96" i="1"/>
  <c r="J199" i="1"/>
  <c r="K22" i="1"/>
  <c r="K49" i="1"/>
  <c r="K58" i="1"/>
  <c r="K52" i="1"/>
  <c r="K55" i="1"/>
  <c r="K193" i="1"/>
  <c r="H202" i="1"/>
  <c r="I202" i="1" s="1"/>
  <c r="J202" i="1" s="1"/>
  <c r="K233" i="1"/>
  <c r="J241" i="1"/>
  <c r="K341" i="1"/>
  <c r="K91" i="1"/>
  <c r="K97" i="1"/>
  <c r="K103" i="1"/>
  <c r="K109" i="1"/>
  <c r="K115" i="1"/>
  <c r="K121" i="1"/>
  <c r="K127" i="1"/>
  <c r="K133" i="1"/>
  <c r="K139" i="1"/>
  <c r="K145" i="1"/>
  <c r="K151" i="1"/>
  <c r="K157" i="1"/>
  <c r="K163" i="1"/>
  <c r="K169" i="1"/>
  <c r="J222" i="1"/>
  <c r="J329" i="1"/>
  <c r="J368" i="1"/>
  <c r="J177" i="1"/>
  <c r="J195" i="1"/>
  <c r="J206" i="1"/>
  <c r="J220" i="1"/>
  <c r="J235" i="1"/>
  <c r="J237" i="1"/>
  <c r="J275" i="1"/>
  <c r="K299" i="1"/>
  <c r="H63" i="1"/>
  <c r="I63" i="1" s="1"/>
  <c r="J63" i="1" s="1"/>
  <c r="K377" i="1"/>
  <c r="K191" i="1"/>
  <c r="K212" i="1"/>
  <c r="J194" i="1"/>
  <c r="K203" i="1"/>
  <c r="K215" i="1"/>
  <c r="J227" i="1"/>
  <c r="J249" i="1"/>
  <c r="K335" i="1"/>
  <c r="J377" i="1"/>
  <c r="H175" i="1"/>
  <c r="I175" i="1" s="1"/>
  <c r="J175" i="1" s="1"/>
  <c r="J182" i="1"/>
  <c r="K205" i="1"/>
  <c r="H223" i="1"/>
  <c r="I223" i="1" s="1"/>
  <c r="J223" i="1" s="1"/>
  <c r="K232" i="1"/>
  <c r="J245" i="1"/>
  <c r="J257" i="1"/>
  <c r="K194" i="1"/>
  <c r="K207" i="1"/>
  <c r="J212" i="1"/>
  <c r="J214" i="1"/>
  <c r="K226" i="1"/>
  <c r="J246" i="1"/>
  <c r="J247" i="1"/>
  <c r="J250" i="1"/>
  <c r="J251" i="1"/>
  <c r="J347" i="1"/>
  <c r="K371" i="1"/>
  <c r="J386" i="1"/>
  <c r="K61" i="1"/>
  <c r="K187" i="1"/>
  <c r="K224" i="1"/>
  <c r="J230" i="1"/>
  <c r="K305" i="1"/>
  <c r="J181" i="1"/>
  <c r="J187" i="1"/>
  <c r="J190" i="1"/>
  <c r="K214" i="1"/>
  <c r="K218" i="1"/>
  <c r="J266" i="1"/>
  <c r="J332" i="1"/>
  <c r="K181" i="1"/>
  <c r="K195" i="1"/>
  <c r="K199" i="1"/>
  <c r="J216" i="1"/>
  <c r="J226" i="1"/>
  <c r="J243" i="1"/>
  <c r="J305" i="1"/>
  <c r="K8" i="1"/>
  <c r="K14" i="1"/>
  <c r="K32" i="1"/>
  <c r="K38" i="1"/>
  <c r="K44" i="1"/>
  <c r="K50" i="1"/>
  <c r="K56" i="1"/>
  <c r="K62" i="1"/>
  <c r="K68" i="1"/>
  <c r="K257" i="1"/>
  <c r="K264" i="1"/>
  <c r="K275" i="1"/>
  <c r="K315" i="1"/>
  <c r="H318" i="1"/>
  <c r="I318" i="1" s="1"/>
  <c r="J318" i="1" s="1"/>
  <c r="K351" i="1"/>
  <c r="H354" i="1"/>
  <c r="I354" i="1" s="1"/>
  <c r="J354" i="1" s="1"/>
  <c r="K393" i="1"/>
  <c r="J405" i="1"/>
  <c r="J421" i="1"/>
  <c r="J422" i="1"/>
  <c r="J435" i="1"/>
  <c r="J436" i="1"/>
  <c r="K248" i="1"/>
  <c r="J267" i="1"/>
  <c r="J285" i="1"/>
  <c r="K312" i="1"/>
  <c r="K348" i="1"/>
  <c r="K384" i="1"/>
  <c r="K247" i="1"/>
  <c r="K260" i="1"/>
  <c r="K267" i="1"/>
  <c r="K278" i="1"/>
  <c r="K309" i="1"/>
  <c r="K345" i="1"/>
  <c r="J384" i="1"/>
  <c r="K395" i="1"/>
  <c r="J484" i="1"/>
  <c r="J485" i="1"/>
  <c r="J500" i="1"/>
  <c r="J501" i="1"/>
  <c r="K200" i="1"/>
  <c r="K213" i="1"/>
  <c r="K225" i="1"/>
  <c r="H255" i="1"/>
  <c r="I255" i="1" s="1"/>
  <c r="J255" i="1" s="1"/>
  <c r="H273" i="1"/>
  <c r="I273" i="1" s="1"/>
  <c r="J273" i="1" s="1"/>
  <c r="K306" i="1"/>
  <c r="H309" i="1"/>
  <c r="I309" i="1" s="1"/>
  <c r="J309" i="1" s="1"/>
  <c r="K342" i="1"/>
  <c r="H345" i="1"/>
  <c r="I345" i="1" s="1"/>
  <c r="J345" i="1" s="1"/>
  <c r="K378" i="1"/>
  <c r="H381" i="1"/>
  <c r="I381" i="1" s="1"/>
  <c r="J381" i="1" s="1"/>
  <c r="J432" i="1"/>
  <c r="K303" i="1"/>
  <c r="J312" i="1"/>
  <c r="K339" i="1"/>
  <c r="J348" i="1"/>
  <c r="K375" i="1"/>
  <c r="J482" i="1"/>
  <c r="J481" i="1"/>
  <c r="K197" i="1"/>
  <c r="K231" i="1"/>
  <c r="K243" i="1"/>
  <c r="K259" i="1"/>
  <c r="K290" i="1"/>
  <c r="K326" i="1"/>
  <c r="K362" i="1"/>
  <c r="K372" i="1"/>
  <c r="K390" i="1"/>
  <c r="K404" i="1"/>
  <c r="J446" i="1"/>
  <c r="K245" i="1"/>
  <c r="K255" i="1"/>
  <c r="K266" i="1"/>
  <c r="K273" i="1"/>
  <c r="K284" i="1"/>
  <c r="K287" i="1"/>
  <c r="K297" i="1"/>
  <c r="H300" i="1"/>
  <c r="I300" i="1" s="1"/>
  <c r="J300" i="1" s="1"/>
  <c r="K323" i="1"/>
  <c r="K333" i="1"/>
  <c r="H336" i="1"/>
  <c r="I336" i="1" s="1"/>
  <c r="J336" i="1" s="1"/>
  <c r="K359" i="1"/>
  <c r="K369" i="1"/>
  <c r="H372" i="1"/>
  <c r="I372" i="1" s="1"/>
  <c r="J372" i="1" s="1"/>
  <c r="H390" i="1"/>
  <c r="I390" i="1" s="1"/>
  <c r="J390" i="1" s="1"/>
  <c r="K396" i="1"/>
  <c r="K401" i="1"/>
  <c r="J423" i="1"/>
  <c r="J424" i="1"/>
  <c r="K249" i="1"/>
  <c r="K294" i="1"/>
  <c r="J303" i="1"/>
  <c r="K330" i="1"/>
  <c r="J339" i="1"/>
  <c r="K366" i="1"/>
  <c r="J375" i="1"/>
  <c r="H396" i="1"/>
  <c r="I396" i="1" s="1"/>
  <c r="J396" i="1" s="1"/>
  <c r="K241" i="1"/>
  <c r="K251" i="1"/>
  <c r="K258" i="1"/>
  <c r="K269" i="1"/>
  <c r="K276" i="1"/>
  <c r="K327" i="1"/>
  <c r="K399" i="1"/>
  <c r="H210" i="1"/>
  <c r="I210" i="1" s="1"/>
  <c r="J210" i="1" s="1"/>
  <c r="H229" i="1"/>
  <c r="I229" i="1" s="1"/>
  <c r="J229" i="1" s="1"/>
  <c r="H264" i="1"/>
  <c r="I264" i="1" s="1"/>
  <c r="J264" i="1" s="1"/>
  <c r="H282" i="1"/>
  <c r="I282" i="1" s="1"/>
  <c r="J282" i="1" s="1"/>
  <c r="K288" i="1"/>
  <c r="H291" i="1"/>
  <c r="I291" i="1" s="1"/>
  <c r="K324" i="1"/>
  <c r="H327" i="1"/>
  <c r="I327" i="1" s="1"/>
  <c r="J327" i="1" s="1"/>
  <c r="K360" i="1"/>
  <c r="H363" i="1"/>
  <c r="I363" i="1" s="1"/>
  <c r="K387" i="1"/>
  <c r="J413" i="1"/>
  <c r="J430" i="1"/>
  <c r="K285" i="1"/>
  <c r="K321" i="1"/>
  <c r="K357" i="1"/>
  <c r="K177" i="1"/>
  <c r="K189" i="1"/>
  <c r="K239" i="1"/>
  <c r="K308" i="1"/>
  <c r="K318" i="1"/>
  <c r="K344" i="1"/>
  <c r="K380" i="1"/>
  <c r="J417" i="1"/>
  <c r="K201" i="1"/>
  <c r="K237" i="1"/>
  <c r="H253" i="1"/>
  <c r="I253" i="1" s="1"/>
  <c r="H259" i="1"/>
  <c r="I259" i="1" s="1"/>
  <c r="H265" i="1"/>
  <c r="I265" i="1" s="1"/>
  <c r="J265" i="1" s="1"/>
  <c r="H271" i="1"/>
  <c r="I271" i="1" s="1"/>
  <c r="H277" i="1"/>
  <c r="I277" i="1" s="1"/>
  <c r="H283" i="1"/>
  <c r="I283" i="1" s="1"/>
  <c r="H289" i="1"/>
  <c r="I289" i="1" s="1"/>
  <c r="H295" i="1"/>
  <c r="I295" i="1" s="1"/>
  <c r="J295" i="1" s="1"/>
  <c r="H301" i="1"/>
  <c r="I301" i="1" s="1"/>
  <c r="H307" i="1"/>
  <c r="I307" i="1" s="1"/>
  <c r="H313" i="1"/>
  <c r="I313" i="1" s="1"/>
  <c r="J313" i="1" s="1"/>
  <c r="H319" i="1"/>
  <c r="I319" i="1" s="1"/>
  <c r="H325" i="1"/>
  <c r="I325" i="1" s="1"/>
  <c r="H331" i="1"/>
  <c r="I331" i="1" s="1"/>
  <c r="J331" i="1" s="1"/>
  <c r="H337" i="1"/>
  <c r="I337" i="1" s="1"/>
  <c r="J337" i="1" s="1"/>
  <c r="H343" i="1"/>
  <c r="I343" i="1" s="1"/>
  <c r="H349" i="1"/>
  <c r="I349" i="1" s="1"/>
  <c r="H355" i="1"/>
  <c r="I355" i="1" s="1"/>
  <c r="H361" i="1"/>
  <c r="I361" i="1" s="1"/>
  <c r="H367" i="1"/>
  <c r="I367" i="1" s="1"/>
  <c r="J367" i="1" s="1"/>
  <c r="H373" i="1"/>
  <c r="I373" i="1" s="1"/>
  <c r="H379" i="1"/>
  <c r="I379" i="1" s="1"/>
  <c r="H385" i="1"/>
  <c r="I385" i="1" s="1"/>
  <c r="J385" i="1" s="1"/>
  <c r="H391" i="1"/>
  <c r="I391" i="1" s="1"/>
  <c r="H397" i="1"/>
  <c r="I397" i="1" s="1"/>
  <c r="H403" i="1"/>
  <c r="I403" i="1" s="1"/>
  <c r="K416" i="1"/>
  <c r="K429" i="1"/>
  <c r="H437" i="1"/>
  <c r="I437" i="1" s="1"/>
  <c r="J475" i="1"/>
  <c r="J499" i="1"/>
  <c r="J513" i="1"/>
  <c r="J522" i="1"/>
  <c r="J550" i="1"/>
  <c r="J574" i="1"/>
  <c r="J450" i="1"/>
  <c r="J554" i="1"/>
  <c r="H402" i="1"/>
  <c r="I402" i="1" s="1"/>
  <c r="J402" i="1" s="1"/>
  <c r="K406" i="1"/>
  <c r="K411" i="1"/>
  <c r="K422" i="1"/>
  <c r="K455" i="1"/>
  <c r="K476" i="1"/>
  <c r="K498" i="1"/>
  <c r="J520" i="1"/>
  <c r="K530" i="1"/>
  <c r="J532" i="1"/>
  <c r="J544" i="1"/>
  <c r="J548" i="1"/>
  <c r="K579" i="1"/>
  <c r="K424" i="1"/>
  <c r="K434" i="1"/>
  <c r="J442" i="1"/>
  <c r="J455" i="1"/>
  <c r="K465" i="1"/>
  <c r="K474" i="1"/>
  <c r="J476" i="1"/>
  <c r="K507" i="1"/>
  <c r="J555" i="1"/>
  <c r="K410" i="1"/>
  <c r="K418" i="1"/>
  <c r="K436" i="1"/>
  <c r="K509" i="1"/>
  <c r="K521" i="1"/>
  <c r="J418" i="1"/>
  <c r="K438" i="1"/>
  <c r="J441" i="1"/>
  <c r="J461" i="1"/>
  <c r="J467" i="1"/>
  <c r="J487" i="1"/>
  <c r="J528" i="1"/>
  <c r="J535" i="1"/>
  <c r="K183" i="1"/>
  <c r="K219" i="1"/>
  <c r="H256" i="1"/>
  <c r="I256" i="1" s="1"/>
  <c r="J256" i="1" s="1"/>
  <c r="H262" i="1"/>
  <c r="I262" i="1" s="1"/>
  <c r="H268" i="1"/>
  <c r="I268" i="1" s="1"/>
  <c r="H274" i="1"/>
  <c r="I274" i="1" s="1"/>
  <c r="J274" i="1" s="1"/>
  <c r="H280" i="1"/>
  <c r="I280" i="1" s="1"/>
  <c r="J280" i="1" s="1"/>
  <c r="H286" i="1"/>
  <c r="I286" i="1" s="1"/>
  <c r="H292" i="1"/>
  <c r="I292" i="1" s="1"/>
  <c r="H298" i="1"/>
  <c r="I298" i="1" s="1"/>
  <c r="H304" i="1"/>
  <c r="I304" i="1" s="1"/>
  <c r="J304" i="1" s="1"/>
  <c r="H310" i="1"/>
  <c r="I310" i="1" s="1"/>
  <c r="J310" i="1" s="1"/>
  <c r="H316" i="1"/>
  <c r="I316" i="1" s="1"/>
  <c r="H322" i="1"/>
  <c r="I322" i="1" s="1"/>
  <c r="H328" i="1"/>
  <c r="I328" i="1" s="1"/>
  <c r="J328" i="1" s="1"/>
  <c r="H334" i="1"/>
  <c r="I334" i="1" s="1"/>
  <c r="H340" i="1"/>
  <c r="I340" i="1" s="1"/>
  <c r="H346" i="1"/>
  <c r="I346" i="1" s="1"/>
  <c r="J346" i="1" s="1"/>
  <c r="H352" i="1"/>
  <c r="I352" i="1" s="1"/>
  <c r="H358" i="1"/>
  <c r="I358" i="1" s="1"/>
  <c r="H364" i="1"/>
  <c r="I364" i="1" s="1"/>
  <c r="H370" i="1"/>
  <c r="I370" i="1" s="1"/>
  <c r="H376" i="1"/>
  <c r="I376" i="1" s="1"/>
  <c r="J376" i="1" s="1"/>
  <c r="H382" i="1"/>
  <c r="I382" i="1" s="1"/>
  <c r="J382" i="1" s="1"/>
  <c r="H388" i="1"/>
  <c r="I388" i="1" s="1"/>
  <c r="H394" i="1"/>
  <c r="I394" i="1" s="1"/>
  <c r="H400" i="1"/>
  <c r="I400" i="1" s="1"/>
  <c r="J400" i="1" s="1"/>
  <c r="K441" i="1"/>
  <c r="K443" i="1"/>
  <c r="J447" i="1"/>
  <c r="J453" i="1"/>
  <c r="K477" i="1"/>
  <c r="K490" i="1"/>
  <c r="J512" i="1"/>
  <c r="K528" i="1"/>
  <c r="K531" i="1"/>
  <c r="K440" i="1"/>
  <c r="J451" i="1"/>
  <c r="K460" i="1"/>
  <c r="J463" i="1"/>
  <c r="K470" i="1"/>
  <c r="K517" i="1"/>
  <c r="J510" i="1"/>
  <c r="J519" i="1"/>
  <c r="K405" i="1"/>
  <c r="K450" i="1"/>
  <c r="J458" i="1"/>
  <c r="J399" i="1"/>
  <c r="J433" i="1"/>
  <c r="J440" i="1"/>
  <c r="J470" i="1"/>
  <c r="J515" i="1"/>
  <c r="K524" i="1"/>
  <c r="K437" i="1"/>
  <c r="J452" i="1"/>
  <c r="J468" i="1"/>
  <c r="J491" i="1"/>
  <c r="J492" i="1"/>
  <c r="J506" i="1"/>
  <c r="J530" i="1"/>
  <c r="K537" i="1"/>
  <c r="J567" i="1"/>
  <c r="K174" i="1"/>
  <c r="K180" i="1"/>
  <c r="K192" i="1"/>
  <c r="K198" i="1"/>
  <c r="K204" i="1"/>
  <c r="K216" i="1"/>
  <c r="K222" i="1"/>
  <c r="K228" i="1"/>
  <c r="K234" i="1"/>
  <c r="K240" i="1"/>
  <c r="K246" i="1"/>
  <c r="H419" i="1"/>
  <c r="I419" i="1" s="1"/>
  <c r="H454" i="1"/>
  <c r="I454" i="1" s="1"/>
  <c r="J454" i="1" s="1"/>
  <c r="K496" i="1"/>
  <c r="K506" i="1"/>
  <c r="K512" i="1"/>
  <c r="K539" i="1"/>
  <c r="H541" i="1"/>
  <c r="I541" i="1" s="1"/>
  <c r="J541" i="1" s="1"/>
  <c r="K564" i="1"/>
  <c r="J577" i="1"/>
  <c r="K589" i="1"/>
  <c r="J595" i="1"/>
  <c r="J557" i="1"/>
  <c r="J560" i="1"/>
  <c r="K478" i="1"/>
  <c r="K488" i="1"/>
  <c r="K489" i="1"/>
  <c r="J509" i="1"/>
  <c r="J525" i="1"/>
  <c r="K546" i="1"/>
  <c r="K572" i="1"/>
  <c r="J575" i="1"/>
  <c r="J581" i="1"/>
  <c r="J587" i="1"/>
  <c r="J597" i="1"/>
  <c r="J607" i="1"/>
  <c r="K492" i="1"/>
  <c r="K497" i="1"/>
  <c r="K501" i="1"/>
  <c r="K518" i="1"/>
  <c r="J551" i="1"/>
  <c r="K553" i="1"/>
  <c r="K559" i="1"/>
  <c r="J563" i="1"/>
  <c r="K581" i="1"/>
  <c r="J613" i="1"/>
  <c r="J614" i="1"/>
  <c r="J622" i="1"/>
  <c r="J633" i="1"/>
  <c r="J634" i="1"/>
  <c r="J556" i="1"/>
  <c r="K565" i="1"/>
  <c r="K508" i="1"/>
  <c r="J521" i="1"/>
  <c r="J540" i="1"/>
  <c r="J578" i="1"/>
  <c r="K594" i="1"/>
  <c r="J616" i="1"/>
  <c r="J617" i="1"/>
  <c r="J619" i="1"/>
  <c r="J620" i="1"/>
  <c r="J640" i="1"/>
  <c r="J641" i="1"/>
  <c r="K442" i="1"/>
  <c r="K452" i="1"/>
  <c r="K453" i="1"/>
  <c r="K462" i="1"/>
  <c r="H473" i="1"/>
  <c r="I473" i="1" s="1"/>
  <c r="K491" i="1"/>
  <c r="H508" i="1"/>
  <c r="I508" i="1" s="1"/>
  <c r="J508" i="1" s="1"/>
  <c r="K545" i="1"/>
  <c r="K582" i="1"/>
  <c r="K590" i="1"/>
  <c r="J623" i="1"/>
  <c r="K571" i="1"/>
  <c r="K578" i="1"/>
  <c r="J638" i="1"/>
  <c r="J637" i="1"/>
  <c r="K472" i="1"/>
  <c r="K486" i="1"/>
  <c r="K494" i="1"/>
  <c r="K536" i="1"/>
  <c r="J606" i="1"/>
  <c r="H472" i="1"/>
  <c r="I472" i="1" s="1"/>
  <c r="J472" i="1" s="1"/>
  <c r="J558" i="1"/>
  <c r="K560" i="1"/>
  <c r="K570" i="1"/>
  <c r="J571" i="1"/>
  <c r="J584" i="1"/>
  <c r="J602" i="1"/>
  <c r="J469" i="1"/>
  <c r="J507" i="1"/>
  <c r="J517" i="1"/>
  <c r="K525" i="1"/>
  <c r="K529" i="1"/>
  <c r="J539" i="1"/>
  <c r="K541" i="1"/>
  <c r="K549" i="1"/>
  <c r="K555" i="1"/>
  <c r="K566" i="1"/>
  <c r="K577" i="1"/>
  <c r="J582" i="1"/>
  <c r="J586" i="1"/>
  <c r="K595" i="1"/>
  <c r="K597" i="1"/>
  <c r="J612" i="1"/>
  <c r="K412" i="1"/>
  <c r="K448" i="1"/>
  <c r="K484" i="1"/>
  <c r="K547" i="1"/>
  <c r="K606" i="1"/>
  <c r="H625" i="1"/>
  <c r="I625" i="1" s="1"/>
  <c r="J625" i="1" s="1"/>
  <c r="J627" i="1"/>
  <c r="K632" i="1"/>
  <c r="K633" i="1"/>
  <c r="H650" i="1"/>
  <c r="I650" i="1" s="1"/>
  <c r="J657" i="1"/>
  <c r="K659" i="1"/>
  <c r="K642" i="1"/>
  <c r="K617" i="1"/>
  <c r="K608" i="1"/>
  <c r="K613" i="1"/>
  <c r="J663" i="1"/>
  <c r="J599" i="1"/>
  <c r="K629" i="1"/>
  <c r="K631" i="1"/>
  <c r="K644" i="1"/>
  <c r="K483" i="1"/>
  <c r="K535" i="1"/>
  <c r="K554" i="1"/>
  <c r="J590" i="1"/>
  <c r="K618" i="1"/>
  <c r="K626" i="1"/>
  <c r="J635" i="1"/>
  <c r="J668" i="1"/>
  <c r="J669" i="1"/>
  <c r="K430" i="1"/>
  <c r="K466" i="1"/>
  <c r="K502" i="1"/>
  <c r="H523" i="1"/>
  <c r="I523" i="1" s="1"/>
  <c r="J523" i="1" s="1"/>
  <c r="K534" i="1"/>
  <c r="H542" i="1"/>
  <c r="I542" i="1" s="1"/>
  <c r="K567" i="1"/>
  <c r="H626" i="1"/>
  <c r="I626" i="1" s="1"/>
  <c r="J626" i="1" s="1"/>
  <c r="K664" i="1"/>
  <c r="J624" i="1"/>
  <c r="J631" i="1"/>
  <c r="J644" i="1"/>
  <c r="K607" i="1"/>
  <c r="K630" i="1"/>
  <c r="H646" i="1"/>
  <c r="I646" i="1" s="1"/>
  <c r="K643" i="1"/>
  <c r="J656" i="1"/>
  <c r="K671" i="1"/>
  <c r="K620" i="1"/>
  <c r="J589" i="1"/>
  <c r="J591" i="1"/>
  <c r="K596" i="1"/>
  <c r="K625" i="1"/>
  <c r="J675" i="1"/>
  <c r="K403" i="1"/>
  <c r="K409" i="1"/>
  <c r="K415" i="1"/>
  <c r="K421" i="1"/>
  <c r="K427" i="1"/>
  <c r="K433" i="1"/>
  <c r="K439" i="1"/>
  <c r="K445" i="1"/>
  <c r="K451" i="1"/>
  <c r="K457" i="1"/>
  <c r="K463" i="1"/>
  <c r="K469" i="1"/>
  <c r="K475" i="1"/>
  <c r="K481" i="1"/>
  <c r="K487" i="1"/>
  <c r="K499" i="1"/>
  <c r="K505" i="1"/>
  <c r="H653" i="1"/>
  <c r="I653" i="1" s="1"/>
  <c r="K678" i="1"/>
  <c r="J714" i="1"/>
  <c r="K694" i="1"/>
  <c r="K769" i="1"/>
  <c r="J778" i="1"/>
  <c r="H651" i="1"/>
  <c r="I651" i="1" s="1"/>
  <c r="J687" i="1"/>
  <c r="K712" i="1"/>
  <c r="J744" i="1"/>
  <c r="J672" i="1"/>
  <c r="J685" i="1"/>
  <c r="J718" i="1"/>
  <c r="J719" i="1"/>
  <c r="J732" i="1"/>
  <c r="J733" i="1"/>
  <c r="J704" i="1"/>
  <c r="K719" i="1"/>
  <c r="J738" i="1"/>
  <c r="J739" i="1"/>
  <c r="K751" i="1"/>
  <c r="K583" i="1"/>
  <c r="K603" i="1"/>
  <c r="K619" i="1"/>
  <c r="K639" i="1"/>
  <c r="J707" i="1"/>
  <c r="J697" i="1"/>
  <c r="K705" i="1"/>
  <c r="J745" i="1"/>
  <c r="J692" i="1"/>
  <c r="J676" i="1"/>
  <c r="J664" i="1"/>
  <c r="J693" i="1"/>
  <c r="K701" i="1"/>
  <c r="K706" i="1"/>
  <c r="K778" i="1"/>
  <c r="J779" i="1"/>
  <c r="K601" i="1"/>
  <c r="K637" i="1"/>
  <c r="J670" i="1"/>
  <c r="J673" i="1"/>
  <c r="J678" i="1"/>
  <c r="J680" i="1"/>
  <c r="K514" i="1"/>
  <c r="K520" i="1"/>
  <c r="K526" i="1"/>
  <c r="K532" i="1"/>
  <c r="K538" i="1"/>
  <c r="K544" i="1"/>
  <c r="K550" i="1"/>
  <c r="K556" i="1"/>
  <c r="K562" i="1"/>
  <c r="K568" i="1"/>
  <c r="K574" i="1"/>
  <c r="K580" i="1"/>
  <c r="K586" i="1"/>
  <c r="K592" i="1"/>
  <c r="K604" i="1"/>
  <c r="K610" i="1"/>
  <c r="K616" i="1"/>
  <c r="K676" i="1"/>
  <c r="K687" i="1"/>
  <c r="K709" i="1"/>
  <c r="J715" i="1"/>
  <c r="J726" i="1"/>
  <c r="J761" i="1"/>
  <c r="K802" i="1"/>
  <c r="J813" i="1"/>
  <c r="H700" i="1"/>
  <c r="I700" i="1" s="1"/>
  <c r="J705" i="1"/>
  <c r="J720" i="1"/>
  <c r="H735" i="1"/>
  <c r="I735" i="1" s="1"/>
  <c r="K686" i="1"/>
  <c r="J752" i="1"/>
  <c r="K760" i="1"/>
  <c r="J788" i="1"/>
  <c r="K699" i="1"/>
  <c r="J702" i="1"/>
  <c r="J711" i="1"/>
  <c r="J716" i="1"/>
  <c r="K736" i="1"/>
  <c r="K763" i="1"/>
  <c r="K649" i="1"/>
  <c r="K658" i="1"/>
  <c r="K665" i="1"/>
  <c r="K685" i="1"/>
  <c r="J725" i="1"/>
  <c r="K741" i="1"/>
  <c r="J763" i="1"/>
  <c r="K781" i="1"/>
  <c r="J789" i="1"/>
  <c r="J708" i="1"/>
  <c r="J751" i="1"/>
  <c r="J766" i="1"/>
  <c r="J769" i="1"/>
  <c r="K670" i="1"/>
  <c r="K677" i="1"/>
  <c r="J706" i="1"/>
  <c r="J782" i="1"/>
  <c r="J712" i="1"/>
  <c r="K715" i="1"/>
  <c r="J728" i="1"/>
  <c r="K818" i="1"/>
  <c r="K695" i="1"/>
  <c r="J756" i="1"/>
  <c r="J780" i="1"/>
  <c r="K787" i="1"/>
  <c r="J807" i="1"/>
  <c r="J991" i="1"/>
  <c r="K693" i="1"/>
  <c r="J723" i="1"/>
  <c r="K729" i="1"/>
  <c r="J740" i="1"/>
  <c r="J741" i="1"/>
  <c r="J746" i="1"/>
  <c r="J781" i="1"/>
  <c r="K681" i="1"/>
  <c r="K707" i="1"/>
  <c r="K727" i="1"/>
  <c r="J742" i="1"/>
  <c r="J750" i="1"/>
  <c r="J757" i="1"/>
  <c r="J795" i="1"/>
  <c r="J805" i="1"/>
  <c r="H688" i="1"/>
  <c r="I688" i="1" s="1"/>
  <c r="J775" i="1"/>
  <c r="J793" i="1"/>
  <c r="K796" i="1"/>
  <c r="J798" i="1"/>
  <c r="J801" i="1"/>
  <c r="J820" i="1"/>
  <c r="J821" i="1"/>
  <c r="K794" i="1"/>
  <c r="J825" i="1"/>
  <c r="K831" i="1"/>
  <c r="K713" i="1"/>
  <c r="H747" i="1"/>
  <c r="I747" i="1" s="1"/>
  <c r="H759" i="1"/>
  <c r="I759" i="1" s="1"/>
  <c r="K759" i="1" s="1"/>
  <c r="H777" i="1"/>
  <c r="I777" i="1" s="1"/>
  <c r="J777" i="1" s="1"/>
  <c r="H800" i="1"/>
  <c r="I800" i="1" s="1"/>
  <c r="J800" i="1" s="1"/>
  <c r="K820" i="1"/>
  <c r="J827" i="1"/>
  <c r="K833" i="1"/>
  <c r="K837" i="1"/>
  <c r="K826" i="1"/>
  <c r="J796" i="1"/>
  <c r="J826" i="1"/>
  <c r="K711" i="1"/>
  <c r="K721" i="1"/>
  <c r="K725" i="1"/>
  <c r="K742" i="1"/>
  <c r="H765" i="1"/>
  <c r="I765" i="1" s="1"/>
  <c r="K766" i="1"/>
  <c r="H783" i="1"/>
  <c r="I783" i="1" s="1"/>
  <c r="J783" i="1" s="1"/>
  <c r="K784" i="1"/>
  <c r="H790" i="1"/>
  <c r="I790" i="1" s="1"/>
  <c r="J790" i="1" s="1"/>
  <c r="H824" i="1"/>
  <c r="I824" i="1" s="1"/>
  <c r="J824" i="1" s="1"/>
  <c r="J843" i="1"/>
  <c r="J802" i="1"/>
  <c r="J828" i="1"/>
  <c r="K717" i="1"/>
  <c r="K731" i="1"/>
  <c r="K801" i="1"/>
  <c r="K812" i="1"/>
  <c r="K838" i="1"/>
  <c r="J841" i="1"/>
  <c r="J808" i="1"/>
  <c r="J810" i="1"/>
  <c r="K819" i="1"/>
  <c r="J830" i="1"/>
  <c r="K723" i="1"/>
  <c r="K733" i="1"/>
  <c r="K737" i="1"/>
  <c r="H753" i="1"/>
  <c r="I753" i="1" s="1"/>
  <c r="K754" i="1"/>
  <c r="H771" i="1"/>
  <c r="I771" i="1" s="1"/>
  <c r="K772" i="1"/>
  <c r="K807" i="1"/>
  <c r="J817" i="1"/>
  <c r="J832" i="1"/>
  <c r="K771" i="1"/>
  <c r="K777" i="1"/>
  <c r="K795" i="1"/>
  <c r="K800" i="1"/>
  <c r="H812" i="1"/>
  <c r="I812" i="1" s="1"/>
  <c r="J812" i="1" s="1"/>
  <c r="J835" i="1"/>
  <c r="J838" i="1"/>
  <c r="H840" i="1"/>
  <c r="I840" i="1" s="1"/>
  <c r="J862" i="1"/>
  <c r="J910" i="1"/>
  <c r="K743" i="1"/>
  <c r="K749" i="1"/>
  <c r="K755" i="1"/>
  <c r="K761" i="1"/>
  <c r="K767" i="1"/>
  <c r="K773" i="1"/>
  <c r="K779" i="1"/>
  <c r="K785" i="1"/>
  <c r="K793" i="1"/>
  <c r="H818" i="1"/>
  <c r="I818" i="1" s="1"/>
  <c r="J818" i="1" s="1"/>
  <c r="K823" i="1"/>
  <c r="K829" i="1"/>
  <c r="J844" i="1"/>
  <c r="H846" i="1"/>
  <c r="I846" i="1" s="1"/>
  <c r="J860" i="1"/>
  <c r="J882" i="1"/>
  <c r="J893" i="1"/>
  <c r="J900" i="1"/>
  <c r="K943" i="1"/>
  <c r="J943" i="1"/>
  <c r="K789" i="1"/>
  <c r="K811" i="1"/>
  <c r="H823" i="1"/>
  <c r="I823" i="1" s="1"/>
  <c r="J823" i="1" s="1"/>
  <c r="K851" i="1"/>
  <c r="J856" i="1"/>
  <c r="J902" i="1"/>
  <c r="K920" i="1"/>
  <c r="J837" i="1"/>
  <c r="K849" i="1"/>
  <c r="J858" i="1"/>
  <c r="J863" i="1"/>
  <c r="J888" i="1"/>
  <c r="J897" i="1"/>
  <c r="K956" i="1"/>
  <c r="K841" i="1"/>
  <c r="K803" i="1"/>
  <c r="K821" i="1"/>
  <c r="K832" i="1"/>
  <c r="K835" i="1"/>
  <c r="K839" i="1"/>
  <c r="K843" i="1"/>
  <c r="J847" i="1"/>
  <c r="J849" i="1"/>
  <c r="J851" i="1"/>
  <c r="J886" i="1"/>
  <c r="J940" i="1"/>
  <c r="K813" i="1"/>
  <c r="K817" i="1"/>
  <c r="K825" i="1"/>
  <c r="J845" i="1"/>
  <c r="J889" i="1"/>
  <c r="K970" i="1"/>
  <c r="J874" i="1"/>
  <c r="J873" i="1"/>
  <c r="J936" i="1"/>
  <c r="J941" i="1"/>
  <c r="J942" i="1"/>
  <c r="J852" i="1"/>
  <c r="K855" i="1"/>
  <c r="J921" i="1"/>
  <c r="J925" i="1"/>
  <c r="J926" i="1"/>
  <c r="J957" i="1"/>
  <c r="J871" i="1"/>
  <c r="K937" i="1"/>
  <c r="K972" i="1"/>
  <c r="J850" i="1"/>
  <c r="K854" i="1"/>
  <c r="K912" i="1"/>
  <c r="K935" i="1"/>
  <c r="K955" i="1"/>
  <c r="J963" i="1"/>
  <c r="J981" i="1"/>
  <c r="H836" i="1"/>
  <c r="I836" i="1" s="1"/>
  <c r="J836" i="1" s="1"/>
  <c r="K842" i="1"/>
  <c r="K850" i="1"/>
  <c r="K895" i="1"/>
  <c r="K901" i="1"/>
  <c r="K903" i="1"/>
  <c r="H912" i="1"/>
  <c r="I912" i="1" s="1"/>
  <c r="J914" i="1"/>
  <c r="J944" i="1"/>
  <c r="J958" i="1"/>
  <c r="J868" i="1"/>
  <c r="J869" i="1"/>
  <c r="J877" i="1"/>
  <c r="J920" i="1"/>
  <c r="K853" i="1"/>
  <c r="K857" i="1"/>
  <c r="K867" i="1"/>
  <c r="K868" i="1"/>
  <c r="K869" i="1"/>
  <c r="J903" i="1"/>
  <c r="K905" i="1"/>
  <c r="K914" i="1"/>
  <c r="J938" i="1"/>
  <c r="J955" i="1"/>
  <c r="J969" i="1"/>
  <c r="K848" i="1"/>
  <c r="J929" i="1"/>
  <c r="J933" i="1"/>
  <c r="J853" i="1"/>
  <c r="K856" i="1"/>
  <c r="J945" i="1"/>
  <c r="K953" i="1"/>
  <c r="H906" i="1"/>
  <c r="I906" i="1" s="1"/>
  <c r="K915" i="1"/>
  <c r="K919" i="1"/>
  <c r="J964" i="1"/>
  <c r="J982" i="1"/>
  <c r="K988" i="1"/>
  <c r="K991" i="1"/>
  <c r="K1001" i="1"/>
  <c r="H854" i="1"/>
  <c r="I854" i="1" s="1"/>
  <c r="J854" i="1" s="1"/>
  <c r="K861" i="1"/>
  <c r="J953" i="1"/>
  <c r="J970" i="1"/>
  <c r="K973" i="1"/>
  <c r="H976" i="1"/>
  <c r="I976" i="1" s="1"/>
  <c r="J986" i="1"/>
  <c r="H866" i="1"/>
  <c r="I866" i="1" s="1"/>
  <c r="K873" i="1"/>
  <c r="K904" i="1"/>
  <c r="K939" i="1"/>
  <c r="J973" i="1"/>
  <c r="K992" i="1"/>
  <c r="J999" i="1"/>
  <c r="K879" i="1"/>
  <c r="K911" i="1"/>
  <c r="H918" i="1"/>
  <c r="I918" i="1" s="1"/>
  <c r="J919" i="1" s="1"/>
  <c r="K936" i="1"/>
  <c r="K967" i="1"/>
  <c r="K1002" i="1"/>
  <c r="H878" i="1"/>
  <c r="I878" i="1" s="1"/>
  <c r="K885" i="1"/>
  <c r="K897" i="1"/>
  <c r="H898" i="1"/>
  <c r="I898" i="1" s="1"/>
  <c r="K913" i="1"/>
  <c r="K934" i="1"/>
  <c r="K954" i="1"/>
  <c r="J956" i="1"/>
  <c r="J965" i="1"/>
  <c r="J983" i="1"/>
  <c r="J984" i="1"/>
  <c r="K985" i="1"/>
  <c r="J989" i="1"/>
  <c r="H884" i="1"/>
  <c r="I884" i="1" s="1"/>
  <c r="J885" i="1" s="1"/>
  <c r="K891" i="1"/>
  <c r="K902" i="1"/>
  <c r="K917" i="1"/>
  <c r="K932" i="1"/>
  <c r="H946" i="1"/>
  <c r="I946" i="1" s="1"/>
  <c r="J950" i="1"/>
  <c r="K952" i="1"/>
  <c r="H954" i="1"/>
  <c r="I954" i="1" s="1"/>
  <c r="J954" i="1" s="1"/>
  <c r="J971" i="1"/>
  <c r="H974" i="1"/>
  <c r="I974" i="1" s="1"/>
  <c r="J992" i="1"/>
  <c r="K931" i="1"/>
  <c r="K949" i="1"/>
  <c r="K975" i="1"/>
  <c r="K990" i="1"/>
  <c r="K996" i="1"/>
  <c r="K927" i="1"/>
  <c r="J935" i="1"/>
  <c r="J972" i="1"/>
  <c r="H930" i="1"/>
  <c r="I930" i="1" s="1"/>
  <c r="H966" i="1"/>
  <c r="I966" i="1" s="1"/>
  <c r="K971" i="1"/>
  <c r="K989" i="1"/>
  <c r="J1001" i="1"/>
  <c r="K944" i="1"/>
  <c r="K963" i="1"/>
  <c r="K980" i="1"/>
  <c r="K984" i="1"/>
  <c r="K1003" i="1"/>
  <c r="K907" i="1"/>
  <c r="H923" i="1"/>
  <c r="I923" i="1" s="1"/>
  <c r="H959" i="1"/>
  <c r="I959" i="1" s="1"/>
  <c r="H995" i="1"/>
  <c r="I995" i="1" s="1"/>
  <c r="H990" i="1"/>
  <c r="I990" i="1" s="1"/>
  <c r="J990" i="1" s="1"/>
  <c r="J1002" i="1"/>
  <c r="J1003" i="1"/>
  <c r="K951" i="1"/>
  <c r="K968" i="1"/>
  <c r="K987" i="1"/>
  <c r="J976" i="1" l="1"/>
  <c r="K976" i="1"/>
  <c r="J906" i="1"/>
  <c r="J907" i="1"/>
  <c r="K906" i="1"/>
  <c r="K783" i="1"/>
  <c r="J974" i="1"/>
  <c r="J975" i="1"/>
  <c r="K974" i="1"/>
  <c r="J840" i="1"/>
  <c r="K840" i="1"/>
  <c r="K824" i="1"/>
  <c r="J391" i="1"/>
  <c r="K391" i="1"/>
  <c r="J392" i="1"/>
  <c r="J319" i="1"/>
  <c r="K319" i="1"/>
  <c r="J320" i="1"/>
  <c r="J542" i="1"/>
  <c r="J543" i="1"/>
  <c r="K542" i="1"/>
  <c r="J340" i="1"/>
  <c r="K340" i="1"/>
  <c r="J341" i="1"/>
  <c r="J268" i="1"/>
  <c r="J269" i="1"/>
  <c r="K268" i="1"/>
  <c r="J959" i="1"/>
  <c r="J960" i="1"/>
  <c r="K959" i="1"/>
  <c r="J966" i="1"/>
  <c r="K966" i="1"/>
  <c r="J967" i="1"/>
  <c r="J912" i="1"/>
  <c r="J913" i="1"/>
  <c r="J846" i="1"/>
  <c r="K846" i="1"/>
  <c r="J754" i="1"/>
  <c r="J753" i="1"/>
  <c r="K753" i="1"/>
  <c r="J784" i="1"/>
  <c r="J334" i="1"/>
  <c r="J335" i="1"/>
  <c r="K334" i="1"/>
  <c r="J262" i="1"/>
  <c r="J263" i="1"/>
  <c r="K262" i="1"/>
  <c r="J380" i="1"/>
  <c r="J379" i="1"/>
  <c r="K379" i="1"/>
  <c r="J308" i="1"/>
  <c r="J307" i="1"/>
  <c r="K307" i="1"/>
  <c r="J759" i="1"/>
  <c r="J760" i="1"/>
  <c r="J735" i="1"/>
  <c r="J736" i="1"/>
  <c r="K735" i="1"/>
  <c r="J473" i="1"/>
  <c r="J474" i="1"/>
  <c r="K473" i="1"/>
  <c r="J419" i="1"/>
  <c r="K419" i="1"/>
  <c r="J420" i="1"/>
  <c r="J373" i="1"/>
  <c r="J374" i="1"/>
  <c r="K373" i="1"/>
  <c r="J301" i="1"/>
  <c r="K301" i="1"/>
  <c r="J302" i="1"/>
  <c r="J653" i="1"/>
  <c r="J654" i="1"/>
  <c r="K653" i="1"/>
  <c r="J650" i="1"/>
  <c r="K650" i="1"/>
  <c r="J394" i="1"/>
  <c r="J395" i="1"/>
  <c r="K394" i="1"/>
  <c r="J322" i="1"/>
  <c r="J323" i="1"/>
  <c r="K322" i="1"/>
  <c r="J291" i="1"/>
  <c r="K291" i="1"/>
  <c r="J898" i="1"/>
  <c r="K898" i="1"/>
  <c r="J918" i="1"/>
  <c r="K918" i="1"/>
  <c r="J747" i="1"/>
  <c r="K747" i="1"/>
  <c r="J748" i="1"/>
  <c r="J388" i="1"/>
  <c r="J389" i="1"/>
  <c r="K388" i="1"/>
  <c r="J316" i="1"/>
  <c r="J317" i="1"/>
  <c r="K316" i="1"/>
  <c r="B20" i="1"/>
  <c r="J930" i="1"/>
  <c r="K930" i="1"/>
  <c r="J688" i="1"/>
  <c r="K688" i="1"/>
  <c r="J689" i="1"/>
  <c r="J651" i="1"/>
  <c r="K651" i="1"/>
  <c r="J855" i="1"/>
  <c r="J437" i="1"/>
  <c r="J438" i="1"/>
  <c r="J355" i="1"/>
  <c r="J356" i="1"/>
  <c r="K355" i="1"/>
  <c r="J283" i="1"/>
  <c r="K283" i="1"/>
  <c r="J284" i="1"/>
  <c r="J700" i="1"/>
  <c r="J701" i="1"/>
  <c r="K700" i="1"/>
  <c r="J363" i="1"/>
  <c r="K363" i="1"/>
  <c r="J946" i="1"/>
  <c r="K946" i="1"/>
  <c r="J923" i="1"/>
  <c r="J924" i="1"/>
  <c r="K923" i="1"/>
  <c r="J899" i="1"/>
  <c r="J370" i="1"/>
  <c r="J371" i="1"/>
  <c r="K370" i="1"/>
  <c r="J298" i="1"/>
  <c r="J299" i="1"/>
  <c r="K298" i="1"/>
  <c r="J344" i="1"/>
  <c r="J343" i="1"/>
  <c r="K343" i="1"/>
  <c r="J271" i="1"/>
  <c r="K271" i="1"/>
  <c r="J272" i="1"/>
  <c r="J931" i="1"/>
  <c r="J524" i="1"/>
  <c r="J866" i="1"/>
  <c r="J867" i="1"/>
  <c r="K866" i="1"/>
  <c r="J977" i="1"/>
  <c r="J652" i="1"/>
  <c r="J765" i="1"/>
  <c r="K765" i="1"/>
  <c r="K523" i="1"/>
  <c r="J358" i="1"/>
  <c r="K358" i="1"/>
  <c r="J359" i="1"/>
  <c r="J286" i="1"/>
  <c r="K286" i="1"/>
  <c r="J287" i="1"/>
  <c r="K402" i="1"/>
  <c r="J995" i="1"/>
  <c r="J996" i="1"/>
  <c r="K995" i="1"/>
  <c r="J884" i="1"/>
  <c r="K884" i="1"/>
  <c r="J878" i="1"/>
  <c r="J879" i="1"/>
  <c r="K878" i="1"/>
  <c r="J947" i="1"/>
  <c r="J646" i="1"/>
  <c r="K646" i="1"/>
  <c r="J647" i="1"/>
  <c r="J397" i="1"/>
  <c r="J398" i="1"/>
  <c r="K397" i="1"/>
  <c r="J325" i="1"/>
  <c r="J326" i="1"/>
  <c r="K325" i="1"/>
  <c r="J253" i="1"/>
  <c r="K253" i="1"/>
  <c r="J254" i="1"/>
  <c r="J772" i="1"/>
  <c r="J771" i="1"/>
  <c r="J791" i="1"/>
  <c r="J364" i="1"/>
  <c r="J292" i="1"/>
  <c r="J350" i="1"/>
  <c r="J349" i="1"/>
  <c r="J277" i="1"/>
  <c r="J278" i="1"/>
  <c r="K336" i="1"/>
  <c r="K282" i="1"/>
  <c r="J296" i="1"/>
  <c r="K175" i="1"/>
  <c r="J338" i="1"/>
  <c r="K313" i="1"/>
  <c r="K337" i="1"/>
  <c r="K292" i="1"/>
  <c r="K202" i="1"/>
  <c r="K836" i="1"/>
  <c r="J819" i="1"/>
  <c r="J352" i="1"/>
  <c r="J353" i="1"/>
  <c r="K277" i="1"/>
  <c r="J281" i="1"/>
  <c r="J401" i="1"/>
  <c r="J224" i="1"/>
  <c r="K349" i="1"/>
  <c r="K328" i="1"/>
  <c r="K210" i="1"/>
  <c r="J51" i="1"/>
  <c r="K454" i="1"/>
  <c r="J404" i="1"/>
  <c r="J403" i="1"/>
  <c r="J259" i="1"/>
  <c r="J260" i="1"/>
  <c r="J203" i="1"/>
  <c r="J314" i="1"/>
  <c r="K400" i="1"/>
  <c r="K790" i="1"/>
  <c r="J176" i="1"/>
  <c r="J383" i="1"/>
  <c r="K229" i="1"/>
  <c r="K346" i="1"/>
  <c r="K295" i="1"/>
  <c r="J39" i="1"/>
  <c r="K39" i="1"/>
  <c r="K331" i="1"/>
  <c r="J64" i="1"/>
  <c r="K354" i="1"/>
  <c r="K223" i="1"/>
  <c r="K300" i="1"/>
  <c r="J311" i="1"/>
  <c r="J211" i="1"/>
  <c r="J361" i="1"/>
  <c r="J362" i="1"/>
  <c r="J289" i="1"/>
  <c r="J290" i="1"/>
  <c r="K381" i="1"/>
  <c r="J293" i="1"/>
  <c r="J365" i="1"/>
  <c r="K256" i="1"/>
  <c r="K367" i="1"/>
  <c r="J40" i="1"/>
  <c r="K63" i="1"/>
  <c r="Q998" i="1" l="1"/>
  <c r="P981" i="1"/>
  <c r="E991" i="2" s="1"/>
  <c r="I35" i="2" s="1" a="1"/>
  <c r="I35" i="2" s="1"/>
  <c r="T35" i="2" s="1"/>
  <c r="P945" i="1"/>
  <c r="E955" i="2" s="1"/>
  <c r="I71" i="2" s="1" a="1"/>
  <c r="I71" i="2" s="1"/>
  <c r="T71" i="2" s="1"/>
  <c r="P1003" i="1"/>
  <c r="E1013" i="2" s="1"/>
  <c r="I13" i="2" s="1" a="1"/>
  <c r="I13" i="2" s="1"/>
  <c r="T13" i="2" s="1"/>
  <c r="Q999" i="1"/>
  <c r="Q985" i="1"/>
  <c r="R984" i="1"/>
  <c r="R983" i="1"/>
  <c r="R965" i="1"/>
  <c r="L961" i="1"/>
  <c r="R1000" i="1"/>
  <c r="R987" i="1"/>
  <c r="P984" i="1"/>
  <c r="E994" i="2" s="1"/>
  <c r="I32" i="2" s="1" a="1"/>
  <c r="I32" i="2" s="1"/>
  <c r="T32" i="2" s="1"/>
  <c r="L981" i="1"/>
  <c r="L980" i="1"/>
  <c r="L978" i="1"/>
  <c r="Q969" i="1"/>
  <c r="Q968" i="1"/>
  <c r="P967" i="1"/>
  <c r="E977" i="2" s="1"/>
  <c r="I49" i="2" s="1" a="1"/>
  <c r="I49" i="2" s="1"/>
  <c r="T49" i="2" s="1"/>
  <c r="Q966" i="1"/>
  <c r="P965" i="1"/>
  <c r="E975" i="2" s="1"/>
  <c r="I51" i="2" s="1" a="1"/>
  <c r="I51" i="2" s="1"/>
  <c r="T51" i="2" s="1"/>
  <c r="L963" i="1"/>
  <c r="Q974" i="1"/>
  <c r="Q938" i="1"/>
  <c r="P916" i="1"/>
  <c r="E926" i="2" s="1"/>
  <c r="I100" i="2" s="1" a="1"/>
  <c r="I100" i="2" s="1"/>
  <c r="T100" i="2" s="1"/>
  <c r="R910" i="1"/>
  <c r="Q993" i="1"/>
  <c r="L969" i="1"/>
  <c r="L966" i="1"/>
  <c r="Q957" i="1"/>
  <c r="L933" i="1"/>
  <c r="L930" i="1"/>
  <c r="Q921" i="1"/>
  <c r="P910" i="1"/>
  <c r="E920" i="2" s="1"/>
  <c r="I106" i="2" s="1" a="1"/>
  <c r="I106" i="2" s="1"/>
  <c r="T106" i="2" s="1"/>
  <c r="Q909" i="1"/>
  <c r="R908" i="1"/>
  <c r="Q907" i="1"/>
  <c r="R906" i="1"/>
  <c r="P900" i="1"/>
  <c r="E910" i="2" s="1"/>
  <c r="I116" i="2" s="1" a="1"/>
  <c r="I116" i="2" s="1"/>
  <c r="T116" i="2" s="1"/>
  <c r="R994" i="1"/>
  <c r="P993" i="1"/>
  <c r="E1003" i="2" s="1"/>
  <c r="I23" i="2" s="1" a="1"/>
  <c r="I23" i="2" s="1"/>
  <c r="T23" i="2" s="1"/>
  <c r="R976" i="1"/>
  <c r="R958" i="1"/>
  <c r="P957" i="1"/>
  <c r="E967" i="2" s="1"/>
  <c r="I59" i="2" s="1" a="1"/>
  <c r="I59" i="2" s="1"/>
  <c r="T59" i="2" s="1"/>
  <c r="R995" i="1"/>
  <c r="P994" i="1"/>
  <c r="E1004" i="2" s="1"/>
  <c r="I22" i="2" s="1" a="1"/>
  <c r="I22" i="2" s="1"/>
  <c r="T22" i="2" s="1"/>
  <c r="R977" i="1"/>
  <c r="Q976" i="1"/>
  <c r="R959" i="1"/>
  <c r="P958" i="1"/>
  <c r="E968" i="2" s="1"/>
  <c r="I58" i="2" s="1" a="1"/>
  <c r="I58" i="2" s="1"/>
  <c r="T58" i="2" s="1"/>
  <c r="P997" i="1"/>
  <c r="E1007" i="2" s="1"/>
  <c r="I19" i="2" s="1" a="1"/>
  <c r="I19" i="2" s="1"/>
  <c r="T19" i="2" s="1"/>
  <c r="Q996" i="1"/>
  <c r="Q995" i="1"/>
  <c r="R980" i="1"/>
  <c r="Q979" i="1"/>
  <c r="R978" i="1"/>
  <c r="Q977" i="1"/>
  <c r="Q962" i="1"/>
  <c r="P961" i="1"/>
  <c r="E971" i="2" s="1"/>
  <c r="I55" i="2" s="1" a="1"/>
  <c r="I55" i="2" s="1"/>
  <c r="T55" i="2" s="1"/>
  <c r="Q960" i="1"/>
  <c r="Q959" i="1"/>
  <c r="L993" i="1"/>
  <c r="Q981" i="1"/>
  <c r="L957" i="1"/>
  <c r="Q945" i="1"/>
  <c r="L921" i="1"/>
  <c r="L894" i="1"/>
  <c r="L888" i="1"/>
  <c r="L882" i="1"/>
  <c r="L876" i="1"/>
  <c r="L870" i="1"/>
  <c r="L864" i="1"/>
  <c r="L858" i="1"/>
  <c r="L852" i="1"/>
  <c r="L846" i="1"/>
  <c r="L840" i="1"/>
  <c r="L834" i="1"/>
  <c r="L828" i="1"/>
  <c r="L822" i="1"/>
  <c r="L816" i="1"/>
  <c r="L810" i="1"/>
  <c r="Q1000" i="1"/>
  <c r="P987" i="1"/>
  <c r="E997" i="2" s="1"/>
  <c r="I29" i="2" s="1" a="1"/>
  <c r="I29" i="2" s="1"/>
  <c r="T29" i="2" s="1"/>
  <c r="P985" i="1"/>
  <c r="E995" i="2" s="1"/>
  <c r="I31" i="2" s="1" a="1"/>
  <c r="I31" i="2" s="1"/>
  <c r="T31" i="2" s="1"/>
  <c r="Q967" i="1"/>
  <c r="Q952" i="1"/>
  <c r="Q950" i="1"/>
  <c r="L942" i="1"/>
  <c r="P939" i="1"/>
  <c r="E949" i="2" s="1"/>
  <c r="I77" i="2" s="1" a="1"/>
  <c r="I77" i="2" s="1"/>
  <c r="T77" i="2" s="1"/>
  <c r="R929" i="1"/>
  <c r="L925" i="1"/>
  <c r="L985" i="1"/>
  <c r="L977" i="1"/>
  <c r="R971" i="1"/>
  <c r="Q947" i="1"/>
  <c r="R944" i="1"/>
  <c r="L936" i="1"/>
  <c r="R934" i="1"/>
  <c r="P929" i="1"/>
  <c r="E939" i="2" s="1"/>
  <c r="I87" i="2" s="1" a="1"/>
  <c r="I87" i="2" s="1"/>
  <c r="T87" i="2" s="1"/>
  <c r="U87" i="2" s="1"/>
  <c r="Q948" i="1"/>
  <c r="Q940" i="1"/>
  <c r="Q930" i="1"/>
  <c r="P922" i="1"/>
  <c r="E932" i="2" s="1"/>
  <c r="I94" i="2" s="1" a="1"/>
  <c r="I94" i="2" s="1"/>
  <c r="T94" i="2" s="1"/>
  <c r="P906" i="1"/>
  <c r="E916" i="2" s="1"/>
  <c r="I110" i="2" s="1" a="1"/>
  <c r="I110" i="2" s="1"/>
  <c r="T110" i="2" s="1"/>
  <c r="R894" i="1"/>
  <c r="R968" i="1"/>
  <c r="R951" i="1"/>
  <c r="P948" i="1"/>
  <c r="E958" i="2" s="1"/>
  <c r="I68" i="2" s="1" a="1"/>
  <c r="I68" i="2" s="1"/>
  <c r="T68" i="2" s="1"/>
  <c r="L944" i="1"/>
  <c r="P930" i="1"/>
  <c r="E940" i="2" s="1"/>
  <c r="I86" i="2" s="1" a="1"/>
  <c r="I86" i="2" s="1"/>
  <c r="T86" i="2" s="1"/>
  <c r="R916" i="1"/>
  <c r="P907" i="1"/>
  <c r="E917" i="2" s="1"/>
  <c r="I109" i="2" s="1" a="1"/>
  <c r="I109" i="2" s="1"/>
  <c r="T109" i="2" s="1"/>
  <c r="U109" i="2" s="1"/>
  <c r="P894" i="1"/>
  <c r="E904" i="2" s="1"/>
  <c r="I122" i="2" s="1" a="1"/>
  <c r="I122" i="2" s="1"/>
  <c r="T122" i="2" s="1"/>
  <c r="R888" i="1"/>
  <c r="Q986" i="1"/>
  <c r="Q984" i="1"/>
  <c r="P951" i="1"/>
  <c r="E961" i="2" s="1"/>
  <c r="I65" i="2" s="1" a="1"/>
  <c r="I65" i="2" s="1"/>
  <c r="T65" i="2" s="1"/>
  <c r="R941" i="1"/>
  <c r="R923" i="1"/>
  <c r="L906" i="1"/>
  <c r="P888" i="1"/>
  <c r="E898" i="2" s="1"/>
  <c r="I128" i="2" s="1" a="1"/>
  <c r="I128" i="2" s="1"/>
  <c r="T128" i="2" s="1"/>
  <c r="R882" i="1"/>
  <c r="R966" i="1"/>
  <c r="L960" i="1"/>
  <c r="Q949" i="1"/>
  <c r="Q941" i="1"/>
  <c r="Q923" i="1"/>
  <c r="Q908" i="1"/>
  <c r="Q897" i="1"/>
  <c r="Q896" i="1"/>
  <c r="P890" i="1"/>
  <c r="E900" i="2" s="1"/>
  <c r="I126" i="2" s="1" a="1"/>
  <c r="I126" i="2" s="1"/>
  <c r="T126" i="2" s="1"/>
  <c r="P889" i="1"/>
  <c r="E899" i="2" s="1"/>
  <c r="I127" i="2" s="1" a="1"/>
  <c r="I127" i="2" s="1"/>
  <c r="T127" i="2" s="1"/>
  <c r="P887" i="1"/>
  <c r="E897" i="2" s="1"/>
  <c r="I129" i="2" s="1" a="1"/>
  <c r="I129" i="2" s="1"/>
  <c r="T129" i="2" s="1"/>
  <c r="Q886" i="1"/>
  <c r="P885" i="1"/>
  <c r="E895" i="2" s="1"/>
  <c r="I131" i="2" s="1" a="1"/>
  <c r="I131" i="2" s="1"/>
  <c r="T131" i="2" s="1"/>
  <c r="Q884" i="1"/>
  <c r="Q883" i="1"/>
  <c r="P882" i="1"/>
  <c r="E892" i="2" s="1"/>
  <c r="I134" i="2" s="1" a="1"/>
  <c r="I134" i="2" s="1"/>
  <c r="T134" i="2" s="1"/>
  <c r="Q881" i="1"/>
  <c r="R876" i="1"/>
  <c r="L996" i="1"/>
  <c r="R942" i="1"/>
  <c r="L941" i="1"/>
  <c r="Q924" i="1"/>
  <c r="L923" i="1"/>
  <c r="P909" i="1"/>
  <c r="E919" i="2" s="1"/>
  <c r="I107" i="2" s="1" a="1"/>
  <c r="I107" i="2" s="1"/>
  <c r="T107" i="2" s="1"/>
  <c r="U107" i="2" s="1"/>
  <c r="R900" i="1"/>
  <c r="Q898" i="1"/>
  <c r="P870" i="1"/>
  <c r="E880" i="2" s="1"/>
  <c r="I146" i="2" s="1" a="1"/>
  <c r="I146" i="2" s="1"/>
  <c r="T146" i="2" s="1"/>
  <c r="R864" i="1"/>
  <c r="P969" i="1"/>
  <c r="E979" i="2" s="1"/>
  <c r="I47" i="2" s="1" a="1"/>
  <c r="I47" i="2" s="1"/>
  <c r="T47" i="2" s="1"/>
  <c r="R952" i="1"/>
  <c r="L949" i="1"/>
  <c r="R936" i="1"/>
  <c r="P933" i="1"/>
  <c r="E943" i="2" s="1"/>
  <c r="I83" i="2" s="1" a="1"/>
  <c r="I83" i="2" s="1"/>
  <c r="T83" i="2" s="1"/>
  <c r="P925" i="1"/>
  <c r="E935" i="2" s="1"/>
  <c r="I91" i="2" s="1" a="1"/>
  <c r="I91" i="2" s="1"/>
  <c r="T91" i="2" s="1"/>
  <c r="L924" i="1"/>
  <c r="L917" i="1"/>
  <c r="R902" i="1"/>
  <c r="L886" i="1"/>
  <c r="L885" i="1"/>
  <c r="L884" i="1"/>
  <c r="L883" i="1"/>
  <c r="L881" i="1"/>
  <c r="Q926" i="1"/>
  <c r="P918" i="1"/>
  <c r="E928" i="2" s="1"/>
  <c r="I98" i="2" s="1" a="1"/>
  <c r="I98" i="2" s="1"/>
  <c r="T98" i="2" s="1"/>
  <c r="L892" i="1"/>
  <c r="R870" i="1"/>
  <c r="Q860" i="1"/>
  <c r="L959" i="1"/>
  <c r="R947" i="1"/>
  <c r="R940" i="1"/>
  <c r="P897" i="1"/>
  <c r="E907" i="2" s="1"/>
  <c r="I119" i="2" s="1" a="1"/>
  <c r="I119" i="2" s="1"/>
  <c r="T119" i="2" s="1"/>
  <c r="Q878" i="1"/>
  <c r="Q861" i="1"/>
  <c r="P860" i="1"/>
  <c r="E870" i="2" s="1"/>
  <c r="I156" i="2" s="1" a="1"/>
  <c r="I156" i="2" s="1"/>
  <c r="T156" i="2" s="1"/>
  <c r="Q906" i="1"/>
  <c r="L897" i="1"/>
  <c r="P871" i="1"/>
  <c r="E881" i="2" s="1"/>
  <c r="I145" i="2" s="1" a="1"/>
  <c r="I145" i="2" s="1"/>
  <c r="T145" i="2" s="1"/>
  <c r="U145" i="2" s="1"/>
  <c r="Q845" i="1"/>
  <c r="P966" i="1"/>
  <c r="E976" i="2" s="1"/>
  <c r="I50" i="2" s="1" a="1"/>
  <c r="I50" i="2" s="1"/>
  <c r="T50" i="2" s="1"/>
  <c r="U50" i="2" s="1"/>
  <c r="L908" i="1"/>
  <c r="R904" i="1"/>
  <c r="R898" i="1"/>
  <c r="P879" i="1"/>
  <c r="E889" i="2" s="1"/>
  <c r="I137" i="2" s="1" a="1"/>
  <c r="I137" i="2" s="1"/>
  <c r="T137" i="2" s="1"/>
  <c r="L878" i="1"/>
  <c r="R872" i="1"/>
  <c r="Q866" i="1"/>
  <c r="R862" i="1"/>
  <c r="L860" i="1"/>
  <c r="R852" i="1"/>
  <c r="R846" i="1"/>
  <c r="P845" i="1"/>
  <c r="E855" i="2" s="1"/>
  <c r="I171" i="2" s="1" a="1"/>
  <c r="I171" i="2" s="1"/>
  <c r="T171" i="2" s="1"/>
  <c r="Q932" i="1"/>
  <c r="R930" i="1"/>
  <c r="Q904" i="1"/>
  <c r="Q873" i="1"/>
  <c r="P872" i="1"/>
  <c r="E882" i="2" s="1"/>
  <c r="I144" i="2" s="1" a="1"/>
  <c r="I144" i="2" s="1"/>
  <c r="T144" i="2" s="1"/>
  <c r="Q862" i="1"/>
  <c r="P852" i="1"/>
  <c r="E862" i="2" s="1"/>
  <c r="I164" i="2" s="1" a="1"/>
  <c r="I164" i="2" s="1"/>
  <c r="T164" i="2" s="1"/>
  <c r="U164" i="2" s="1"/>
  <c r="P846" i="1"/>
  <c r="E856" i="2" s="1"/>
  <c r="I170" i="2" s="1" a="1"/>
  <c r="I170" i="2" s="1"/>
  <c r="T170" i="2" s="1"/>
  <c r="U170" i="2" s="1"/>
  <c r="R989" i="1"/>
  <c r="P946" i="1"/>
  <c r="E956" i="2" s="1"/>
  <c r="I70" i="2" s="1" a="1"/>
  <c r="I70" i="2" s="1"/>
  <c r="T70" i="2" s="1"/>
  <c r="R917" i="1"/>
  <c r="R915" i="1"/>
  <c r="Q902" i="1"/>
  <c r="Q899" i="1"/>
  <c r="P883" i="1"/>
  <c r="E893" i="2" s="1"/>
  <c r="I133" i="2" s="1" a="1"/>
  <c r="I133" i="2" s="1"/>
  <c r="T133" i="2" s="1"/>
  <c r="L879" i="1"/>
  <c r="R874" i="1"/>
  <c r="L871" i="1"/>
  <c r="L861" i="1"/>
  <c r="Q857" i="1"/>
  <c r="R847" i="1"/>
  <c r="L995" i="1"/>
  <c r="Q983" i="1"/>
  <c r="Q965" i="1"/>
  <c r="Q905" i="1"/>
  <c r="L899" i="1"/>
  <c r="L872" i="1"/>
  <c r="L866" i="1"/>
  <c r="P863" i="1"/>
  <c r="E873" i="2" s="1"/>
  <c r="I153" i="2" s="1" a="1"/>
  <c r="I153" i="2" s="1"/>
  <c r="T153" i="2" s="1"/>
  <c r="P858" i="1"/>
  <c r="E868" i="2" s="1"/>
  <c r="I158" i="2" s="1" a="1"/>
  <c r="I158" i="2" s="1"/>
  <c r="T158" i="2" s="1"/>
  <c r="Q853" i="1"/>
  <c r="R848" i="1"/>
  <c r="P847" i="1"/>
  <c r="E857" i="2" s="1"/>
  <c r="I169" i="2" s="1" a="1"/>
  <c r="I169" i="2" s="1"/>
  <c r="T169" i="2" s="1"/>
  <c r="P905" i="1"/>
  <c r="E915" i="2" s="1"/>
  <c r="I111" i="2" s="1" a="1"/>
  <c r="I111" i="2" s="1"/>
  <c r="T111" i="2" s="1"/>
  <c r="P896" i="1"/>
  <c r="E906" i="2" s="1"/>
  <c r="I120" i="2" s="1" a="1"/>
  <c r="I120" i="2" s="1"/>
  <c r="T120" i="2" s="1"/>
  <c r="U120" i="2" s="1"/>
  <c r="L889" i="1"/>
  <c r="L880" i="1"/>
  <c r="P876" i="1"/>
  <c r="E886" i="2" s="1"/>
  <c r="I140" i="2" s="1" a="1"/>
  <c r="I140" i="2" s="1"/>
  <c r="T140" i="2" s="1"/>
  <c r="L873" i="1"/>
  <c r="L862" i="1"/>
  <c r="R859" i="1"/>
  <c r="P853" i="1"/>
  <c r="E863" i="2" s="1"/>
  <c r="I163" i="2" s="1" a="1"/>
  <c r="I163" i="2" s="1"/>
  <c r="T163" i="2" s="1"/>
  <c r="Q848" i="1"/>
  <c r="Q988" i="1"/>
  <c r="Q929" i="1"/>
  <c r="L907" i="1"/>
  <c r="P884" i="1"/>
  <c r="E894" i="2" s="1"/>
  <c r="I132" i="2" s="1" a="1"/>
  <c r="I132" i="2" s="1"/>
  <c r="T132" i="2" s="1"/>
  <c r="U132" i="2" s="1"/>
  <c r="P881" i="1"/>
  <c r="E891" i="2" s="1"/>
  <c r="I135" i="2" s="1" a="1"/>
  <c r="I135" i="2" s="1"/>
  <c r="T135" i="2" s="1"/>
  <c r="U135" i="2" s="1"/>
  <c r="L875" i="1"/>
  <c r="L874" i="1"/>
  <c r="P864" i="1"/>
  <c r="E874" i="2" s="1"/>
  <c r="I152" i="2" s="1" a="1"/>
  <c r="I152" i="2" s="1"/>
  <c r="T152" i="2" s="1"/>
  <c r="Q859" i="1"/>
  <c r="L857" i="1"/>
  <c r="P848" i="1"/>
  <c r="E858" i="2" s="1"/>
  <c r="I168" i="2" s="1" a="1"/>
  <c r="I168" i="2" s="1"/>
  <c r="T168" i="2" s="1"/>
  <c r="R840" i="1"/>
  <c r="L898" i="1"/>
  <c r="P934" i="1"/>
  <c r="E944" i="2" s="1"/>
  <c r="I82" i="2" s="1" a="1"/>
  <c r="I82" i="2" s="1"/>
  <c r="T82" i="2" s="1"/>
  <c r="P828" i="1"/>
  <c r="E838" i="2" s="1"/>
  <c r="I188" i="2" s="1" a="1"/>
  <c r="I188" i="2" s="1"/>
  <c r="T188" i="2" s="1"/>
  <c r="P810" i="1"/>
  <c r="E820" i="2" s="1"/>
  <c r="I206" i="2" s="1" a="1"/>
  <c r="I206" i="2" s="1"/>
  <c r="T206" i="2" s="1"/>
  <c r="P808" i="1"/>
  <c r="E818" i="2" s="1"/>
  <c r="I208" i="2" s="1" a="1"/>
  <c r="I208" i="2" s="1"/>
  <c r="T208" i="2" s="1"/>
  <c r="P949" i="1"/>
  <c r="E959" i="2" s="1"/>
  <c r="I67" i="2" s="1" a="1"/>
  <c r="I67" i="2" s="1"/>
  <c r="T67" i="2" s="1"/>
  <c r="Q925" i="1"/>
  <c r="Q863" i="1"/>
  <c r="R858" i="1"/>
  <c r="R853" i="1"/>
  <c r="Q806" i="1"/>
  <c r="R804" i="1"/>
  <c r="R792" i="1"/>
  <c r="P911" i="1"/>
  <c r="E921" i="2" s="1"/>
  <c r="I105" i="2" s="1" a="1"/>
  <c r="I105" i="2" s="1"/>
  <c r="T105" i="2" s="1"/>
  <c r="L863" i="1"/>
  <c r="R844" i="1"/>
  <c r="R842" i="1"/>
  <c r="R922" i="1"/>
  <c r="P902" i="1"/>
  <c r="E912" i="2" s="1"/>
  <c r="I114" i="2" s="1" a="1"/>
  <c r="I114" i="2" s="1"/>
  <c r="T114" i="2" s="1"/>
  <c r="L891" i="1"/>
  <c r="Q880" i="1"/>
  <c r="L868" i="1"/>
  <c r="R860" i="1"/>
  <c r="L844" i="1"/>
  <c r="P842" i="1"/>
  <c r="E852" i="2" s="1"/>
  <c r="I174" i="2" s="1" a="1"/>
  <c r="I174" i="2" s="1"/>
  <c r="T174" i="2" s="1"/>
  <c r="Q933" i="1"/>
  <c r="P865" i="1"/>
  <c r="E875" i="2" s="1"/>
  <c r="I151" i="2" s="1" a="1"/>
  <c r="I151" i="2" s="1"/>
  <c r="T151" i="2" s="1"/>
  <c r="P855" i="1"/>
  <c r="E865" i="2" s="1"/>
  <c r="I161" i="2" s="1" a="1"/>
  <c r="I161" i="2" s="1"/>
  <c r="T161" i="2" s="1"/>
  <c r="P840" i="1"/>
  <c r="E850" i="2" s="1"/>
  <c r="I176" i="2" s="1" a="1"/>
  <c r="I176" i="2" s="1"/>
  <c r="T176" i="2" s="1"/>
  <c r="Q830" i="1"/>
  <c r="Q825" i="1"/>
  <c r="R821" i="1"/>
  <c r="Q814" i="1"/>
  <c r="L811" i="1"/>
  <c r="L808" i="1"/>
  <c r="L795" i="1"/>
  <c r="R948" i="1"/>
  <c r="R835" i="1"/>
  <c r="P830" i="1"/>
  <c r="E840" i="2" s="1"/>
  <c r="I186" i="2" s="1" a="1"/>
  <c r="I186" i="2" s="1"/>
  <c r="T186" i="2" s="1"/>
  <c r="P825" i="1"/>
  <c r="E835" i="2" s="1"/>
  <c r="I191" i="2" s="1" a="1"/>
  <c r="I191" i="2" s="1"/>
  <c r="T191" i="2" s="1"/>
  <c r="U191" i="2" s="1"/>
  <c r="Q821" i="1"/>
  <c r="L806" i="1"/>
  <c r="R782" i="1"/>
  <c r="R776" i="1"/>
  <c r="R770" i="1"/>
  <c r="R764" i="1"/>
  <c r="R758" i="1"/>
  <c r="R752" i="1"/>
  <c r="R746" i="1"/>
  <c r="R740" i="1"/>
  <c r="R734" i="1"/>
  <c r="L945" i="1"/>
  <c r="P857" i="1"/>
  <c r="E867" i="2" s="1"/>
  <c r="I159" i="2" s="1" a="1"/>
  <c r="I159" i="2" s="1"/>
  <c r="T159" i="2" s="1"/>
  <c r="U159" i="2" s="1"/>
  <c r="Q835" i="1"/>
  <c r="R816" i="1"/>
  <c r="L813" i="1"/>
  <c r="L804" i="1"/>
  <c r="R798" i="1"/>
  <c r="L792" i="1"/>
  <c r="L890" i="1"/>
  <c r="L877" i="1"/>
  <c r="Q875" i="1"/>
  <c r="R871" i="1"/>
  <c r="L869" i="1"/>
  <c r="L867" i="1"/>
  <c r="P859" i="1"/>
  <c r="E869" i="2" s="1"/>
  <c r="I157" i="2" s="1" a="1"/>
  <c r="I157" i="2" s="1"/>
  <c r="T157" i="2" s="1"/>
  <c r="Q854" i="1"/>
  <c r="R845" i="1"/>
  <c r="P843" i="1"/>
  <c r="E853" i="2" s="1"/>
  <c r="I173" i="2" s="1" a="1"/>
  <c r="I173" i="2" s="1"/>
  <c r="T173" i="2" s="1"/>
  <c r="R836" i="1"/>
  <c r="Q903" i="1"/>
  <c r="P861" i="1"/>
  <c r="E871" i="2" s="1"/>
  <c r="I155" i="2" s="1" a="1"/>
  <c r="I155" i="2" s="1"/>
  <c r="T155" i="2" s="1"/>
  <c r="U155" i="2" s="1"/>
  <c r="Q847" i="1"/>
  <c r="Q832" i="1"/>
  <c r="Q827" i="1"/>
  <c r="R823" i="1"/>
  <c r="P817" i="1"/>
  <c r="E827" i="2" s="1"/>
  <c r="I199" i="2" s="1" a="1"/>
  <c r="I199" i="2" s="1"/>
  <c r="T199" i="2" s="1"/>
  <c r="L799" i="1"/>
  <c r="Q877" i="1"/>
  <c r="P867" i="1"/>
  <c r="E877" i="2" s="1"/>
  <c r="I149" i="2" s="1" a="1"/>
  <c r="I149" i="2" s="1"/>
  <c r="T149" i="2" s="1"/>
  <c r="U149" i="2" s="1"/>
  <c r="R841" i="1"/>
  <c r="R828" i="1"/>
  <c r="R822" i="1"/>
  <c r="Q813" i="1"/>
  <c r="R780" i="1"/>
  <c r="R773" i="1"/>
  <c r="R762" i="1"/>
  <c r="R755" i="1"/>
  <c r="L734" i="1"/>
  <c r="L726" i="1"/>
  <c r="Q824" i="1"/>
  <c r="P822" i="1"/>
  <c r="E832" i="2" s="1"/>
  <c r="I194" i="2" s="1" a="1"/>
  <c r="I194" i="2" s="1"/>
  <c r="T194" i="2" s="1"/>
  <c r="P813" i="1"/>
  <c r="E823" i="2" s="1"/>
  <c r="I203" i="2" s="1" a="1"/>
  <c r="I203" i="2" s="1"/>
  <c r="T203" i="2" s="1"/>
  <c r="P806" i="1"/>
  <c r="E816" i="2" s="1"/>
  <c r="I210" i="2" s="1" a="1"/>
  <c r="I210" i="2" s="1"/>
  <c r="T210" i="2" s="1"/>
  <c r="Q803" i="1"/>
  <c r="P901" i="1"/>
  <c r="E911" i="2" s="1"/>
  <c r="I115" i="2" s="1" a="1"/>
  <c r="I115" i="2" s="1"/>
  <c r="T115" i="2" s="1"/>
  <c r="U115" i="2" s="1"/>
  <c r="P869" i="1"/>
  <c r="E879" i="2" s="1"/>
  <c r="I147" i="2" s="1" a="1"/>
  <c r="I147" i="2" s="1"/>
  <c r="T147" i="2" s="1"/>
  <c r="U147" i="2" s="1"/>
  <c r="L859" i="1"/>
  <c r="P835" i="1"/>
  <c r="E845" i="2" s="1"/>
  <c r="I181" i="2" s="1" a="1"/>
  <c r="I181" i="2" s="1"/>
  <c r="T181" i="2" s="1"/>
  <c r="P803" i="1"/>
  <c r="E813" i="2" s="1"/>
  <c r="I213" i="2" s="1" a="1"/>
  <c r="I213" i="2" s="1"/>
  <c r="T213" i="2" s="1"/>
  <c r="Q788" i="1"/>
  <c r="R777" i="1"/>
  <c r="P770" i="1"/>
  <c r="E780" i="2" s="1"/>
  <c r="I246" i="2" s="1" a="1"/>
  <c r="I246" i="2" s="1"/>
  <c r="T246" i="2" s="1"/>
  <c r="R759" i="1"/>
  <c r="P752" i="1"/>
  <c r="E762" i="2" s="1"/>
  <c r="I264" i="2" s="1" a="1"/>
  <c r="I264" i="2" s="1"/>
  <c r="T264" i="2" s="1"/>
  <c r="R743" i="1"/>
  <c r="R737" i="1"/>
  <c r="L728" i="1"/>
  <c r="L720" i="1"/>
  <c r="P921" i="1"/>
  <c r="E931" i="2" s="1"/>
  <c r="I95" i="2" s="1" a="1"/>
  <c r="I95" i="2" s="1"/>
  <c r="T95" i="2" s="1"/>
  <c r="U95" i="2" s="1"/>
  <c r="P816" i="1"/>
  <c r="E826" i="2" s="1"/>
  <c r="I200" i="2" s="1" a="1"/>
  <c r="I200" i="2" s="1"/>
  <c r="T200" i="2" s="1"/>
  <c r="Q809" i="1"/>
  <c r="L803" i="1"/>
  <c r="P788" i="1"/>
  <c r="E798" i="2" s="1"/>
  <c r="I228" i="2" s="1" a="1"/>
  <c r="I228" i="2" s="1"/>
  <c r="T228" i="2" s="1"/>
  <c r="L780" i="1"/>
  <c r="L762" i="1"/>
  <c r="Q748" i="1"/>
  <c r="Q737" i="1"/>
  <c r="L735" i="1"/>
  <c r="R924" i="1"/>
  <c r="L835" i="1"/>
  <c r="R785" i="1"/>
  <c r="R774" i="1"/>
  <c r="R767" i="1"/>
  <c r="R756" i="1"/>
  <c r="P748" i="1"/>
  <c r="E758" i="2" s="1"/>
  <c r="I268" i="2" s="1" a="1"/>
  <c r="I268" i="2" s="1"/>
  <c r="T268" i="2" s="1"/>
  <c r="R738" i="1"/>
  <c r="L722" i="1"/>
  <c r="L714" i="1"/>
  <c r="P849" i="1"/>
  <c r="E859" i="2" s="1"/>
  <c r="I167" i="2" s="1" a="1"/>
  <c r="I167" i="2" s="1"/>
  <c r="T167" i="2" s="1"/>
  <c r="Q829" i="1"/>
  <c r="R827" i="1"/>
  <c r="R814" i="1"/>
  <c r="L809" i="1"/>
  <c r="R807" i="1"/>
  <c r="P804" i="1"/>
  <c r="E814" i="2" s="1"/>
  <c r="I212" i="2" s="1" a="1"/>
  <c r="I212" i="2" s="1"/>
  <c r="T212" i="2" s="1"/>
  <c r="U212" i="2" s="1"/>
  <c r="L800" i="1"/>
  <c r="L788" i="1"/>
  <c r="L777" i="1"/>
  <c r="P774" i="1"/>
  <c r="E784" i="2" s="1"/>
  <c r="I242" i="2" s="1" a="1"/>
  <c r="I242" i="2" s="1"/>
  <c r="T242" i="2" s="1"/>
  <c r="L770" i="1"/>
  <c r="L759" i="1"/>
  <c r="P756" i="1"/>
  <c r="E766" i="2" s="1"/>
  <c r="I260" i="2" s="1" a="1"/>
  <c r="I260" i="2" s="1"/>
  <c r="T260" i="2" s="1"/>
  <c r="L752" i="1"/>
  <c r="R749" i="1"/>
  <c r="R744" i="1"/>
  <c r="P738" i="1"/>
  <c r="E748" i="2" s="1"/>
  <c r="I278" i="2" s="1" a="1"/>
  <c r="I278" i="2" s="1"/>
  <c r="T278" i="2" s="1"/>
  <c r="L704" i="1"/>
  <c r="P829" i="1"/>
  <c r="E839" i="2" s="1"/>
  <c r="I187" i="2" s="1" a="1"/>
  <c r="I187" i="2" s="1"/>
  <c r="T187" i="2" s="1"/>
  <c r="U187" i="2" s="1"/>
  <c r="P827" i="1"/>
  <c r="E837" i="2" s="1"/>
  <c r="I189" i="2" s="1" a="1"/>
  <c r="I189" i="2" s="1"/>
  <c r="T189" i="2" s="1"/>
  <c r="U189" i="2" s="1"/>
  <c r="Q823" i="1"/>
  <c r="L814" i="1"/>
  <c r="L825" i="1"/>
  <c r="L821" i="1"/>
  <c r="R817" i="1"/>
  <c r="Q812" i="1"/>
  <c r="R786" i="1"/>
  <c r="R779" i="1"/>
  <c r="R768" i="1"/>
  <c r="R761" i="1"/>
  <c r="R750" i="1"/>
  <c r="Q745" i="1"/>
  <c r="L744" i="1"/>
  <c r="L738" i="1"/>
  <c r="L724" i="1"/>
  <c r="L710" i="1"/>
  <c r="Q836" i="1"/>
  <c r="R834" i="1"/>
  <c r="R832" i="1"/>
  <c r="Q817" i="1"/>
  <c r="R810" i="1"/>
  <c r="Q805" i="1"/>
  <c r="L798" i="1"/>
  <c r="L789" i="1"/>
  <c r="P786" i="1"/>
  <c r="E796" i="2" s="1"/>
  <c r="I230" i="2" s="1" a="1"/>
  <c r="I230" i="2" s="1"/>
  <c r="T230" i="2" s="1"/>
  <c r="L782" i="1"/>
  <c r="P775" i="1"/>
  <c r="E785" i="2" s="1"/>
  <c r="I241" i="2" s="1" a="1"/>
  <c r="I241" i="2" s="1"/>
  <c r="T241" i="2" s="1"/>
  <c r="Q772" i="1"/>
  <c r="L771" i="1"/>
  <c r="P768" i="1"/>
  <c r="E778" i="2" s="1"/>
  <c r="I248" i="2" s="1" a="1"/>
  <c r="I248" i="2" s="1"/>
  <c r="T248" i="2" s="1"/>
  <c r="L764" i="1"/>
  <c r="P757" i="1"/>
  <c r="E767" i="2" s="1"/>
  <c r="I259" i="2" s="1" a="1"/>
  <c r="I259" i="2" s="1"/>
  <c r="T259" i="2" s="1"/>
  <c r="Q754" i="1"/>
  <c r="L753" i="1"/>
  <c r="P750" i="1"/>
  <c r="E760" i="2" s="1"/>
  <c r="I266" i="2" s="1" a="1"/>
  <c r="I266" i="2" s="1"/>
  <c r="T266" i="2" s="1"/>
  <c r="P745" i="1"/>
  <c r="E755" i="2" s="1"/>
  <c r="I271" i="2" s="1" a="1"/>
  <c r="I271" i="2" s="1"/>
  <c r="T271" i="2" s="1"/>
  <c r="P734" i="1"/>
  <c r="E744" i="2" s="1"/>
  <c r="I282" i="2" s="1" a="1"/>
  <c r="I282" i="2" s="1"/>
  <c r="T282" i="2" s="1"/>
  <c r="L717" i="1"/>
  <c r="L823" i="1"/>
  <c r="Q808" i="1"/>
  <c r="L772" i="1"/>
  <c r="P746" i="1"/>
  <c r="E756" i="2" s="1"/>
  <c r="I270" i="2" s="1" a="1"/>
  <c r="I270" i="2" s="1"/>
  <c r="T270" i="2" s="1"/>
  <c r="U270" i="2" s="1"/>
  <c r="P740" i="1"/>
  <c r="E750" i="2" s="1"/>
  <c r="I276" i="2" s="1" a="1"/>
  <c r="I276" i="2" s="1"/>
  <c r="T276" i="2" s="1"/>
  <c r="L694" i="1"/>
  <c r="L887" i="1"/>
  <c r="P792" i="1"/>
  <c r="E802" i="2" s="1"/>
  <c r="I224" i="2" s="1" a="1"/>
  <c r="I224" i="2" s="1"/>
  <c r="T224" i="2" s="1"/>
  <c r="L754" i="1"/>
  <c r="L746" i="1"/>
  <c r="P744" i="1"/>
  <c r="E754" i="2" s="1"/>
  <c r="I272" i="2" s="1" a="1"/>
  <c r="I272" i="2" s="1"/>
  <c r="T272" i="2" s="1"/>
  <c r="L700" i="1"/>
  <c r="L776" i="1"/>
  <c r="L774" i="1"/>
  <c r="L765" i="1"/>
  <c r="P758" i="1"/>
  <c r="E768" i="2" s="1"/>
  <c r="I258" i="2" s="1" a="1"/>
  <c r="I258" i="2" s="1"/>
  <c r="T258" i="2" s="1"/>
  <c r="L708" i="1"/>
  <c r="L696" i="1"/>
  <c r="P789" i="1"/>
  <c r="E799" i="2" s="1"/>
  <c r="I227" i="2" s="1" a="1"/>
  <c r="I227" i="2" s="1"/>
  <c r="T227" i="2" s="1"/>
  <c r="P782" i="1"/>
  <c r="E792" i="2" s="1"/>
  <c r="I234" i="2" s="1" a="1"/>
  <c r="I234" i="2" s="1"/>
  <c r="T234" i="2" s="1"/>
  <c r="U234" i="2" s="1"/>
  <c r="P780" i="1"/>
  <c r="E790" i="2" s="1"/>
  <c r="I236" i="2" s="1" a="1"/>
  <c r="I236" i="2" s="1"/>
  <c r="T236" i="2" s="1"/>
  <c r="P764" i="1"/>
  <c r="E774" i="2" s="1"/>
  <c r="I252" i="2" s="1" a="1"/>
  <c r="I252" i="2" s="1"/>
  <c r="T252" i="2" s="1"/>
  <c r="P762" i="1"/>
  <c r="E772" i="2" s="1"/>
  <c r="I254" i="2" s="1" a="1"/>
  <c r="I254" i="2" s="1"/>
  <c r="T254" i="2" s="1"/>
  <c r="R747" i="1"/>
  <c r="R745" i="1"/>
  <c r="Q739" i="1"/>
  <c r="R735" i="1"/>
  <c r="L718" i="1"/>
  <c r="L703" i="1"/>
  <c r="L683" i="1"/>
  <c r="L679" i="1"/>
  <c r="L673" i="1"/>
  <c r="P839" i="1"/>
  <c r="E849" i="2" s="1"/>
  <c r="I177" i="2" s="1" a="1"/>
  <c r="I177" i="2" s="1"/>
  <c r="T177" i="2" s="1"/>
  <c r="U177" i="2" s="1"/>
  <c r="R801" i="1"/>
  <c r="P798" i="1"/>
  <c r="E808" i="2" s="1"/>
  <c r="I218" i="2" s="1" a="1"/>
  <c r="I218" i="2" s="1"/>
  <c r="T218" i="2" s="1"/>
  <c r="L732" i="1"/>
  <c r="L693" i="1"/>
  <c r="L801" i="1"/>
  <c r="R787" i="1"/>
  <c r="Q766" i="1"/>
  <c r="L756" i="1"/>
  <c r="R741" i="1"/>
  <c r="L674" i="1"/>
  <c r="L665" i="1"/>
  <c r="Q795" i="1"/>
  <c r="Q784" i="1"/>
  <c r="R771" i="1"/>
  <c r="L758" i="1"/>
  <c r="R753" i="1"/>
  <c r="Q736" i="1"/>
  <c r="L690" i="1"/>
  <c r="P834" i="1"/>
  <c r="E844" i="2" s="1"/>
  <c r="I182" i="2" s="1" a="1"/>
  <c r="I182" i="2" s="1"/>
  <c r="T182" i="2" s="1"/>
  <c r="U182" i="2" s="1"/>
  <c r="P805" i="1"/>
  <c r="E815" i="2" s="1"/>
  <c r="I211" i="2" s="1" a="1"/>
  <c r="I211" i="2" s="1"/>
  <c r="T211" i="2" s="1"/>
  <c r="U211" i="2" s="1"/>
  <c r="L768" i="1"/>
  <c r="L711" i="1"/>
  <c r="L691" i="1"/>
  <c r="L682" i="1"/>
  <c r="L662" i="1"/>
  <c r="L786" i="1"/>
  <c r="R765" i="1"/>
  <c r="L740" i="1"/>
  <c r="L687" i="1"/>
  <c r="R802" i="1"/>
  <c r="R830" i="1"/>
  <c r="P799" i="1"/>
  <c r="E809" i="2" s="1"/>
  <c r="I217" i="2" s="1" a="1"/>
  <c r="I217" i="2" s="1"/>
  <c r="T217" i="2" s="1"/>
  <c r="L783" i="1"/>
  <c r="R775" i="1"/>
  <c r="P772" i="1"/>
  <c r="E782" i="2" s="1"/>
  <c r="I244" i="2" s="1" a="1"/>
  <c r="I244" i="2" s="1"/>
  <c r="T244" i="2" s="1"/>
  <c r="P742" i="1"/>
  <c r="E752" i="2" s="1"/>
  <c r="I274" i="2" s="1" a="1"/>
  <c r="I274" i="2" s="1"/>
  <c r="T274" i="2" s="1"/>
  <c r="L684" i="1"/>
  <c r="P754" i="1"/>
  <c r="E764" i="2" s="1"/>
  <c r="I262" i="2" s="1" a="1"/>
  <c r="I262" i="2" s="1"/>
  <c r="T262" i="2" s="1"/>
  <c r="L677" i="1"/>
  <c r="P793" i="1"/>
  <c r="E803" i="2" s="1"/>
  <c r="I223" i="2" s="1" a="1"/>
  <c r="I223" i="2" s="1"/>
  <c r="T223" i="2" s="1"/>
  <c r="P739" i="1"/>
  <c r="E749" i="2" s="1"/>
  <c r="I277" i="2" s="1" a="1"/>
  <c r="I277" i="2" s="1"/>
  <c r="T277" i="2" s="1"/>
  <c r="L730" i="1"/>
  <c r="L685" i="1"/>
  <c r="L660" i="1"/>
  <c r="L620" i="1"/>
  <c r="L619" i="1"/>
  <c r="L584" i="1"/>
  <c r="L583" i="1"/>
  <c r="L676" i="1"/>
  <c r="L616" i="1"/>
  <c r="L580" i="1"/>
  <c r="R783" i="1"/>
  <c r="L716" i="1"/>
  <c r="L702" i="1"/>
  <c r="L697" i="1"/>
  <c r="P776" i="1"/>
  <c r="E786" i="2" s="1"/>
  <c r="I240" i="2" s="1" a="1"/>
  <c r="I240" i="2" s="1"/>
  <c r="T240" i="2" s="1"/>
  <c r="P760" i="1"/>
  <c r="E770" i="2" s="1"/>
  <c r="I256" i="2" s="1" a="1"/>
  <c r="I256" i="2" s="1"/>
  <c r="T256" i="2" s="1"/>
  <c r="L748" i="1"/>
  <c r="L640" i="1"/>
  <c r="L604" i="1"/>
  <c r="L568" i="1"/>
  <c r="L532" i="1"/>
  <c r="L760" i="1"/>
  <c r="R757" i="1"/>
  <c r="L681" i="1"/>
  <c r="L658" i="1"/>
  <c r="L637" i="1"/>
  <c r="L636" i="1"/>
  <c r="L601" i="1"/>
  <c r="L600" i="1"/>
  <c r="L750" i="1"/>
  <c r="L628" i="1"/>
  <c r="L592" i="1"/>
  <c r="L723" i="1"/>
  <c r="L670" i="1"/>
  <c r="L656" i="1"/>
  <c r="L623" i="1"/>
  <c r="L622" i="1"/>
  <c r="L587" i="1"/>
  <c r="L586" i="1"/>
  <c r="L551" i="1"/>
  <c r="L550" i="1"/>
  <c r="L515" i="1"/>
  <c r="L514" i="1"/>
  <c r="L646" i="1"/>
  <c r="L499" i="1"/>
  <c r="L463" i="1"/>
  <c r="L427" i="1"/>
  <c r="L634" i="1"/>
  <c r="L610" i="1"/>
  <c r="L668" i="1"/>
  <c r="L644" i="1"/>
  <c r="L631" i="1"/>
  <c r="L626" i="1"/>
  <c r="L624" i="1"/>
  <c r="L613" i="1"/>
  <c r="L635" i="1"/>
  <c r="L647" i="1"/>
  <c r="L642" i="1"/>
  <c r="L599" i="1"/>
  <c r="L547" i="1"/>
  <c r="L526" i="1"/>
  <c r="L484" i="1"/>
  <c r="L448" i="1"/>
  <c r="L413" i="1"/>
  <c r="L412" i="1"/>
  <c r="L611" i="1"/>
  <c r="L606" i="1"/>
  <c r="L557" i="1"/>
  <c r="L538" i="1"/>
  <c r="L481" i="1"/>
  <c r="L445" i="1"/>
  <c r="L645" i="1"/>
  <c r="L632" i="1"/>
  <c r="L659" i="1"/>
  <c r="L648" i="1"/>
  <c r="L625" i="1"/>
  <c r="L643" i="1"/>
  <c r="L612" i="1"/>
  <c r="L607" i="1"/>
  <c r="L576" i="1"/>
  <c r="L553" i="1"/>
  <c r="L541" i="1"/>
  <c r="L534" i="1"/>
  <c r="L522" i="1"/>
  <c r="L503" i="1"/>
  <c r="L502" i="1"/>
  <c r="L467" i="1"/>
  <c r="L466" i="1"/>
  <c r="L431" i="1"/>
  <c r="L430" i="1"/>
  <c r="L598" i="1"/>
  <c r="L571" i="1"/>
  <c r="L490" i="1"/>
  <c r="L596" i="1"/>
  <c r="L574" i="1"/>
  <c r="L545" i="1"/>
  <c r="L487" i="1"/>
  <c r="L460" i="1"/>
  <c r="L452" i="1"/>
  <c r="L590" i="1"/>
  <c r="L588" i="1"/>
  <c r="L562" i="1"/>
  <c r="L511" i="1"/>
  <c r="L508" i="1"/>
  <c r="L608" i="1"/>
  <c r="L565" i="1"/>
  <c r="L543" i="1"/>
  <c r="L559" i="1"/>
  <c r="L556" i="1"/>
  <c r="L535" i="1"/>
  <c r="L496" i="1"/>
  <c r="L450" i="1"/>
  <c r="L575" i="1"/>
  <c r="L563" i="1"/>
  <c r="L529" i="1"/>
  <c r="L516" i="1"/>
  <c r="L471" i="1"/>
  <c r="L570" i="1"/>
  <c r="L554" i="1"/>
  <c r="L589" i="1"/>
  <c r="L544" i="1"/>
  <c r="L475" i="1"/>
  <c r="L454" i="1"/>
  <c r="L595" i="1"/>
  <c r="L577" i="1"/>
  <c r="L510" i="1"/>
  <c r="L486" i="1"/>
  <c r="L458" i="1"/>
  <c r="L451" i="1"/>
  <c r="L564" i="1"/>
  <c r="L552" i="1"/>
  <c r="L542" i="1"/>
  <c r="L517" i="1"/>
  <c r="L504" i="1"/>
  <c r="L469" i="1"/>
  <c r="L459" i="1"/>
  <c r="L442" i="1"/>
  <c r="L456" i="1"/>
  <c r="L443" i="1"/>
  <c r="L536" i="1"/>
  <c r="L405" i="1"/>
  <c r="L400" i="1"/>
  <c r="L505" i="1"/>
  <c r="L472" i="1"/>
  <c r="L438" i="1"/>
  <c r="L415" i="1"/>
  <c r="L436" i="1"/>
  <c r="L424" i="1"/>
  <c r="L406" i="1"/>
  <c r="L512" i="1"/>
  <c r="L507" i="1"/>
  <c r="L461" i="1"/>
  <c r="L453" i="1"/>
  <c r="L441" i="1"/>
  <c r="L421" i="1"/>
  <c r="L418" i="1"/>
  <c r="L523" i="1"/>
  <c r="L492" i="1"/>
  <c r="L237" i="1"/>
  <c r="L201" i="1"/>
  <c r="L546" i="1"/>
  <c r="L478" i="1"/>
  <c r="L457" i="1"/>
  <c r="L432" i="1"/>
  <c r="L407" i="1"/>
  <c r="L439" i="1"/>
  <c r="L416" i="1"/>
  <c r="L397" i="1"/>
  <c r="L391" i="1"/>
  <c r="L385" i="1"/>
  <c r="L520" i="1"/>
  <c r="L419" i="1"/>
  <c r="L408" i="1"/>
  <c r="L403" i="1"/>
  <c r="L437" i="1"/>
  <c r="L506" i="1"/>
  <c r="L491" i="1"/>
  <c r="L539" i="1"/>
  <c r="L497" i="1"/>
  <c r="L495" i="1"/>
  <c r="L493" i="1"/>
  <c r="L468" i="1"/>
  <c r="L433" i="1"/>
  <c r="L414" i="1"/>
  <c r="L409" i="1"/>
  <c r="L220" i="1"/>
  <c r="L219" i="1"/>
  <c r="L184" i="1"/>
  <c r="L183" i="1"/>
  <c r="L394" i="1"/>
  <c r="L358" i="1"/>
  <c r="L322" i="1"/>
  <c r="L286" i="1"/>
  <c r="L231" i="1"/>
  <c r="L223" i="1"/>
  <c r="L211" i="1"/>
  <c r="L204" i="1"/>
  <c r="L192" i="1"/>
  <c r="L185" i="1"/>
  <c r="L361" i="1"/>
  <c r="L325" i="1"/>
  <c r="L289" i="1"/>
  <c r="L283" i="1"/>
  <c r="L265" i="1"/>
  <c r="L243" i="1"/>
  <c r="L233" i="1"/>
  <c r="L364" i="1"/>
  <c r="L328" i="1"/>
  <c r="L292" i="1"/>
  <c r="L234" i="1"/>
  <c r="L213" i="1"/>
  <c r="L388" i="1"/>
  <c r="L367" i="1"/>
  <c r="L331" i="1"/>
  <c r="L295" i="1"/>
  <c r="L280" i="1"/>
  <c r="L262" i="1"/>
  <c r="L244" i="1"/>
  <c r="L370" i="1"/>
  <c r="L334" i="1"/>
  <c r="L298" i="1"/>
  <c r="L373" i="1"/>
  <c r="L337" i="1"/>
  <c r="L301" i="1"/>
  <c r="L207" i="1"/>
  <c r="B23" i="1"/>
  <c r="L376" i="1"/>
  <c r="L340" i="1"/>
  <c r="L304" i="1"/>
  <c r="L246" i="1"/>
  <c r="L239" i="1"/>
  <c r="L198" i="1"/>
  <c r="L177" i="1"/>
  <c r="L379" i="1"/>
  <c r="L343" i="1"/>
  <c r="L307" i="1"/>
  <c r="L274" i="1"/>
  <c r="L256" i="1"/>
  <c r="L382" i="1"/>
  <c r="L346" i="1"/>
  <c r="L310" i="1"/>
  <c r="L240" i="1"/>
  <c r="L228" i="1"/>
  <c r="L221" i="1"/>
  <c r="L349" i="1"/>
  <c r="L313" i="1"/>
  <c r="L271" i="1"/>
  <c r="L253" i="1"/>
  <c r="L417" i="1"/>
  <c r="L352" i="1"/>
  <c r="L316" i="1"/>
  <c r="L249" i="1"/>
  <c r="L355" i="1"/>
  <c r="L319" i="1"/>
  <c r="B21" i="1"/>
  <c r="L59" i="1"/>
  <c r="L203" i="1"/>
  <c r="L179" i="1"/>
  <c r="L171" i="1"/>
  <c r="L165" i="1"/>
  <c r="L159" i="1"/>
  <c r="L153" i="1"/>
  <c r="L147" i="1"/>
  <c r="L141" i="1"/>
  <c r="L135" i="1"/>
  <c r="L129" i="1"/>
  <c r="L123" i="1"/>
  <c r="L117" i="1"/>
  <c r="L41" i="1"/>
  <c r="L175" i="1"/>
  <c r="L225" i="1"/>
  <c r="L210" i="1"/>
  <c r="L208" i="1"/>
  <c r="L189" i="1"/>
  <c r="L186" i="1"/>
  <c r="L33" i="1"/>
  <c r="L32" i="1"/>
  <c r="L155" i="1"/>
  <c r="L131" i="1"/>
  <c r="L113" i="1"/>
  <c r="L95" i="1"/>
  <c r="L77" i="1"/>
  <c r="L30" i="1"/>
  <c r="L180" i="1"/>
  <c r="L173" i="1"/>
  <c r="L143" i="1"/>
  <c r="L125" i="1"/>
  <c r="L107" i="1"/>
  <c r="L101" i="1"/>
  <c r="L89" i="1"/>
  <c r="L83" i="1"/>
  <c r="L14" i="1"/>
  <c r="L235" i="1"/>
  <c r="L199" i="1"/>
  <c r="L222" i="1"/>
  <c r="L195" i="1"/>
  <c r="L71" i="1"/>
  <c r="L241" i="1"/>
  <c r="L174" i="1"/>
  <c r="L190" i="1"/>
  <c r="L216" i="1"/>
  <c r="L56" i="1"/>
  <c r="L50" i="1"/>
  <c r="L57" i="1"/>
  <c r="L47" i="1"/>
  <c r="L70" i="1"/>
  <c r="L52" i="1"/>
  <c r="L5" i="1"/>
  <c r="L36" i="1"/>
  <c r="L38" i="1"/>
  <c r="L8" i="1"/>
  <c r="L44" i="1"/>
  <c r="L68" i="1"/>
  <c r="L62" i="1"/>
  <c r="L55" i="1"/>
  <c r="B22" i="1"/>
  <c r="L53" i="1"/>
  <c r="L19" i="1"/>
  <c r="L45" i="1"/>
  <c r="L20" i="1"/>
  <c r="L16" i="1"/>
  <c r="L11" i="1"/>
  <c r="L7" i="1"/>
  <c r="L9" i="1"/>
  <c r="L10" i="1"/>
  <c r="L6" i="1"/>
  <c r="L34" i="1"/>
  <c r="L28" i="1"/>
  <c r="L25" i="1"/>
  <c r="L37" i="1"/>
  <c r="L21" i="1"/>
  <c r="L65" i="1"/>
  <c r="L63" i="1"/>
  <c r="L43" i="1"/>
  <c r="L35" i="1"/>
  <c r="L4" i="1"/>
  <c r="L51" i="1"/>
  <c r="L54" i="1"/>
  <c r="L140" i="1"/>
  <c r="L181" i="1"/>
  <c r="L93" i="1"/>
  <c r="L110" i="1"/>
  <c r="L248" i="1"/>
  <c r="L284" i="1"/>
  <c r="L323" i="1"/>
  <c r="L58" i="1"/>
  <c r="L146" i="1"/>
  <c r="L85" i="1"/>
  <c r="L40" i="1"/>
  <c r="L187" i="1"/>
  <c r="L76" i="1"/>
  <c r="L61" i="1"/>
  <c r="L108" i="1"/>
  <c r="L144" i="1"/>
  <c r="L229" i="1"/>
  <c r="L97" i="1"/>
  <c r="L133" i="1"/>
  <c r="L169" i="1"/>
  <c r="L212" i="1"/>
  <c r="L116" i="1"/>
  <c r="L263" i="1"/>
  <c r="L293" i="1"/>
  <c r="L348" i="1"/>
  <c r="L339" i="1"/>
  <c r="L300" i="1"/>
  <c r="L383" i="1"/>
  <c r="L294" i="1"/>
  <c r="L344" i="1"/>
  <c r="L264" i="1"/>
  <c r="L360" i="1"/>
  <c r="L387" i="1"/>
  <c r="L354" i="1"/>
  <c r="L485" i="1"/>
  <c r="L566" i="1"/>
  <c r="L549" i="1"/>
  <c r="L411" i="1"/>
  <c r="L578" i="1"/>
  <c r="L597" i="1"/>
  <c r="L630" i="1"/>
  <c r="L605" i="1"/>
  <c r="R751" i="1"/>
  <c r="L705" i="1"/>
  <c r="P778" i="1"/>
  <c r="E788" i="2" s="1"/>
  <c r="I238" i="2" s="1" a="1"/>
  <c r="I238" i="2" s="1"/>
  <c r="T238" i="2" s="1"/>
  <c r="L675" i="1"/>
  <c r="P763" i="1"/>
  <c r="E773" i="2" s="1"/>
  <c r="I253" i="2" s="1" a="1"/>
  <c r="I253" i="2" s="1"/>
  <c r="T253" i="2" s="1"/>
  <c r="U253" i="2" s="1"/>
  <c r="Q741" i="1"/>
  <c r="L655" i="1"/>
  <c r="L680" i="1"/>
  <c r="L791" i="1"/>
  <c r="L713" i="1"/>
  <c r="P820" i="1"/>
  <c r="E830" i="2" s="1"/>
  <c r="I196" i="2" s="1" a="1"/>
  <c r="I196" i="2" s="1"/>
  <c r="T196" i="2" s="1"/>
  <c r="P826" i="1"/>
  <c r="E836" i="2" s="1"/>
  <c r="I190" i="2" s="1" a="1"/>
  <c r="I190" i="2" s="1"/>
  <c r="T190" i="2" s="1"/>
  <c r="U190" i="2" s="1"/>
  <c r="R754" i="1"/>
  <c r="L745" i="1"/>
  <c r="R815" i="1"/>
  <c r="Q768" i="1"/>
  <c r="P784" i="1"/>
  <c r="E794" i="2" s="1"/>
  <c r="I232" i="2" s="1" a="1"/>
  <c r="I232" i="2" s="1"/>
  <c r="T232" i="2" s="1"/>
  <c r="P838" i="1"/>
  <c r="E848" i="2" s="1"/>
  <c r="I178" i="2" s="1" a="1"/>
  <c r="I178" i="2" s="1"/>
  <c r="T178" i="2" s="1"/>
  <c r="U178" i="2" s="1"/>
  <c r="Q819" i="1"/>
  <c r="Q785" i="1"/>
  <c r="L761" i="1"/>
  <c r="L793" i="1"/>
  <c r="Q956" i="1"/>
  <c r="L12" i="1"/>
  <c r="L149" i="1"/>
  <c r="L104" i="1"/>
  <c r="L106" i="1"/>
  <c r="L130" i="1"/>
  <c r="L154" i="1"/>
  <c r="L193" i="1"/>
  <c r="L217" i="1"/>
  <c r="L206" i="1"/>
  <c r="L232" i="1"/>
  <c r="L99" i="1"/>
  <c r="L122" i="1"/>
  <c r="L351" i="1"/>
  <c r="L255" i="1"/>
  <c r="L381" i="1"/>
  <c r="L356" i="1"/>
  <c r="L276" i="1"/>
  <c r="L404" i="1"/>
  <c r="L272" i="1"/>
  <c r="L297" i="1"/>
  <c r="L401" i="1"/>
  <c r="L305" i="1"/>
  <c r="L357" i="1"/>
  <c r="L425" i="1"/>
  <c r="L540" i="1"/>
  <c r="L449" i="1"/>
  <c r="L422" i="1"/>
  <c r="L560" i="1"/>
  <c r="P769" i="1"/>
  <c r="E779" i="2" s="1"/>
  <c r="I247" i="2" s="1" a="1"/>
  <c r="I247" i="2" s="1"/>
  <c r="T247" i="2" s="1"/>
  <c r="U247" i="2" s="1"/>
  <c r="L712" i="1"/>
  <c r="P751" i="1"/>
  <c r="E761" i="2" s="1"/>
  <c r="I265" i="2" s="1" a="1"/>
  <c r="I265" i="2" s="1"/>
  <c r="T265" i="2" s="1"/>
  <c r="U265" i="2" s="1"/>
  <c r="L701" i="1"/>
  <c r="Q753" i="1"/>
  <c r="L669" i="1"/>
  <c r="L152" i="1"/>
  <c r="L27" i="1"/>
  <c r="L105" i="1"/>
  <c r="L3" i="1"/>
  <c r="L22" i="1"/>
  <c r="L82" i="1"/>
  <c r="L114" i="1"/>
  <c r="L150" i="1"/>
  <c r="L197" i="1"/>
  <c r="L103" i="1"/>
  <c r="L139" i="1"/>
  <c r="L196" i="1"/>
  <c r="L226" i="1"/>
  <c r="L224" i="1"/>
  <c r="L362" i="1"/>
  <c r="L209" i="1"/>
  <c r="L306" i="1"/>
  <c r="L314" i="1"/>
  <c r="L347" i="1"/>
  <c r="L73" i="1"/>
  <c r="L79" i="1"/>
  <c r="L158" i="1"/>
  <c r="L74" i="1"/>
  <c r="L39" i="1"/>
  <c r="L46" i="1"/>
  <c r="L178" i="1"/>
  <c r="L69" i="1"/>
  <c r="L200" i="1"/>
  <c r="L191" i="1"/>
  <c r="L268" i="1"/>
  <c r="L266" i="1"/>
  <c r="L287" i="1"/>
  <c r="L161" i="1"/>
  <c r="L86" i="1"/>
  <c r="L87" i="1"/>
  <c r="L88" i="1"/>
  <c r="L112" i="1"/>
  <c r="L136" i="1"/>
  <c r="L160" i="1"/>
  <c r="L78" i="1"/>
  <c r="L120" i="1"/>
  <c r="L156" i="1"/>
  <c r="L236" i="1"/>
  <c r="L119" i="1"/>
  <c r="L109" i="1"/>
  <c r="L145" i="1"/>
  <c r="L230" i="1"/>
  <c r="L111" i="1"/>
  <c r="L202" i="1"/>
  <c r="L365" i="1"/>
  <c r="L312" i="1"/>
  <c r="L395" i="1"/>
  <c r="L303" i="1"/>
  <c r="L311" i="1"/>
  <c r="L288" i="1"/>
  <c r="L278" i="1"/>
  <c r="L218" i="1"/>
  <c r="L332" i="1"/>
  <c r="L482" i="1"/>
  <c r="L528" i="1"/>
  <c r="L594" i="1"/>
  <c r="L579" i="1"/>
  <c r="L429" i="1"/>
  <c r="L618" i="1"/>
  <c r="L672" i="1"/>
  <c r="L602" i="1"/>
  <c r="Q780" i="1"/>
  <c r="R736" i="1"/>
  <c r="L652" i="1"/>
  <c r="P787" i="1"/>
  <c r="E797" i="2" s="1"/>
  <c r="I229" i="2" s="1" a="1"/>
  <c r="I229" i="2" s="1"/>
  <c r="T229" i="2" s="1"/>
  <c r="U229" i="2" s="1"/>
  <c r="L729" i="1"/>
  <c r="L692" i="1"/>
  <c r="R796" i="1"/>
  <c r="R790" i="1"/>
  <c r="Q828" i="1"/>
  <c r="P801" i="1"/>
  <c r="E811" i="2" s="1"/>
  <c r="I215" i="2" s="1" a="1"/>
  <c r="I215" i="2" s="1"/>
  <c r="T215" i="2" s="1"/>
  <c r="L807" i="1"/>
  <c r="L790" i="1"/>
  <c r="L773" i="1"/>
  <c r="Q792" i="1"/>
  <c r="R843" i="1"/>
  <c r="Q997" i="1"/>
  <c r="R878" i="1"/>
  <c r="L855" i="1"/>
  <c r="P912" i="1"/>
  <c r="E922" i="2" s="1"/>
  <c r="I104" i="2" s="1" a="1"/>
  <c r="I104" i="2" s="1"/>
  <c r="T104" i="2" s="1"/>
  <c r="U104" i="2" s="1"/>
  <c r="Q955" i="1"/>
  <c r="R875" i="1"/>
  <c r="L167" i="1"/>
  <c r="L64" i="1"/>
  <c r="L84" i="1"/>
  <c r="L164" i="1"/>
  <c r="L270" i="1"/>
  <c r="L315" i="1"/>
  <c r="L345" i="1"/>
  <c r="L320" i="1"/>
  <c r="L251" i="1"/>
  <c r="L90" i="1"/>
  <c r="L126" i="1"/>
  <c r="L162" i="1"/>
  <c r="L242" i="1"/>
  <c r="L115" i="1"/>
  <c r="L151" i="1"/>
  <c r="L194" i="1"/>
  <c r="L80" i="1"/>
  <c r="L214" i="1"/>
  <c r="L238" i="1"/>
  <c r="L326" i="1"/>
  <c r="L15" i="1"/>
  <c r="L18" i="1"/>
  <c r="L24" i="1"/>
  <c r="L29" i="1"/>
  <c r="L94" i="1"/>
  <c r="L118" i="1"/>
  <c r="L142" i="1"/>
  <c r="L166" i="1"/>
  <c r="L250" i="1"/>
  <c r="L170" i="1"/>
  <c r="L359" i="1"/>
  <c r="L247" i="1"/>
  <c r="L317" i="1"/>
  <c r="L188" i="1"/>
  <c r="L279" i="1"/>
  <c r="L257" i="1"/>
  <c r="L327" i="1"/>
  <c r="L302" i="1"/>
  <c r="L335" i="1"/>
  <c r="L464" i="1"/>
  <c r="L465" i="1"/>
  <c r="L513" i="1"/>
  <c r="L573" i="1"/>
  <c r="L585" i="1"/>
  <c r="L638" i="1"/>
  <c r="Q774" i="1"/>
  <c r="L649" i="1"/>
  <c r="L802" i="1"/>
  <c r="Q762" i="1"/>
  <c r="Q781" i="1"/>
  <c r="L26" i="1"/>
  <c r="L42" i="1"/>
  <c r="L128" i="1"/>
  <c r="L72" i="1"/>
  <c r="L67" i="1"/>
  <c r="L96" i="1"/>
  <c r="L132" i="1"/>
  <c r="L168" i="1"/>
  <c r="L205" i="1"/>
  <c r="L121" i="1"/>
  <c r="L157" i="1"/>
  <c r="L81" i="1"/>
  <c r="L92" i="1"/>
  <c r="L281" i="1"/>
  <c r="L329" i="1"/>
  <c r="L384" i="1"/>
  <c r="L258" i="1"/>
  <c r="L375" i="1"/>
  <c r="L245" i="1"/>
  <c r="L282" i="1"/>
  <c r="L524" i="1"/>
  <c r="L582" i="1"/>
  <c r="L548" i="1"/>
  <c r="L593" i="1"/>
  <c r="L664" i="1"/>
  <c r="L650" i="1"/>
  <c r="Q734" i="1"/>
  <c r="L651" i="1"/>
  <c r="L709" i="1"/>
  <c r="L686" i="1"/>
  <c r="P781" i="1"/>
  <c r="E791" i="2" s="1"/>
  <c r="I235" i="2" s="1" a="1"/>
  <c r="I235" i="2" s="1"/>
  <c r="T235" i="2" s="1"/>
  <c r="Q758" i="1"/>
  <c r="L699" i="1"/>
  <c r="P818" i="1"/>
  <c r="E828" i="2" s="1"/>
  <c r="I198" i="2" s="1" a="1"/>
  <c r="I198" i="2" s="1"/>
  <c r="T198" i="2" s="1"/>
  <c r="Q744" i="1"/>
  <c r="R784" i="1"/>
  <c r="Q773" i="1"/>
  <c r="R837" i="1"/>
  <c r="R799" i="1"/>
  <c r="L725" i="1"/>
  <c r="L739" i="1"/>
  <c r="P831" i="1"/>
  <c r="E841" i="2" s="1"/>
  <c r="I185" i="2" s="1" a="1"/>
  <c r="I185" i="2" s="1"/>
  <c r="T185" i="2" s="1"/>
  <c r="Q749" i="1"/>
  <c r="L812" i="1"/>
  <c r="R808" i="1"/>
  <c r="Q798" i="1"/>
  <c r="L749" i="1"/>
  <c r="L785" i="1"/>
  <c r="R851" i="1"/>
  <c r="Q928" i="1"/>
  <c r="P743" i="1"/>
  <c r="E753" i="2" s="1"/>
  <c r="I273" i="2" s="1" a="1"/>
  <c r="I273" i="2" s="1"/>
  <c r="T273" i="2" s="1"/>
  <c r="U273" i="2" s="1"/>
  <c r="Q811" i="1"/>
  <c r="L134" i="1"/>
  <c r="L60" i="1"/>
  <c r="L66" i="1"/>
  <c r="L13" i="1"/>
  <c r="L49" i="1"/>
  <c r="L176" i="1"/>
  <c r="L98" i="1"/>
  <c r="L252" i="1"/>
  <c r="L273" i="1"/>
  <c r="L309" i="1"/>
  <c r="L386" i="1"/>
  <c r="L336" i="1"/>
  <c r="L259" i="1"/>
  <c r="L369" i="1"/>
  <c r="L330" i="1"/>
  <c r="L380" i="1"/>
  <c r="L341" i="1"/>
  <c r="L17" i="1"/>
  <c r="L48" i="1"/>
  <c r="L137" i="1"/>
  <c r="L23" i="1"/>
  <c r="L31" i="1"/>
  <c r="L75" i="1"/>
  <c r="L100" i="1"/>
  <c r="L124" i="1"/>
  <c r="L148" i="1"/>
  <c r="L172" i="1"/>
  <c r="L227" i="1"/>
  <c r="L102" i="1"/>
  <c r="L138" i="1"/>
  <c r="L182" i="1"/>
  <c r="L215" i="1"/>
  <c r="L91" i="1"/>
  <c r="L127" i="1"/>
  <c r="L163" i="1"/>
  <c r="L393" i="1"/>
  <c r="L290" i="1"/>
  <c r="L342" i="1"/>
  <c r="L269" i="1"/>
  <c r="L390" i="1"/>
  <c r="L396" i="1"/>
  <c r="L402" i="1"/>
  <c r="L389" i="1"/>
  <c r="L426" i="1"/>
  <c r="L555" i="1"/>
  <c r="L572" i="1"/>
  <c r="L501" i="1"/>
  <c r="L617" i="1"/>
  <c r="L657" i="1"/>
  <c r="L769" i="1"/>
  <c r="Q751" i="1"/>
  <c r="L678" i="1"/>
  <c r="Q778" i="1"/>
  <c r="R797" i="1"/>
  <c r="R763" i="1"/>
  <c r="Q818" i="1"/>
  <c r="L727" i="1"/>
  <c r="R791" i="1"/>
  <c r="P794" i="1"/>
  <c r="E804" i="2" s="1"/>
  <c r="I222" i="2" s="1" a="1"/>
  <c r="I222" i="2" s="1"/>
  <c r="T222" i="2" s="1"/>
  <c r="P837" i="1"/>
  <c r="E847" i="2" s="1"/>
  <c r="I179" i="2" s="1" a="1"/>
  <c r="I179" i="2" s="1"/>
  <c r="T179" i="2" s="1"/>
  <c r="U179" i="2" s="1"/>
  <c r="L733" i="1"/>
  <c r="R824" i="1"/>
  <c r="Q740" i="1"/>
  <c r="R805" i="1"/>
  <c r="L757" i="1"/>
  <c r="Q841" i="1"/>
  <c r="P766" i="1"/>
  <c r="E776" i="2" s="1"/>
  <c r="I250" i="2" s="1" a="1"/>
  <c r="I250" i="2" s="1"/>
  <c r="T250" i="2" s="1"/>
  <c r="R820" i="1"/>
  <c r="R819" i="1"/>
  <c r="R809" i="1"/>
  <c r="P800" i="1"/>
  <c r="E810" i="2" s="1"/>
  <c r="I216" i="2" s="1" a="1"/>
  <c r="I216" i="2" s="1"/>
  <c r="T216" i="2" s="1"/>
  <c r="U216" i="2" s="1"/>
  <c r="L755" i="1"/>
  <c r="R789" i="1"/>
  <c r="L851" i="1"/>
  <c r="L839" i="1"/>
  <c r="P755" i="1"/>
  <c r="E765" i="2" s="1"/>
  <c r="I261" i="2" s="1" a="1"/>
  <c r="I261" i="2" s="1"/>
  <c r="T261" i="2" s="1"/>
  <c r="U261" i="2" s="1"/>
  <c r="R869" i="1"/>
  <c r="R957" i="1"/>
  <c r="P895" i="1"/>
  <c r="E905" i="2" s="1"/>
  <c r="I121" i="2" s="1" a="1"/>
  <c r="I121" i="2" s="1"/>
  <c r="T121" i="2" s="1"/>
  <c r="U121" i="2" s="1"/>
  <c r="P937" i="1"/>
  <c r="E947" i="2" s="1"/>
  <c r="I79" i="2" s="1" a="1"/>
  <c r="I79" i="2" s="1"/>
  <c r="T79" i="2" s="1"/>
  <c r="U79" i="2" s="1"/>
  <c r="R868" i="1"/>
  <c r="P935" i="1"/>
  <c r="E945" i="2" s="1"/>
  <c r="I81" i="2" s="1" a="1"/>
  <c r="I81" i="2" s="1"/>
  <c r="T81" i="2" s="1"/>
  <c r="L372" i="1"/>
  <c r="L261" i="1"/>
  <c r="L338" i="1"/>
  <c r="L368" i="1"/>
  <c r="L558" i="1"/>
  <c r="L531" i="1"/>
  <c r="L521" i="1"/>
  <c r="L435" i="1"/>
  <c r="L537" i="1"/>
  <c r="L614" i="1"/>
  <c r="L641" i="1"/>
  <c r="Q769" i="1"/>
  <c r="R739" i="1"/>
  <c r="L661" i="1"/>
  <c r="Q831" i="1"/>
  <c r="Q761" i="1"/>
  <c r="R833" i="1"/>
  <c r="Q842" i="1"/>
  <c r="P759" i="1"/>
  <c r="E769" i="2" s="1"/>
  <c r="I257" i="2" s="1" a="1"/>
  <c r="I257" i="2" s="1"/>
  <c r="T257" i="2" s="1"/>
  <c r="U257" i="2" s="1"/>
  <c r="P956" i="1"/>
  <c r="E966" i="2" s="1"/>
  <c r="I60" i="2" s="1" a="1"/>
  <c r="I60" i="2" s="1"/>
  <c r="T60" i="2" s="1"/>
  <c r="U60" i="2" s="1"/>
  <c r="P795" i="1"/>
  <c r="E805" i="2" s="1"/>
  <c r="I221" i="2" s="1" a="1"/>
  <c r="I221" i="2" s="1"/>
  <c r="T221" i="2" s="1"/>
  <c r="Q851" i="1"/>
  <c r="R895" i="1"/>
  <c r="Q910" i="1"/>
  <c r="L865" i="1"/>
  <c r="Q891" i="1"/>
  <c r="L951" i="1"/>
  <c r="L1001" i="1"/>
  <c r="P878" i="1"/>
  <c r="E888" i="2" s="1"/>
  <c r="I138" i="2" s="1" a="1"/>
  <c r="I138" i="2" s="1"/>
  <c r="T138" i="2" s="1"/>
  <c r="U138" i="2" s="1"/>
  <c r="L918" i="1"/>
  <c r="R992" i="1"/>
  <c r="Q892" i="1"/>
  <c r="P983" i="1"/>
  <c r="E993" i="2" s="1"/>
  <c r="I33" i="2" s="1" a="1"/>
  <c r="I33" i="2" s="1"/>
  <c r="T33" i="2" s="1"/>
  <c r="U33" i="2" s="1"/>
  <c r="R997" i="1"/>
  <c r="L983" i="1"/>
  <c r="R982" i="1"/>
  <c r="R891" i="1"/>
  <c r="L938" i="1"/>
  <c r="R979" i="1"/>
  <c r="L910" i="1"/>
  <c r="L1000" i="1"/>
  <c r="Q887" i="1"/>
  <c r="Q951" i="1"/>
  <c r="L308" i="1"/>
  <c r="L296" i="1"/>
  <c r="L434" i="1"/>
  <c r="L446" i="1"/>
  <c r="L440" i="1"/>
  <c r="L569" i="1"/>
  <c r="Q760" i="1"/>
  <c r="L763" i="1"/>
  <c r="L667" i="1"/>
  <c r="Q757" i="1"/>
  <c r="Q796" i="1"/>
  <c r="R766" i="1"/>
  <c r="L698" i="1"/>
  <c r="P844" i="1"/>
  <c r="E854" i="2" s="1"/>
  <c r="I172" i="2" s="1" a="1"/>
  <c r="I172" i="2" s="1"/>
  <c r="T172" i="2" s="1"/>
  <c r="U172" i="2" s="1"/>
  <c r="Q810" i="1"/>
  <c r="P765" i="1"/>
  <c r="E775" i="2" s="1"/>
  <c r="I251" i="2" s="1" a="1"/>
  <c r="I251" i="2" s="1"/>
  <c r="T251" i="2" s="1"/>
  <c r="P832" i="1"/>
  <c r="E842" i="2" s="1"/>
  <c r="I184" i="2" s="1" a="1"/>
  <c r="I184" i="2" s="1"/>
  <c r="T184" i="2" s="1"/>
  <c r="L920" i="1"/>
  <c r="P773" i="1"/>
  <c r="E783" i="2" s="1"/>
  <c r="I243" i="2" s="1" a="1"/>
  <c r="I243" i="2" s="1"/>
  <c r="T243" i="2" s="1"/>
  <c r="U243" i="2" s="1"/>
  <c r="Q804" i="1"/>
  <c r="R854" i="1"/>
  <c r="Q895" i="1"/>
  <c r="R912" i="1"/>
  <c r="L955" i="1"/>
  <c r="R884" i="1"/>
  <c r="Q844" i="1"/>
  <c r="R880" i="1"/>
  <c r="P903" i="1"/>
  <c r="E913" i="2" s="1"/>
  <c r="I113" i="2" s="1" a="1"/>
  <c r="I113" i="2" s="1"/>
  <c r="T113" i="2" s="1"/>
  <c r="R911" i="1"/>
  <c r="Q1001" i="1"/>
  <c r="L893" i="1"/>
  <c r="R921" i="1"/>
  <c r="Q992" i="1"/>
  <c r="P893" i="1"/>
  <c r="E903" i="2" s="1"/>
  <c r="I123" i="2" s="1" a="1"/>
  <c r="I123" i="2" s="1"/>
  <c r="T123" i="2" s="1"/>
  <c r="U123" i="2" s="1"/>
  <c r="R963" i="1"/>
  <c r="Q882" i="1"/>
  <c r="L913" i="1"/>
  <c r="P954" i="1"/>
  <c r="E964" i="2" s="1"/>
  <c r="I62" i="2" s="1" a="1"/>
  <c r="I62" i="2" s="1"/>
  <c r="T62" i="2" s="1"/>
  <c r="U62" i="2" s="1"/>
  <c r="Q888" i="1"/>
  <c r="P932" i="1"/>
  <c r="E942" i="2" s="1"/>
  <c r="I84" i="2" s="1" a="1"/>
  <c r="I84" i="2" s="1"/>
  <c r="T84" i="2" s="1"/>
  <c r="U84" i="2" s="1"/>
  <c r="R931" i="1"/>
  <c r="R990" i="1"/>
  <c r="R945" i="1"/>
  <c r="L998" i="1"/>
  <c r="L922" i="1"/>
  <c r="L994" i="1"/>
  <c r="P968" i="1"/>
  <c r="E978" i="2" s="1"/>
  <c r="I48" i="2" s="1" a="1"/>
  <c r="I48" i="2" s="1"/>
  <c r="T48" i="2" s="1"/>
  <c r="U48" i="2" s="1"/>
  <c r="R985" i="1"/>
  <c r="R950" i="1"/>
  <c r="Q777" i="1"/>
  <c r="P812" i="1"/>
  <c r="E822" i="2" s="1"/>
  <c r="I204" i="2" s="1" a="1"/>
  <c r="I204" i="2" s="1"/>
  <c r="T204" i="2" s="1"/>
  <c r="U204" i="2" s="1"/>
  <c r="Q799" i="1"/>
  <c r="L767" i="1"/>
  <c r="P779" i="1"/>
  <c r="E789" i="2" s="1"/>
  <c r="I237" i="2" s="1" a="1"/>
  <c r="I237" i="2" s="1"/>
  <c r="T237" i="2" s="1"/>
  <c r="U237" i="2" s="1"/>
  <c r="R811" i="1"/>
  <c r="Q972" i="1"/>
  <c r="P955" i="1"/>
  <c r="E965" i="2" s="1"/>
  <c r="I61" i="2" s="1" a="1"/>
  <c r="I61" i="2" s="1"/>
  <c r="T61" i="2" s="1"/>
  <c r="U61" i="2" s="1"/>
  <c r="Q894" i="1"/>
  <c r="Q911" i="1"/>
  <c r="R1001" i="1"/>
  <c r="P898" i="1"/>
  <c r="E908" i="2" s="1"/>
  <c r="I118" i="2" s="1" a="1"/>
  <c r="I118" i="2" s="1"/>
  <c r="T118" i="2" s="1"/>
  <c r="L931" i="1"/>
  <c r="Q980" i="1"/>
  <c r="Q963" i="1"/>
  <c r="Q922" i="1"/>
  <c r="Q994" i="1"/>
  <c r="L986" i="1"/>
  <c r="P962" i="1"/>
  <c r="E972" i="2" s="1"/>
  <c r="I54" i="2" s="1" a="1"/>
  <c r="I54" i="2" s="1"/>
  <c r="T54" i="2" s="1"/>
  <c r="P971" i="1"/>
  <c r="E981" i="2" s="1"/>
  <c r="I45" i="2" s="1" a="1"/>
  <c r="I45" i="2" s="1"/>
  <c r="T45" i="2" s="1"/>
  <c r="R1002" i="1"/>
  <c r="Q958" i="1"/>
  <c r="L444" i="1"/>
  <c r="L629" i="1"/>
  <c r="R769" i="1"/>
  <c r="L603" i="1"/>
  <c r="Q763" i="1"/>
  <c r="L689" i="1"/>
  <c r="P796" i="1"/>
  <c r="E806" i="2" s="1"/>
  <c r="I220" i="2" s="1" a="1"/>
  <c r="I220" i="2" s="1"/>
  <c r="T220" i="2" s="1"/>
  <c r="L833" i="1"/>
  <c r="R795" i="1"/>
  <c r="L832" i="1"/>
  <c r="R956" i="1"/>
  <c r="Q843" i="1"/>
  <c r="L895" i="1"/>
  <c r="Q912" i="1"/>
  <c r="R887" i="1"/>
  <c r="L847" i="1"/>
  <c r="L845" i="1"/>
  <c r="L968" i="1"/>
  <c r="L902" i="1"/>
  <c r="R925" i="1"/>
  <c r="L992" i="1"/>
  <c r="L965" i="1"/>
  <c r="L915" i="1"/>
  <c r="L954" i="1"/>
  <c r="Q990" i="1"/>
  <c r="P996" i="1"/>
  <c r="E1006" i="2" s="1"/>
  <c r="I20" i="2" s="1" a="1"/>
  <c r="I20" i="2" s="1"/>
  <c r="T20" i="2" s="1"/>
  <c r="U20" i="2" s="1"/>
  <c r="P923" i="1"/>
  <c r="E933" i="2" s="1"/>
  <c r="I93" i="2" s="1" a="1"/>
  <c r="I93" i="2" s="1"/>
  <c r="T93" i="2" s="1"/>
  <c r="L984" i="1"/>
  <c r="P959" i="1"/>
  <c r="E969" i="2" s="1"/>
  <c r="I57" i="2" s="1" a="1"/>
  <c r="I57" i="2" s="1"/>
  <c r="T57" i="2" s="1"/>
  <c r="R962" i="1"/>
  <c r="R909" i="1"/>
  <c r="P982" i="1"/>
  <c r="E992" i="2" s="1"/>
  <c r="I34" i="2" s="1" a="1"/>
  <c r="I34" i="2" s="1"/>
  <c r="T34" i="2" s="1"/>
  <c r="L363" i="1"/>
  <c r="L321" i="1"/>
  <c r="L591" i="1"/>
  <c r="L473" i="1"/>
  <c r="L633" i="1"/>
  <c r="L751" i="1"/>
  <c r="L639" i="1"/>
  <c r="L781" i="1"/>
  <c r="L715" i="1"/>
  <c r="R788" i="1"/>
  <c r="L796" i="1"/>
  <c r="Q794" i="1"/>
  <c r="L927" i="1"/>
  <c r="Q779" i="1"/>
  <c r="L742" i="1"/>
  <c r="R812" i="1"/>
  <c r="L819" i="1"/>
  <c r="Q735" i="1"/>
  <c r="Q807" i="1"/>
  <c r="L805" i="1"/>
  <c r="P771" i="1"/>
  <c r="E781" i="2" s="1"/>
  <c r="I245" i="2" s="1" a="1"/>
  <c r="I245" i="2" s="1"/>
  <c r="T245" i="2" s="1"/>
  <c r="Q839" i="1"/>
  <c r="L956" i="1"/>
  <c r="P785" i="1"/>
  <c r="E795" i="2" s="1"/>
  <c r="I231" i="2" s="1" a="1"/>
  <c r="I231" i="2" s="1"/>
  <c r="T231" i="2" s="1"/>
  <c r="U231" i="2" s="1"/>
  <c r="L843" i="1"/>
  <c r="L970" i="1"/>
  <c r="P972" i="1"/>
  <c r="E982" i="2" s="1"/>
  <c r="I44" i="2" s="1" a="1"/>
  <c r="I44" i="2" s="1"/>
  <c r="T44" i="2" s="1"/>
  <c r="L912" i="1"/>
  <c r="R892" i="1"/>
  <c r="R972" i="1"/>
  <c r="L853" i="1"/>
  <c r="R896" i="1"/>
  <c r="Q846" i="1"/>
  <c r="R850" i="1"/>
  <c r="L911" i="1"/>
  <c r="P1001" i="1"/>
  <c r="E1011" i="2" s="1"/>
  <c r="I15" i="2" s="1" a="1"/>
  <c r="I15" i="2" s="1"/>
  <c r="T15" i="2" s="1"/>
  <c r="U15" i="2" s="1"/>
  <c r="L926" i="1"/>
  <c r="Q870" i="1"/>
  <c r="Q939" i="1"/>
  <c r="L904" i="1"/>
  <c r="R885" i="1"/>
  <c r="P924" i="1"/>
  <c r="E934" i="2" s="1"/>
  <c r="I92" i="2" s="1" a="1"/>
  <c r="I92" i="2" s="1"/>
  <c r="T92" i="2" s="1"/>
  <c r="U92" i="2" s="1"/>
  <c r="P990" i="1"/>
  <c r="E1000" i="2" s="1"/>
  <c r="I26" i="2" s="1" a="1"/>
  <c r="I26" i="2" s="1"/>
  <c r="T26" i="2" s="1"/>
  <c r="L940" i="1"/>
  <c r="L277" i="1"/>
  <c r="L333" i="1"/>
  <c r="L377" i="1"/>
  <c r="L260" i="1"/>
  <c r="L530" i="1"/>
  <c r="L470" i="1"/>
  <c r="L518" i="1"/>
  <c r="L561" i="1"/>
  <c r="L447" i="1"/>
  <c r="L706" i="1"/>
  <c r="R781" i="1"/>
  <c r="Q771" i="1"/>
  <c r="P741" i="1"/>
  <c r="E751" i="2" s="1"/>
  <c r="I275" i="2" s="1" a="1"/>
  <c r="I275" i="2" s="1"/>
  <c r="T275" i="2" s="1"/>
  <c r="U275" i="2" s="1"/>
  <c r="L794" i="1"/>
  <c r="Q833" i="1"/>
  <c r="L747" i="1"/>
  <c r="L766" i="1"/>
  <c r="P819" i="1"/>
  <c r="E829" i="2" s="1"/>
  <c r="I197" i="2" s="1" a="1"/>
  <c r="I197" i="2" s="1"/>
  <c r="T197" i="2" s="1"/>
  <c r="U197" i="2" s="1"/>
  <c r="P737" i="1"/>
  <c r="E747" i="2" s="1"/>
  <c r="I279" i="2" s="1" a="1"/>
  <c r="I279" i="2" s="1"/>
  <c r="T279" i="2" s="1"/>
  <c r="U279" i="2" s="1"/>
  <c r="P807" i="1"/>
  <c r="E817" i="2" s="1"/>
  <c r="I209" i="2" s="1" a="1"/>
  <c r="I209" i="2" s="1"/>
  <c r="T209" i="2" s="1"/>
  <c r="U209" i="2" s="1"/>
  <c r="P809" i="1"/>
  <c r="E819" i="2" s="1"/>
  <c r="I207" i="2" s="1" a="1"/>
  <c r="I207" i="2" s="1"/>
  <c r="T207" i="2" s="1"/>
  <c r="U207" i="2" s="1"/>
  <c r="R943" i="1"/>
  <c r="P777" i="1"/>
  <c r="E787" i="2" s="1"/>
  <c r="I239" i="2" s="1" a="1"/>
  <c r="I239" i="2" s="1"/>
  <c r="T239" i="2" s="1"/>
  <c r="U239" i="2" s="1"/>
  <c r="P851" i="1"/>
  <c r="E861" i="2" s="1"/>
  <c r="I165" i="2" s="1" a="1"/>
  <c r="I165" i="2" s="1"/>
  <c r="T165" i="2" s="1"/>
  <c r="U165" i="2" s="1"/>
  <c r="P841" i="1"/>
  <c r="E851" i="2" s="1"/>
  <c r="I175" i="2" s="1" a="1"/>
  <c r="I175" i="2" s="1"/>
  <c r="T175" i="2" s="1"/>
  <c r="U175" i="2" s="1"/>
  <c r="Q793" i="1"/>
  <c r="R813" i="1"/>
  <c r="Q970" i="1"/>
  <c r="P850" i="1"/>
  <c r="E860" i="2" s="1"/>
  <c r="I166" i="2" s="1" a="1"/>
  <c r="I166" i="2" s="1"/>
  <c r="T166" i="2" s="1"/>
  <c r="L972" i="1"/>
  <c r="L842" i="1"/>
  <c r="P899" i="1"/>
  <c r="E909" i="2" s="1"/>
  <c r="I117" i="2" s="1" a="1"/>
  <c r="I117" i="2" s="1"/>
  <c r="T117" i="2" s="1"/>
  <c r="U117" i="2" s="1"/>
  <c r="Q852" i="1"/>
  <c r="Q953" i="1"/>
  <c r="Q915" i="1"/>
  <c r="L988" i="1"/>
  <c r="L934" i="1"/>
  <c r="Q876" i="1"/>
  <c r="P892" i="1"/>
  <c r="E902" i="2" s="1"/>
  <c r="I124" i="2" s="1" a="1"/>
  <c r="I124" i="2" s="1"/>
  <c r="T124" i="2" s="1"/>
  <c r="U124" i="2" s="1"/>
  <c r="P964" i="1"/>
  <c r="E974" i="2" s="1"/>
  <c r="I52" i="2" s="1" a="1"/>
  <c r="I52" i="2" s="1"/>
  <c r="T52" i="2" s="1"/>
  <c r="U52" i="2" s="1"/>
  <c r="P960" i="1"/>
  <c r="E970" i="2" s="1"/>
  <c r="I56" i="2" s="1" a="1"/>
  <c r="I56" i="2" s="1"/>
  <c r="T56" i="2" s="1"/>
  <c r="U56" i="2" s="1"/>
  <c r="L423" i="1"/>
  <c r="L374" i="1"/>
  <c r="L318" i="1"/>
  <c r="L477" i="1"/>
  <c r="L527" i="1"/>
  <c r="L525" i="1"/>
  <c r="L671" i="1"/>
  <c r="L621" i="1"/>
  <c r="Q770" i="1"/>
  <c r="R778" i="1"/>
  <c r="Q756" i="1"/>
  <c r="Q738" i="1"/>
  <c r="P735" i="1"/>
  <c r="E745" i="2" s="1"/>
  <c r="I281" i="2" s="1" a="1"/>
  <c r="I281" i="2" s="1"/>
  <c r="T281" i="2" s="1"/>
  <c r="P833" i="1"/>
  <c r="E843" i="2" s="1"/>
  <c r="I183" i="2" s="1" a="1"/>
  <c r="I183" i="2" s="1"/>
  <c r="T183" i="2" s="1"/>
  <c r="Q765" i="1"/>
  <c r="L775" i="1"/>
  <c r="L731" i="1"/>
  <c r="P824" i="1"/>
  <c r="E834" i="2" s="1"/>
  <c r="I192" i="2" s="1" a="1"/>
  <c r="I192" i="2" s="1"/>
  <c r="T192" i="2" s="1"/>
  <c r="P821" i="1"/>
  <c r="E831" i="2" s="1"/>
  <c r="I195" i="2" s="1" a="1"/>
  <c r="I195" i="2" s="1"/>
  <c r="T195" i="2" s="1"/>
  <c r="U195" i="2" s="1"/>
  <c r="L737" i="1"/>
  <c r="R826" i="1"/>
  <c r="P811" i="1"/>
  <c r="E821" i="2" s="1"/>
  <c r="I205" i="2" s="1" a="1"/>
  <c r="I205" i="2" s="1"/>
  <c r="T205" i="2" s="1"/>
  <c r="L943" i="1"/>
  <c r="L779" i="1"/>
  <c r="R849" i="1"/>
  <c r="L841" i="1"/>
  <c r="L850" i="1"/>
  <c r="P914" i="1"/>
  <c r="E924" i="2" s="1"/>
  <c r="I102" i="2" s="1" a="1"/>
  <c r="I102" i="2" s="1"/>
  <c r="T102" i="2" s="1"/>
  <c r="Q850" i="1"/>
  <c r="P953" i="1"/>
  <c r="E963" i="2" s="1"/>
  <c r="I63" i="2" s="1" a="1"/>
  <c r="I63" i="2" s="1"/>
  <c r="T63" i="2" s="1"/>
  <c r="P915" i="1"/>
  <c r="E925" i="2" s="1"/>
  <c r="I101" i="2" s="1" a="1"/>
  <c r="I101" i="2" s="1"/>
  <c r="T101" i="2" s="1"/>
  <c r="U101" i="2" s="1"/>
  <c r="P988" i="1"/>
  <c r="E998" i="2" s="1"/>
  <c r="I28" i="2" s="1" a="1"/>
  <c r="I28" i="2" s="1"/>
  <c r="T28" i="2" s="1"/>
  <c r="Q934" i="1"/>
  <c r="R873" i="1"/>
  <c r="R939" i="1"/>
  <c r="P977" i="1"/>
  <c r="E987" i="2" s="1"/>
  <c r="I39" i="2" s="1" a="1"/>
  <c r="I39" i="2" s="1"/>
  <c r="T39" i="2" s="1"/>
  <c r="Q893" i="1"/>
  <c r="P942" i="1"/>
  <c r="E952" i="2" s="1"/>
  <c r="I74" i="2" s="1" a="1"/>
  <c r="I74" i="2" s="1"/>
  <c r="T74" i="2" s="1"/>
  <c r="Q971" i="1"/>
  <c r="L896" i="1"/>
  <c r="P941" i="1"/>
  <c r="E951" i="2" s="1"/>
  <c r="I75" i="2" s="1" a="1"/>
  <c r="I75" i="2" s="1"/>
  <c r="T75" i="2" s="1"/>
  <c r="L909" i="1"/>
  <c r="L971" i="1"/>
  <c r="L979" i="1"/>
  <c r="P989" i="1"/>
  <c r="E999" i="2" s="1"/>
  <c r="I27" i="2" s="1" a="1"/>
  <c r="I27" i="2" s="1"/>
  <c r="T27" i="2" s="1"/>
  <c r="U27" i="2" s="1"/>
  <c r="P940" i="1"/>
  <c r="E950" i="2" s="1"/>
  <c r="I76" i="2" s="1" a="1"/>
  <c r="I76" i="2" s="1"/>
  <c r="T76" i="2" s="1"/>
  <c r="U76" i="2" s="1"/>
  <c r="Q987" i="1"/>
  <c r="L916" i="1"/>
  <c r="R974" i="1"/>
  <c r="L392" i="1"/>
  <c r="L615" i="1"/>
  <c r="R800" i="1"/>
  <c r="L784" i="1"/>
  <c r="L838" i="1"/>
  <c r="Q826" i="1"/>
  <c r="L797" i="1"/>
  <c r="L827" i="1"/>
  <c r="P783" i="1"/>
  <c r="E793" i="2" s="1"/>
  <c r="I233" i="2" s="1" a="1"/>
  <c r="I233" i="2" s="1"/>
  <c r="T233" i="2" s="1"/>
  <c r="U233" i="2" s="1"/>
  <c r="L849" i="1"/>
  <c r="R803" i="1"/>
  <c r="P823" i="1"/>
  <c r="E833" i="2" s="1"/>
  <c r="I193" i="2" s="1" a="1"/>
  <c r="I193" i="2" s="1"/>
  <c r="T193" i="2" s="1"/>
  <c r="R970" i="1"/>
  <c r="R993" i="1"/>
  <c r="R905" i="1"/>
  <c r="P854" i="1"/>
  <c r="E864" i="2" s="1"/>
  <c r="I162" i="2" s="1" a="1"/>
  <c r="I162" i="2" s="1"/>
  <c r="T162" i="2" s="1"/>
  <c r="U162" i="2" s="1"/>
  <c r="Q858" i="1"/>
  <c r="R879" i="1"/>
  <c r="Q989" i="1"/>
  <c r="Q927" i="1"/>
  <c r="P995" i="1"/>
  <c r="E1005" i="2" s="1"/>
  <c r="I21" i="2" s="1" a="1"/>
  <c r="I21" i="2" s="1"/>
  <c r="T21" i="2" s="1"/>
  <c r="U21" i="2" s="1"/>
  <c r="P1000" i="1"/>
  <c r="E1010" i="2" s="1"/>
  <c r="I16" i="2" s="1" a="1"/>
  <c r="I16" i="2" s="1"/>
  <c r="T16" i="2" s="1"/>
  <c r="U16" i="2" s="1"/>
  <c r="L946" i="1"/>
  <c r="P952" i="1"/>
  <c r="E962" i="2" s="1"/>
  <c r="I64" i="2" s="1" a="1"/>
  <c r="I64" i="2" s="1"/>
  <c r="T64" i="2" s="1"/>
  <c r="P917" i="1"/>
  <c r="E927" i="2" s="1"/>
  <c r="I99" i="2" s="1" a="1"/>
  <c r="I99" i="2" s="1"/>
  <c r="T99" i="2" s="1"/>
  <c r="U99" i="2" s="1"/>
  <c r="L989" i="1"/>
  <c r="R949" i="1"/>
  <c r="L353" i="1"/>
  <c r="L267" i="1"/>
  <c r="L509" i="1"/>
  <c r="L474" i="1"/>
  <c r="L533" i="1"/>
  <c r="L480" i="1"/>
  <c r="L483" i="1"/>
  <c r="L653" i="1"/>
  <c r="L741" i="1"/>
  <c r="R772" i="1"/>
  <c r="P943" i="1"/>
  <c r="E953" i="2" s="1"/>
  <c r="I73" i="2" s="1" a="1"/>
  <c r="I73" i="2" s="1"/>
  <c r="T73" i="2" s="1"/>
  <c r="R914" i="1"/>
  <c r="R863" i="1"/>
  <c r="Q855" i="1"/>
  <c r="P874" i="1"/>
  <c r="E884" i="2" s="1"/>
  <c r="I142" i="2" s="1" a="1"/>
  <c r="I142" i="2" s="1"/>
  <c r="T142" i="2" s="1"/>
  <c r="L939" i="1"/>
  <c r="Q942" i="1"/>
  <c r="L974" i="1"/>
  <c r="L952" i="1"/>
  <c r="L982" i="1"/>
  <c r="P980" i="1"/>
  <c r="E990" i="2" s="1"/>
  <c r="I36" i="2" s="1" a="1"/>
  <c r="I36" i="2" s="1"/>
  <c r="T36" i="2" s="1"/>
  <c r="U36" i="2" s="1"/>
  <c r="L947" i="1"/>
  <c r="P986" i="1"/>
  <c r="E996" i="2" s="1"/>
  <c r="I30" i="2" s="1" a="1"/>
  <c r="I30" i="2" s="1"/>
  <c r="T30" i="2" s="1"/>
  <c r="U30" i="2" s="1"/>
  <c r="R899" i="1"/>
  <c r="L1002" i="1"/>
  <c r="Q975" i="1"/>
  <c r="Q982" i="1"/>
  <c r="L958" i="1"/>
  <c r="R986" i="1"/>
  <c r="L378" i="1"/>
  <c r="L275" i="1"/>
  <c r="L399" i="1"/>
  <c r="L398" i="1"/>
  <c r="L494" i="1"/>
  <c r="L627" i="1"/>
  <c r="L663" i="1"/>
  <c r="L654" i="1"/>
  <c r="Q776" i="1"/>
  <c r="L695" i="1"/>
  <c r="Q743" i="1"/>
  <c r="Q816" i="1"/>
  <c r="Q755" i="1"/>
  <c r="Q837" i="1"/>
  <c r="Q783" i="1"/>
  <c r="Q797" i="1"/>
  <c r="Q786" i="1"/>
  <c r="Q747" i="1"/>
  <c r="Q838" i="1"/>
  <c r="Q742" i="1"/>
  <c r="L829" i="1"/>
  <c r="Q849" i="1"/>
  <c r="R856" i="1"/>
  <c r="P814" i="1"/>
  <c r="E824" i="2" s="1"/>
  <c r="I202" i="2" s="1" a="1"/>
  <c r="I202" i="2" s="1"/>
  <c r="T202" i="2" s="1"/>
  <c r="Q871" i="1"/>
  <c r="P970" i="1"/>
  <c r="E980" i="2" s="1"/>
  <c r="I46" i="2" s="1" a="1"/>
  <c r="I46" i="2" s="1"/>
  <c r="T46" i="2" s="1"/>
  <c r="U46" i="2" s="1"/>
  <c r="L854" i="1"/>
  <c r="Q914" i="1"/>
  <c r="R903" i="1"/>
  <c r="Q874" i="1"/>
  <c r="L905" i="1"/>
  <c r="Q865" i="1"/>
  <c r="P856" i="1"/>
  <c r="E866" i="2" s="1"/>
  <c r="I160" i="2" s="1" a="1"/>
  <c r="I160" i="2" s="1"/>
  <c r="T160" i="2" s="1"/>
  <c r="U160" i="2" s="1"/>
  <c r="R953" i="1"/>
  <c r="R919" i="1"/>
  <c r="R991" i="1"/>
  <c r="P880" i="1"/>
  <c r="E890" i="2" s="1"/>
  <c r="I136" i="2" s="1" a="1"/>
  <c r="I136" i="2" s="1"/>
  <c r="T136" i="2" s="1"/>
  <c r="U136" i="2" s="1"/>
  <c r="P931" i="1"/>
  <c r="E941" i="2" s="1"/>
  <c r="I85" i="2" s="1" a="1"/>
  <c r="I85" i="2" s="1"/>
  <c r="T85" i="2" s="1"/>
  <c r="U85" i="2" s="1"/>
  <c r="R897" i="1"/>
  <c r="Q917" i="1"/>
  <c r="P947" i="1"/>
  <c r="E957" i="2" s="1"/>
  <c r="I69" i="2" s="1" a="1"/>
  <c r="I69" i="2" s="1"/>
  <c r="T69" i="2" s="1"/>
  <c r="U69" i="2" s="1"/>
  <c r="P927" i="1"/>
  <c r="E937" i="2" s="1"/>
  <c r="I89" i="2" s="1" a="1"/>
  <c r="I89" i="2" s="1"/>
  <c r="T89" i="2" s="1"/>
  <c r="R998" i="1"/>
  <c r="L350" i="1"/>
  <c r="L366" i="1"/>
  <c r="L479" i="1"/>
  <c r="L581" i="1"/>
  <c r="L778" i="1"/>
  <c r="R839" i="1"/>
  <c r="Q822" i="1"/>
  <c r="R793" i="1"/>
  <c r="L815" i="1"/>
  <c r="Q764" i="1"/>
  <c r="R838" i="1"/>
  <c r="P836" i="1"/>
  <c r="E846" i="2" s="1"/>
  <c r="I180" i="2" s="1" a="1"/>
  <c r="I180" i="2" s="1"/>
  <c r="T180" i="2" s="1"/>
  <c r="U180" i="2" s="1"/>
  <c r="R748" i="1"/>
  <c r="Q834" i="1"/>
  <c r="Q943" i="1"/>
  <c r="Q790" i="1"/>
  <c r="P866" i="1"/>
  <c r="E876" i="2" s="1"/>
  <c r="I150" i="2" s="1" a="1"/>
  <c r="I150" i="2" s="1"/>
  <c r="T150" i="2" s="1"/>
  <c r="R825" i="1"/>
  <c r="R855" i="1"/>
  <c r="R877" i="1"/>
  <c r="L914" i="1"/>
  <c r="L903" i="1"/>
  <c r="R867" i="1"/>
  <c r="Q872" i="1"/>
  <c r="L856" i="1"/>
  <c r="L953" i="1"/>
  <c r="L919" i="1"/>
  <c r="L991" i="1"/>
  <c r="R861" i="1"/>
  <c r="R973" i="1"/>
  <c r="Q900" i="1"/>
  <c r="L254" i="1"/>
  <c r="L324" i="1"/>
  <c r="L371" i="1"/>
  <c r="L476" i="1"/>
  <c r="L488" i="1"/>
  <c r="L719" i="1"/>
  <c r="Q752" i="1"/>
  <c r="L818" i="1"/>
  <c r="L707" i="1"/>
  <c r="P791" i="1"/>
  <c r="E801" i="2" s="1"/>
  <c r="I225" i="2" s="1" a="1"/>
  <c r="I225" i="2" s="1"/>
  <c r="T225" i="2" s="1"/>
  <c r="U225" i="2" s="1"/>
  <c r="L721" i="1"/>
  <c r="Q815" i="1"/>
  <c r="Q820" i="1"/>
  <c r="Q782" i="1"/>
  <c r="R857" i="1"/>
  <c r="Q800" i="1"/>
  <c r="P920" i="1"/>
  <c r="E930" i="2" s="1"/>
  <c r="I96" i="2" s="1" a="1"/>
  <c r="I96" i="2" s="1"/>
  <c r="T96" i="2" s="1"/>
  <c r="U96" i="2" s="1"/>
  <c r="R889" i="1"/>
  <c r="R829" i="1"/>
  <c r="L929" i="1"/>
  <c r="L830" i="1"/>
  <c r="R865" i="1"/>
  <c r="Q901" i="1"/>
  <c r="Q864" i="1"/>
  <c r="Q935" i="1"/>
  <c r="L848" i="1"/>
  <c r="L901" i="1"/>
  <c r="Q867" i="1"/>
  <c r="R883" i="1"/>
  <c r="Q919" i="1"/>
  <c r="Q991" i="1"/>
  <c r="P862" i="1"/>
  <c r="E872" i="2" s="1"/>
  <c r="I154" i="2" s="1" a="1"/>
  <c r="I154" i="2" s="1"/>
  <c r="T154" i="2" s="1"/>
  <c r="U154" i="2" s="1"/>
  <c r="P973" i="1"/>
  <c r="E983" i="2" s="1"/>
  <c r="I43" i="2" s="1" a="1"/>
  <c r="I43" i="2" s="1"/>
  <c r="T43" i="2" s="1"/>
  <c r="R988" i="1"/>
  <c r="Q889" i="1"/>
  <c r="Q936" i="1"/>
  <c r="R946" i="1"/>
  <c r="R975" i="1"/>
  <c r="R927" i="1"/>
  <c r="L999" i="1"/>
  <c r="R996" i="1"/>
  <c r="L1003" i="1"/>
  <c r="L950" i="1"/>
  <c r="R926" i="1"/>
  <c r="P998" i="1"/>
  <c r="E1008" i="2" s="1"/>
  <c r="I18" i="2" s="1" a="1"/>
  <c r="I18" i="2" s="1"/>
  <c r="T18" i="2" s="1"/>
  <c r="L787" i="1"/>
  <c r="Q791" i="1"/>
  <c r="R742" i="1"/>
  <c r="Q840" i="1"/>
  <c r="L826" i="1"/>
  <c r="L743" i="1"/>
  <c r="P749" i="1"/>
  <c r="E759" i="2" s="1"/>
  <c r="I267" i="2" s="1" a="1"/>
  <c r="I267" i="2" s="1"/>
  <c r="T267" i="2" s="1"/>
  <c r="U267" i="2" s="1"/>
  <c r="L836" i="1"/>
  <c r="R890" i="1"/>
  <c r="Q869" i="1"/>
  <c r="P868" i="1"/>
  <c r="E878" i="2" s="1"/>
  <c r="I148" i="2" s="1" a="1"/>
  <c r="I148" i="2" s="1"/>
  <c r="T148" i="2" s="1"/>
  <c r="U148" i="2" s="1"/>
  <c r="R886" i="1"/>
  <c r="P978" i="1"/>
  <c r="E988" i="2" s="1"/>
  <c r="I38" i="2" s="1" a="1"/>
  <c r="I38" i="2" s="1"/>
  <c r="T38" i="2" s="1"/>
  <c r="P991" i="1"/>
  <c r="E1001" i="2" s="1"/>
  <c r="I25" i="2" s="1" a="1"/>
  <c r="I25" i="2" s="1"/>
  <c r="T25" i="2" s="1"/>
  <c r="U25" i="2" s="1"/>
  <c r="P875" i="1"/>
  <c r="E885" i="2" s="1"/>
  <c r="I141" i="2" s="1" a="1"/>
  <c r="I141" i="2" s="1"/>
  <c r="T141" i="2" s="1"/>
  <c r="U141" i="2" s="1"/>
  <c r="R918" i="1"/>
  <c r="P992" i="1"/>
  <c r="E1002" i="2" s="1"/>
  <c r="I24" i="2" s="1" a="1"/>
  <c r="I24" i="2" s="1"/>
  <c r="T24" i="2" s="1"/>
  <c r="P936" i="1"/>
  <c r="E946" i="2" s="1"/>
  <c r="I80" i="2" s="1" a="1"/>
  <c r="I80" i="2" s="1"/>
  <c r="T80" i="2" s="1"/>
  <c r="R913" i="1"/>
  <c r="R961" i="1"/>
  <c r="L976" i="1"/>
  <c r="Q964" i="1"/>
  <c r="P963" i="1"/>
  <c r="E973" i="2" s="1"/>
  <c r="I53" i="2" s="1" a="1"/>
  <c r="I53" i="2" s="1"/>
  <c r="T53" i="2" s="1"/>
  <c r="U53" i="2" s="1"/>
  <c r="P938" i="1"/>
  <c r="E948" i="2" s="1"/>
  <c r="I78" i="2" s="1" a="1"/>
  <c r="I78" i="2" s="1"/>
  <c r="T78" i="2" s="1"/>
  <c r="U78" i="2" s="1"/>
  <c r="L932" i="1"/>
  <c r="Q946" i="1"/>
  <c r="R981" i="1"/>
  <c r="L291" i="1"/>
  <c r="L285" i="1"/>
  <c r="L498" i="1"/>
  <c r="L455" i="1"/>
  <c r="L420" i="1"/>
  <c r="L410" i="1"/>
  <c r="L519" i="1"/>
  <c r="L609" i="1"/>
  <c r="L688" i="1"/>
  <c r="P736" i="1"/>
  <c r="E746" i="2" s="1"/>
  <c r="I280" i="2" s="1" a="1"/>
  <c r="I280" i="2" s="1"/>
  <c r="T280" i="2" s="1"/>
  <c r="U280" i="2" s="1"/>
  <c r="R818" i="1"/>
  <c r="R831" i="1"/>
  <c r="P797" i="1"/>
  <c r="E807" i="2" s="1"/>
  <c r="I219" i="2" s="1" a="1"/>
  <c r="I219" i="2" s="1"/>
  <c r="T219" i="2" s="1"/>
  <c r="U219" i="2" s="1"/>
  <c r="P815" i="1"/>
  <c r="E825" i="2" s="1"/>
  <c r="I201" i="2" s="1" a="1"/>
  <c r="I201" i="2" s="1"/>
  <c r="T201" i="2" s="1"/>
  <c r="U201" i="2" s="1"/>
  <c r="R794" i="1"/>
  <c r="L935" i="1"/>
  <c r="R866" i="1"/>
  <c r="P919" i="1"/>
  <c r="E929" i="2" s="1"/>
  <c r="I97" i="2" s="1" a="1"/>
  <c r="I97" i="2" s="1"/>
  <c r="T97" i="2" s="1"/>
  <c r="U97" i="2" s="1"/>
  <c r="L973" i="1"/>
  <c r="Q890" i="1"/>
  <c r="Q1002" i="1"/>
  <c r="L987" i="1"/>
  <c r="L928" i="1"/>
  <c r="P975" i="1"/>
  <c r="E985" i="2" s="1"/>
  <c r="I41" i="2" s="1" a="1"/>
  <c r="I41" i="2" s="1"/>
  <c r="T41" i="2" s="1"/>
  <c r="R999" i="1"/>
  <c r="L964" i="1"/>
  <c r="Q1003" i="1"/>
  <c r="Q973" i="1"/>
  <c r="L990" i="1"/>
  <c r="L997" i="1"/>
  <c r="R933" i="1"/>
  <c r="R1003" i="1"/>
  <c r="L299" i="1"/>
  <c r="L428" i="1"/>
  <c r="L462" i="1"/>
  <c r="L489" i="1"/>
  <c r="L500" i="1"/>
  <c r="L567" i="1"/>
  <c r="P802" i="1"/>
  <c r="E812" i="2" s="1"/>
  <c r="I214" i="2" s="1" a="1"/>
  <c r="I214" i="2" s="1"/>
  <c r="T214" i="2" s="1"/>
  <c r="U214" i="2" s="1"/>
  <c r="L736" i="1"/>
  <c r="Q775" i="1"/>
  <c r="Q787" i="1"/>
  <c r="P747" i="1"/>
  <c r="E757" i="2" s="1"/>
  <c r="I269" i="2" s="1" a="1"/>
  <c r="I269" i="2" s="1"/>
  <c r="T269" i="2" s="1"/>
  <c r="U269" i="2" s="1"/>
  <c r="L831" i="1"/>
  <c r="R806" i="1"/>
  <c r="Q750" i="1"/>
  <c r="Q789" i="1"/>
  <c r="Q767" i="1"/>
  <c r="Q868" i="1"/>
  <c r="P753" i="1"/>
  <c r="E763" i="2" s="1"/>
  <c r="I263" i="2" s="1" a="1"/>
  <c r="I263" i="2" s="1"/>
  <c r="T263" i="2" s="1"/>
  <c r="U263" i="2" s="1"/>
  <c r="L817" i="1"/>
  <c r="R920" i="1"/>
  <c r="P761" i="1"/>
  <c r="E771" i="2" s="1"/>
  <c r="I255" i="2" s="1" a="1"/>
  <c r="I255" i="2" s="1"/>
  <c r="T255" i="2" s="1"/>
  <c r="U255" i="2" s="1"/>
  <c r="Q944" i="1"/>
  <c r="R893" i="1"/>
  <c r="Q885" i="1"/>
  <c r="R937" i="1"/>
  <c r="R881" i="1"/>
  <c r="R935" i="1"/>
  <c r="Q856" i="1"/>
  <c r="Q916" i="1"/>
  <c r="Q931" i="1"/>
  <c r="R901" i="1"/>
  <c r="Q879" i="1"/>
  <c r="P904" i="1"/>
  <c r="E914" i="2" s="1"/>
  <c r="I112" i="2" s="1" a="1"/>
  <c r="I112" i="2" s="1"/>
  <c r="T112" i="2" s="1"/>
  <c r="U112" i="2" s="1"/>
  <c r="P877" i="1"/>
  <c r="E887" i="2" s="1"/>
  <c r="I139" i="2" s="1" a="1"/>
  <c r="I139" i="2" s="1"/>
  <c r="T139" i="2" s="1"/>
  <c r="U139" i="2" s="1"/>
  <c r="Q918" i="1"/>
  <c r="P891" i="1"/>
  <c r="E901" i="2" s="1"/>
  <c r="I125" i="2" s="1" a="1"/>
  <c r="I125" i="2" s="1"/>
  <c r="T125" i="2" s="1"/>
  <c r="U125" i="2" s="1"/>
  <c r="P1002" i="1"/>
  <c r="E1012" i="2" s="1"/>
  <c r="I14" i="2" s="1" a="1"/>
  <c r="I14" i="2" s="1"/>
  <c r="T14" i="2" s="1"/>
  <c r="U14" i="2" s="1"/>
  <c r="Q913" i="1"/>
  <c r="R954" i="1"/>
  <c r="P928" i="1"/>
  <c r="E938" i="2" s="1"/>
  <c r="I88" i="2" s="1" a="1"/>
  <c r="I88" i="2" s="1"/>
  <c r="T88" i="2" s="1"/>
  <c r="U88" i="2" s="1"/>
  <c r="L975" i="1"/>
  <c r="L948" i="1"/>
  <c r="Q978" i="1"/>
  <c r="P944" i="1"/>
  <c r="E954" i="2" s="1"/>
  <c r="I72" i="2" s="1" a="1"/>
  <c r="I72" i="2" s="1"/>
  <c r="T72" i="2" s="1"/>
  <c r="U72" i="2" s="1"/>
  <c r="L962" i="1"/>
  <c r="R907" i="1"/>
  <c r="P976" i="1"/>
  <c r="E986" i="2" s="1"/>
  <c r="I40" i="2" s="1" a="1"/>
  <c r="I40" i="2" s="1"/>
  <c r="T40" i="2" s="1"/>
  <c r="U40" i="2" s="1"/>
  <c r="R967" i="1"/>
  <c r="R964" i="1"/>
  <c r="R938" i="1"/>
  <c r="P999" i="1"/>
  <c r="E1009" i="2" s="1"/>
  <c r="I17" i="2" s="1" a="1"/>
  <c r="I17" i="2" s="1"/>
  <c r="T17" i="2" s="1"/>
  <c r="Q746" i="1"/>
  <c r="L666" i="1"/>
  <c r="Q802" i="1"/>
  <c r="R760" i="1"/>
  <c r="Q759" i="1"/>
  <c r="L820" i="1"/>
  <c r="L824" i="1"/>
  <c r="L837" i="1"/>
  <c r="Q801" i="1"/>
  <c r="P790" i="1"/>
  <c r="E800" i="2" s="1"/>
  <c r="I226" i="2" s="1" a="1"/>
  <c r="I226" i="2" s="1"/>
  <c r="T226" i="2" s="1"/>
  <c r="U226" i="2" s="1"/>
  <c r="Q920" i="1"/>
  <c r="P767" i="1"/>
  <c r="E777" i="2" s="1"/>
  <c r="I249" i="2" s="1" a="1"/>
  <c r="I249" i="2" s="1"/>
  <c r="T249" i="2" s="1"/>
  <c r="U249" i="2" s="1"/>
  <c r="R932" i="1"/>
  <c r="L937" i="1"/>
  <c r="R955" i="1"/>
  <c r="Q937" i="1"/>
  <c r="P873" i="1"/>
  <c r="E883" i="2" s="1"/>
  <c r="I143" i="2" s="1" a="1"/>
  <c r="I143" i="2" s="1"/>
  <c r="T143" i="2" s="1"/>
  <c r="U143" i="2" s="1"/>
  <c r="Q961" i="1"/>
  <c r="P913" i="1"/>
  <c r="E923" i="2" s="1"/>
  <c r="I103" i="2" s="1" a="1"/>
  <c r="I103" i="2" s="1"/>
  <c r="T103" i="2" s="1"/>
  <c r="U103" i="2" s="1"/>
  <c r="Q954" i="1"/>
  <c r="R928" i="1"/>
  <c r="R960" i="1"/>
  <c r="P908" i="1"/>
  <c r="E918" i="2" s="1"/>
  <c r="I108" i="2" s="1" a="1"/>
  <c r="I108" i="2" s="1"/>
  <c r="T108" i="2" s="1"/>
  <c r="U108" i="2" s="1"/>
  <c r="L967" i="1"/>
  <c r="P950" i="1"/>
  <c r="E960" i="2" s="1"/>
  <c r="I66" i="2" s="1" a="1"/>
  <c r="I66" i="2" s="1"/>
  <c r="T66" i="2" s="1"/>
  <c r="U66" i="2" s="1"/>
  <c r="R969" i="1"/>
  <c r="P886" i="1"/>
  <c r="E896" i="2" s="1"/>
  <c r="I130" i="2" s="1" a="1"/>
  <c r="I130" i="2" s="1"/>
  <c r="T130" i="2" s="1"/>
  <c r="U130" i="2" s="1"/>
  <c r="L900" i="1"/>
  <c r="P974" i="1"/>
  <c r="E984" i="2" s="1"/>
  <c r="I42" i="2" s="1" a="1"/>
  <c r="I42" i="2" s="1"/>
  <c r="T42" i="2" s="1"/>
  <c r="U42" i="2" s="1"/>
  <c r="P979" i="1"/>
  <c r="E989" i="2" s="1"/>
  <c r="I37" i="2" s="1" a="1"/>
  <c r="I37" i="2" s="1"/>
  <c r="T37" i="2" s="1"/>
  <c r="U37" i="2" s="1"/>
  <c r="P926" i="1"/>
  <c r="E936" i="2" s="1"/>
  <c r="I90" i="2" s="1" a="1"/>
  <c r="I90" i="2" s="1"/>
  <c r="T90" i="2" s="1"/>
  <c r="U90" i="2" s="1"/>
  <c r="U110" i="2" l="1"/>
  <c r="U63" i="2"/>
  <c r="U218" i="2"/>
  <c r="U133" i="2"/>
  <c r="U128" i="2"/>
  <c r="U23" i="2"/>
  <c r="U272" i="2"/>
  <c r="U193" i="2"/>
  <c r="U277" i="2"/>
  <c r="U251" i="2"/>
  <c r="U41" i="2"/>
  <c r="U34" i="2"/>
  <c r="U156" i="2"/>
  <c r="U17" i="2"/>
  <c r="U74" i="2"/>
  <c r="U205" i="2"/>
  <c r="U183" i="2"/>
  <c r="U26" i="2"/>
  <c r="U44" i="2"/>
  <c r="U93" i="2"/>
  <c r="U221" i="2"/>
  <c r="U215" i="2"/>
  <c r="U227" i="2"/>
  <c r="U230" i="2"/>
  <c r="U260" i="2"/>
  <c r="U200" i="2"/>
  <c r="U246" i="2"/>
  <c r="U186" i="2"/>
  <c r="U168" i="2"/>
  <c r="U140" i="2"/>
  <c r="U158" i="2"/>
  <c r="U47" i="2"/>
  <c r="U131" i="2"/>
  <c r="U94" i="2"/>
  <c r="U116" i="2"/>
  <c r="U38" i="2"/>
  <c r="U150" i="2"/>
  <c r="U281" i="2"/>
  <c r="U184" i="2"/>
  <c r="U185" i="2"/>
  <c r="U198" i="2"/>
  <c r="U256" i="2"/>
  <c r="U259" i="2"/>
  <c r="U268" i="2"/>
  <c r="U210" i="2"/>
  <c r="U105" i="2"/>
  <c r="U67" i="2"/>
  <c r="U153" i="2"/>
  <c r="U144" i="2"/>
  <c r="U98" i="2"/>
  <c r="U86" i="2"/>
  <c r="U22" i="2"/>
  <c r="U43" i="2"/>
  <c r="U39" i="2"/>
  <c r="U102" i="2"/>
  <c r="U166" i="2"/>
  <c r="U196" i="2"/>
  <c r="U238" i="2"/>
  <c r="U240" i="2"/>
  <c r="U223" i="2"/>
  <c r="U217" i="2"/>
  <c r="U203" i="2"/>
  <c r="U199" i="2"/>
  <c r="U173" i="2"/>
  <c r="U176" i="2"/>
  <c r="U208" i="2"/>
  <c r="U119" i="2"/>
  <c r="U146" i="2"/>
  <c r="U129" i="2"/>
  <c r="U65" i="2"/>
  <c r="U51" i="2"/>
  <c r="U32" i="2"/>
  <c r="U89" i="2"/>
  <c r="U142" i="2"/>
  <c r="U258" i="2"/>
  <c r="U224" i="2"/>
  <c r="U248" i="2"/>
  <c r="U242" i="2"/>
  <c r="U213" i="2"/>
  <c r="U194" i="2"/>
  <c r="U161" i="2"/>
  <c r="U206" i="2"/>
  <c r="U152" i="2"/>
  <c r="U91" i="2"/>
  <c r="U127" i="2"/>
  <c r="U68" i="2"/>
  <c r="U31" i="2"/>
  <c r="U59" i="2"/>
  <c r="U80" i="2"/>
  <c r="U192" i="2"/>
  <c r="U220" i="2"/>
  <c r="U250" i="2"/>
  <c r="U222" i="2"/>
  <c r="U235" i="2"/>
  <c r="U232" i="2"/>
  <c r="U262" i="2"/>
  <c r="U254" i="2"/>
  <c r="U282" i="2"/>
  <c r="U278" i="2"/>
  <c r="U181" i="2"/>
  <c r="U151" i="2"/>
  <c r="U114" i="2"/>
  <c r="U188" i="2"/>
  <c r="U163" i="2"/>
  <c r="U111" i="2"/>
  <c r="U70" i="2"/>
  <c r="U83" i="2"/>
  <c r="U126" i="2"/>
  <c r="U29" i="2"/>
  <c r="U55" i="2"/>
  <c r="U19" i="2"/>
  <c r="U49" i="2"/>
  <c r="U71" i="2"/>
  <c r="U73" i="2"/>
  <c r="H25" i="4"/>
  <c r="U24" i="2"/>
  <c r="U202" i="2"/>
  <c r="U64" i="2"/>
  <c r="U75" i="2"/>
  <c r="U45" i="2"/>
  <c r="U118" i="2"/>
  <c r="U81" i="2"/>
  <c r="U252" i="2"/>
  <c r="U271" i="2"/>
  <c r="U167" i="2"/>
  <c r="U228" i="2"/>
  <c r="U157" i="2"/>
  <c r="U82" i="2"/>
  <c r="U169" i="2"/>
  <c r="U134" i="2"/>
  <c r="U58" i="2"/>
  <c r="U106" i="2"/>
  <c r="U35" i="2"/>
  <c r="U244" i="2"/>
  <c r="U18" i="2"/>
  <c r="U28" i="2"/>
  <c r="U245" i="2"/>
  <c r="U57" i="2"/>
  <c r="U54" i="2"/>
  <c r="U113" i="2"/>
  <c r="U274" i="2"/>
  <c r="U236" i="2"/>
  <c r="U276" i="2"/>
  <c r="U266" i="2"/>
  <c r="U241" i="2"/>
  <c r="U264" i="2"/>
  <c r="U174" i="2"/>
  <c r="U171" i="2"/>
  <c r="U137" i="2"/>
  <c r="U122" i="2"/>
  <c r="U77" i="2"/>
  <c r="U100" i="2"/>
  <c r="H113" i="4"/>
  <c r="H73" i="4"/>
  <c r="H81" i="4"/>
  <c r="H131" i="4"/>
  <c r="H264" i="4"/>
  <c r="H202" i="4"/>
  <c r="H37" i="4"/>
  <c r="H65" i="4"/>
  <c r="H194" i="4"/>
  <c r="H282" i="4"/>
  <c r="H198" i="4"/>
  <c r="H46" i="4"/>
  <c r="H62" i="4"/>
  <c r="H186" i="4"/>
  <c r="H257" i="4"/>
  <c r="H260" i="4"/>
  <c r="H96" i="4"/>
  <c r="H106" i="4"/>
  <c r="H83" i="4"/>
  <c r="H170" i="4"/>
  <c r="H99" i="4"/>
  <c r="H23" i="4"/>
  <c r="H107" i="4"/>
  <c r="H41" i="4"/>
  <c r="H38" i="4"/>
  <c r="H144" i="4"/>
  <c r="H215" i="4"/>
  <c r="H220" i="4"/>
  <c r="H40" i="4"/>
  <c r="H57" i="4"/>
  <c r="H167" i="4"/>
  <c r="H55" i="4"/>
  <c r="H230" i="4"/>
  <c r="H241" i="4"/>
  <c r="H218" i="4"/>
  <c r="H212" i="4"/>
  <c r="H277" i="4"/>
  <c r="H148" i="4"/>
  <c r="H175" i="4"/>
  <c r="H171" i="4"/>
  <c r="H66" i="4"/>
  <c r="H52" i="4"/>
  <c r="H47" i="4"/>
  <c r="H17" i="4"/>
  <c r="H53" i="4"/>
  <c r="H16" i="4"/>
  <c r="H232" i="4"/>
  <c r="H35" i="4"/>
  <c r="H244" i="4"/>
  <c r="H180" i="4"/>
  <c r="H266" i="4"/>
  <c r="H179" i="4"/>
  <c r="H183" i="4"/>
  <c r="H259" i="4"/>
  <c r="H271" i="4"/>
  <c r="H249" i="4"/>
  <c r="H116" i="4"/>
  <c r="H156" i="4"/>
  <c r="H165" i="4"/>
  <c r="H157" i="4"/>
  <c r="H111" i="4"/>
  <c r="H60" i="4"/>
  <c r="H67" i="4"/>
  <c r="H86" i="4"/>
  <c r="H18" i="4"/>
  <c r="H137" i="4"/>
  <c r="H22" i="4"/>
  <c r="H234" i="4"/>
  <c r="H77" i="4"/>
  <c r="H206" i="4"/>
  <c r="H125" i="4"/>
  <c r="H221" i="4"/>
  <c r="H238" i="4"/>
  <c r="H217" i="4"/>
  <c r="H223" i="4"/>
  <c r="H274" i="4"/>
  <c r="H233" i="4"/>
  <c r="H254" i="4"/>
  <c r="H261" i="4"/>
  <c r="H169" i="4"/>
  <c r="H164" i="4"/>
  <c r="H159" i="4"/>
  <c r="H48" i="4"/>
  <c r="H95" i="4"/>
  <c r="H50" i="4"/>
  <c r="H42" i="4"/>
  <c r="H250" i="4"/>
  <c r="H26" i="4"/>
  <c r="H109" i="4"/>
  <c r="H281" i="4"/>
  <c r="H39" i="4"/>
  <c r="H226" i="4"/>
  <c r="H151" i="4"/>
  <c r="H203" i="4"/>
  <c r="H28" i="4"/>
  <c r="H185" i="4"/>
  <c r="H82" i="4"/>
  <c r="H248" i="4"/>
  <c r="H278" i="4"/>
  <c r="H168" i="4"/>
  <c r="H211" i="4"/>
  <c r="H154" i="4"/>
  <c r="H145" i="4"/>
  <c r="H135" i="4"/>
  <c r="H89" i="4"/>
  <c r="H227" i="4"/>
  <c r="H79" i="4"/>
  <c r="H44" i="4"/>
  <c r="H176" i="4"/>
  <c r="H276" i="4"/>
  <c r="H246" i="4"/>
  <c r="H58" i="4"/>
  <c r="H85" i="4"/>
  <c r="H114" i="4"/>
  <c r="H252" i="4"/>
  <c r="H239" i="4"/>
  <c r="H224" i="4"/>
  <c r="H242" i="4"/>
  <c r="H265" i="4"/>
  <c r="H204" i="4"/>
  <c r="H174" i="4"/>
  <c r="H138" i="4"/>
  <c r="H120" i="4"/>
  <c r="H147" i="4"/>
  <c r="H123" i="4"/>
  <c r="H78" i="4"/>
  <c r="H24" i="4"/>
  <c r="H142" i="4"/>
  <c r="H15" i="4"/>
  <c r="V14" i="2"/>
  <c r="H19" i="4"/>
  <c r="H29" i="4"/>
  <c r="H126" i="4"/>
  <c r="H54" i="4"/>
  <c r="H149" i="4"/>
  <c r="H155" i="4"/>
  <c r="H143" i="4"/>
  <c r="H102" i="4"/>
  <c r="H196" i="4"/>
  <c r="H166" i="4"/>
  <c r="H205" i="4"/>
  <c r="H80" i="4"/>
  <c r="H243" i="4"/>
  <c r="H195" i="4"/>
  <c r="H150" i="4"/>
  <c r="H153" i="4"/>
  <c r="H134" i="4"/>
  <c r="H110" i="4"/>
  <c r="H193" i="4"/>
  <c r="H240" i="4"/>
  <c r="H27" i="4"/>
  <c r="H94" i="4"/>
  <c r="H63" i="4"/>
  <c r="H173" i="4"/>
  <c r="H34" i="4"/>
  <c r="H222" i="4"/>
  <c r="H122" i="4"/>
  <c r="H251" i="4"/>
  <c r="H216" i="4"/>
  <c r="H263" i="4"/>
  <c r="H219" i="4"/>
  <c r="H255" i="4"/>
  <c r="H273" i="4"/>
  <c r="H283" i="4"/>
  <c r="H231" i="4"/>
  <c r="H247" i="4"/>
  <c r="H115" i="4"/>
  <c r="H141" i="4"/>
  <c r="H132" i="4"/>
  <c r="H88" i="4"/>
  <c r="H20" i="4"/>
  <c r="H117" i="4"/>
  <c r="H72" i="4"/>
  <c r="H91" i="4"/>
  <c r="H104" i="4"/>
  <c r="H140" i="4"/>
  <c r="H98" i="4"/>
  <c r="H163" i="4"/>
  <c r="H76" i="4"/>
  <c r="H93" i="4"/>
  <c r="H21" i="4"/>
  <c r="H119" i="4"/>
  <c r="H61" i="4"/>
  <c r="H199" i="4"/>
  <c r="H191" i="4"/>
  <c r="H253" i="4"/>
  <c r="H272" i="4"/>
  <c r="H190" i="4"/>
  <c r="H269" i="4"/>
  <c r="H229" i="4"/>
  <c r="H158" i="4"/>
  <c r="H68" i="4"/>
  <c r="H108" i="4"/>
  <c r="H87" i="4"/>
  <c r="H59" i="4"/>
  <c r="H36" i="4"/>
  <c r="H161" i="4"/>
  <c r="H256" i="4"/>
  <c r="H97" i="4"/>
  <c r="H181" i="4"/>
  <c r="H103" i="4"/>
  <c r="H208" i="4"/>
  <c r="H258" i="4"/>
  <c r="H197" i="4"/>
  <c r="H275" i="4"/>
  <c r="H178" i="4"/>
  <c r="H237" i="4"/>
  <c r="H267" i="4"/>
  <c r="H188" i="4"/>
  <c r="H200" i="4"/>
  <c r="H160" i="4"/>
  <c r="H177" i="4"/>
  <c r="H209" i="4"/>
  <c r="H136" i="4"/>
  <c r="H172" i="4"/>
  <c r="H51" i="4"/>
  <c r="H130" i="4"/>
  <c r="H129" i="4"/>
  <c r="H101" i="4"/>
  <c r="H33" i="4"/>
  <c r="H64" i="4"/>
  <c r="H268" i="4"/>
  <c r="H90" i="4"/>
  <c r="H31" i="4"/>
  <c r="H74" i="4"/>
  <c r="H118" i="4"/>
  <c r="H210" i="4"/>
  <c r="H49" i="4"/>
  <c r="H262" i="4"/>
  <c r="H105" i="4"/>
  <c r="H245" i="4"/>
  <c r="H235" i="4"/>
  <c r="H225" i="4"/>
  <c r="H213" i="4"/>
  <c r="H214" i="4"/>
  <c r="H192" i="4"/>
  <c r="H162" i="4"/>
  <c r="H207" i="4"/>
  <c r="H133" i="4"/>
  <c r="H121" i="4"/>
  <c r="H92" i="4"/>
  <c r="H128" i="4"/>
  <c r="H69" i="4"/>
  <c r="H32" i="4"/>
  <c r="H270" i="4"/>
  <c r="H43" i="4"/>
  <c r="H70" i="4"/>
  <c r="H100" i="4"/>
  <c r="H75" i="4"/>
  <c r="H184" i="4"/>
  <c r="H280" i="4"/>
  <c r="H45" i="4"/>
  <c r="H124" i="4"/>
  <c r="H139" i="4"/>
  <c r="H236" i="4"/>
  <c r="H228" i="4"/>
  <c r="H279" i="4"/>
  <c r="H201" i="4"/>
  <c r="H182" i="4"/>
  <c r="H187" i="4"/>
  <c r="H152" i="4"/>
  <c r="H189" i="4"/>
  <c r="H112" i="4"/>
  <c r="H71" i="4"/>
  <c r="H146" i="4"/>
  <c r="H84" i="4"/>
  <c r="H127" i="4"/>
  <c r="H30" i="4"/>
  <c r="H56" i="4"/>
  <c r="M462" i="1"/>
  <c r="N462" i="1" s="1"/>
  <c r="M905" i="1"/>
  <c r="N905" i="1" s="1"/>
  <c r="M784" i="1"/>
  <c r="N784" i="1" s="1"/>
  <c r="M477" i="1"/>
  <c r="N477" i="1" s="1"/>
  <c r="M940" i="1"/>
  <c r="N940" i="1" s="1"/>
  <c r="M805" i="1"/>
  <c r="N805" i="1" s="1"/>
  <c r="M633" i="1"/>
  <c r="N633" i="1" s="1"/>
  <c r="M902" i="1"/>
  <c r="N902" i="1" s="1"/>
  <c r="M833" i="1"/>
  <c r="N833" i="1" s="1"/>
  <c r="M931" i="1"/>
  <c r="N931" i="1" s="1"/>
  <c r="M865" i="1"/>
  <c r="N865" i="1" s="1"/>
  <c r="M661" i="1"/>
  <c r="N661" i="1" s="1"/>
  <c r="M338" i="1"/>
  <c r="N338" i="1" s="1"/>
  <c r="M402" i="1"/>
  <c r="N402" i="1" s="1"/>
  <c r="M396" i="1"/>
  <c r="N396" i="1" s="1"/>
  <c r="M393" i="1"/>
  <c r="N393" i="1" s="1"/>
  <c r="M127" i="1"/>
  <c r="N127" i="1" s="1"/>
  <c r="M75" i="1"/>
  <c r="N75" i="1" s="1"/>
  <c r="M812" i="1"/>
  <c r="N812" i="1" s="1"/>
  <c r="M375" i="1"/>
  <c r="N375" i="1" s="1"/>
  <c r="M279" i="1"/>
  <c r="N279" i="1" s="1"/>
  <c r="M29" i="1"/>
  <c r="N29" i="1" s="1"/>
  <c r="M315" i="1"/>
  <c r="N315" i="1" s="1"/>
  <c r="M64" i="1"/>
  <c r="N64" i="1" s="1"/>
  <c r="M429" i="1"/>
  <c r="N429" i="1" s="1"/>
  <c r="M482" i="1"/>
  <c r="N482" i="1" s="1"/>
  <c r="M303" i="1"/>
  <c r="N303" i="1" s="1"/>
  <c r="M202" i="1"/>
  <c r="N202" i="1" s="1"/>
  <c r="M266" i="1"/>
  <c r="N266" i="1" s="1"/>
  <c r="M191" i="1"/>
  <c r="N191" i="1" s="1"/>
  <c r="M69" i="1"/>
  <c r="N69" i="1" s="1"/>
  <c r="M178" i="1"/>
  <c r="N178" i="1" s="1"/>
  <c r="M224" i="1"/>
  <c r="N224" i="1" s="1"/>
  <c r="M404" i="1"/>
  <c r="N404" i="1" s="1"/>
  <c r="M232" i="1"/>
  <c r="N232" i="1" s="1"/>
  <c r="M193" i="1"/>
  <c r="N193" i="1" s="1"/>
  <c r="M344" i="1"/>
  <c r="N344" i="1" s="1"/>
  <c r="M85" i="1"/>
  <c r="N85" i="1" s="1"/>
  <c r="M284" i="1"/>
  <c r="N284" i="1" s="1"/>
  <c r="M195" i="1"/>
  <c r="N195" i="1" s="1"/>
  <c r="M967" i="1"/>
  <c r="N967" i="1" s="1"/>
  <c r="M666" i="1"/>
  <c r="N666" i="1" s="1"/>
  <c r="M964" i="1"/>
  <c r="N964" i="1" s="1"/>
  <c r="M976" i="1"/>
  <c r="N976" i="1" s="1"/>
  <c r="M830" i="1"/>
  <c r="N830" i="1" s="1"/>
  <c r="M707" i="1"/>
  <c r="N707" i="1" s="1"/>
  <c r="M494" i="1"/>
  <c r="N494" i="1" s="1"/>
  <c r="M958" i="1"/>
  <c r="N958" i="1" s="1"/>
  <c r="M939" i="1"/>
  <c r="N939" i="1" s="1"/>
  <c r="M509" i="1"/>
  <c r="N509" i="1" s="1"/>
  <c r="M979" i="1"/>
  <c r="N979" i="1" s="1"/>
  <c r="M737" i="1"/>
  <c r="N737" i="1" s="1"/>
  <c r="M530" i="1"/>
  <c r="N530" i="1" s="1"/>
  <c r="M853" i="1"/>
  <c r="N853" i="1" s="1"/>
  <c r="M968" i="1"/>
  <c r="N968" i="1" s="1"/>
  <c r="M296" i="1"/>
  <c r="N296" i="1" s="1"/>
  <c r="M537" i="1"/>
  <c r="N537" i="1" s="1"/>
  <c r="M757" i="1"/>
  <c r="N757" i="1" s="1"/>
  <c r="M501" i="1"/>
  <c r="N501" i="1" s="1"/>
  <c r="M555" i="1"/>
  <c r="N555" i="1" s="1"/>
  <c r="M91" i="1"/>
  <c r="N91" i="1" s="1"/>
  <c r="M172" i="1"/>
  <c r="N172" i="1" s="1"/>
  <c r="M31" i="1"/>
  <c r="N31" i="1" s="1"/>
  <c r="M336" i="1"/>
  <c r="N336" i="1" s="1"/>
  <c r="M699" i="1"/>
  <c r="N699" i="1" s="1"/>
  <c r="M650" i="1"/>
  <c r="N650" i="1" s="1"/>
  <c r="M524" i="1"/>
  <c r="N524" i="1" s="1"/>
  <c r="M465" i="1"/>
  <c r="N465" i="1" s="1"/>
  <c r="M250" i="1"/>
  <c r="N250" i="1" s="1"/>
  <c r="M80" i="1"/>
  <c r="N80" i="1" s="1"/>
  <c r="M242" i="1"/>
  <c r="N242" i="1" s="1"/>
  <c r="M270" i="1"/>
  <c r="N270" i="1" s="1"/>
  <c r="M855" i="1"/>
  <c r="N855" i="1" s="1"/>
  <c r="M160" i="1"/>
  <c r="N160" i="1" s="1"/>
  <c r="M86" i="1"/>
  <c r="N86" i="1" s="1"/>
  <c r="M200" i="1"/>
  <c r="N200" i="1" s="1"/>
  <c r="M46" i="1"/>
  <c r="N46" i="1" s="1"/>
  <c r="M306" i="1"/>
  <c r="N306" i="1" s="1"/>
  <c r="M197" i="1"/>
  <c r="N197" i="1" s="1"/>
  <c r="M22" i="1"/>
  <c r="N22" i="1" s="1"/>
  <c r="M154" i="1"/>
  <c r="N154" i="1" s="1"/>
  <c r="M680" i="1"/>
  <c r="N680" i="1" s="1"/>
  <c r="M411" i="1"/>
  <c r="N411" i="1" s="1"/>
  <c r="M294" i="1"/>
  <c r="N294" i="1" s="1"/>
  <c r="M212" i="1"/>
  <c r="N212" i="1" s="1"/>
  <c r="M93" i="1"/>
  <c r="N93" i="1" s="1"/>
  <c r="M35" i="1"/>
  <c r="N35" i="1" s="1"/>
  <c r="M285" i="1"/>
  <c r="N285" i="1" s="1"/>
  <c r="M836" i="1"/>
  <c r="N836" i="1" s="1"/>
  <c r="M929" i="1"/>
  <c r="N929" i="1" s="1"/>
  <c r="M654" i="1"/>
  <c r="N654" i="1" s="1"/>
  <c r="M989" i="1"/>
  <c r="N989" i="1" s="1"/>
  <c r="M971" i="1"/>
  <c r="N971" i="1" s="1"/>
  <c r="M447" i="1"/>
  <c r="N447" i="1" s="1"/>
  <c r="M473" i="1"/>
  <c r="N473" i="1" s="1"/>
  <c r="M845" i="1"/>
  <c r="N845" i="1" s="1"/>
  <c r="M629" i="1"/>
  <c r="N629" i="1" s="1"/>
  <c r="M913" i="1"/>
  <c r="N913" i="1" s="1"/>
  <c r="M983" i="1"/>
  <c r="N983" i="1" s="1"/>
  <c r="M435" i="1"/>
  <c r="N435" i="1" s="1"/>
  <c r="M215" i="1"/>
  <c r="N215" i="1" s="1"/>
  <c r="M148" i="1"/>
  <c r="N148" i="1" s="1"/>
  <c r="M23" i="1"/>
  <c r="N23" i="1" s="1"/>
  <c r="M341" i="1"/>
  <c r="N341" i="1" s="1"/>
  <c r="M593" i="1"/>
  <c r="N593" i="1" s="1"/>
  <c r="M258" i="1"/>
  <c r="N258" i="1" s="1"/>
  <c r="M92" i="1"/>
  <c r="N92" i="1" s="1"/>
  <c r="M802" i="1"/>
  <c r="N802" i="1" s="1"/>
  <c r="M585" i="1"/>
  <c r="N585" i="1" s="1"/>
  <c r="M302" i="1"/>
  <c r="N302" i="1" s="1"/>
  <c r="M188" i="1"/>
  <c r="N188" i="1" s="1"/>
  <c r="M166" i="1"/>
  <c r="N166" i="1" s="1"/>
  <c r="M251" i="1"/>
  <c r="N251" i="1" s="1"/>
  <c r="M579" i="1"/>
  <c r="N579" i="1" s="1"/>
  <c r="M119" i="1"/>
  <c r="N119" i="1" s="1"/>
  <c r="M136" i="1"/>
  <c r="N136" i="1" s="1"/>
  <c r="M209" i="1"/>
  <c r="N209" i="1" s="1"/>
  <c r="M701" i="1"/>
  <c r="N701" i="1" s="1"/>
  <c r="M276" i="1"/>
  <c r="N276" i="1" s="1"/>
  <c r="M122" i="1"/>
  <c r="N122" i="1" s="1"/>
  <c r="M130" i="1"/>
  <c r="N130" i="1" s="1"/>
  <c r="M104" i="1"/>
  <c r="N104" i="1" s="1"/>
  <c r="M655" i="1"/>
  <c r="N655" i="1" s="1"/>
  <c r="M605" i="1"/>
  <c r="N605" i="1" s="1"/>
  <c r="M549" i="1"/>
  <c r="N549" i="1" s="1"/>
  <c r="M9" i="1"/>
  <c r="N9" i="1" s="1"/>
  <c r="M129" i="1"/>
  <c r="N129" i="1" s="1"/>
  <c r="M316" i="1"/>
  <c r="N316" i="1" s="1"/>
  <c r="M831" i="1"/>
  <c r="N831" i="1" s="1"/>
  <c r="M950" i="1"/>
  <c r="N950" i="1" s="1"/>
  <c r="M818" i="1"/>
  <c r="N818" i="1" s="1"/>
  <c r="M476" i="1"/>
  <c r="N476" i="1" s="1"/>
  <c r="M581" i="1"/>
  <c r="N581" i="1" s="1"/>
  <c r="M483" i="1"/>
  <c r="N483" i="1" s="1"/>
  <c r="M909" i="1"/>
  <c r="N909" i="1" s="1"/>
  <c r="M423" i="1"/>
  <c r="N423" i="1" s="1"/>
  <c r="M842" i="1"/>
  <c r="N842" i="1" s="1"/>
  <c r="M715" i="1"/>
  <c r="N715" i="1" s="1"/>
  <c r="M321" i="1"/>
  <c r="N321" i="1" s="1"/>
  <c r="M984" i="1"/>
  <c r="N984" i="1" s="1"/>
  <c r="M847" i="1"/>
  <c r="N847" i="1" s="1"/>
  <c r="M955" i="1"/>
  <c r="N955" i="1" s="1"/>
  <c r="M698" i="1"/>
  <c r="N698" i="1" s="1"/>
  <c r="M521" i="1"/>
  <c r="N521" i="1" s="1"/>
  <c r="M839" i="1"/>
  <c r="N839" i="1" s="1"/>
  <c r="M657" i="1"/>
  <c r="N657" i="1" s="1"/>
  <c r="M390" i="1"/>
  <c r="N390" i="1" s="1"/>
  <c r="M124" i="1"/>
  <c r="N124" i="1" s="1"/>
  <c r="M739" i="1"/>
  <c r="N739" i="1" s="1"/>
  <c r="M142" i="1"/>
  <c r="N142" i="1" s="1"/>
  <c r="M24" i="1"/>
  <c r="N24" i="1" s="1"/>
  <c r="M162" i="1"/>
  <c r="N162" i="1" s="1"/>
  <c r="M692" i="1"/>
  <c r="N692" i="1" s="1"/>
  <c r="M332" i="1"/>
  <c r="N332" i="1" s="1"/>
  <c r="M395" i="1"/>
  <c r="N395" i="1" s="1"/>
  <c r="M112" i="1"/>
  <c r="N112" i="1" s="1"/>
  <c r="M226" i="1"/>
  <c r="N226" i="1" s="1"/>
  <c r="M150" i="1"/>
  <c r="N150" i="1" s="1"/>
  <c r="M3" i="1"/>
  <c r="N3" i="1" s="1"/>
  <c r="M449" i="1"/>
  <c r="N449" i="1" s="1"/>
  <c r="M206" i="1"/>
  <c r="N206" i="1" s="1"/>
  <c r="M106" i="1"/>
  <c r="N106" i="1" s="1"/>
  <c r="M705" i="1"/>
  <c r="N705" i="1" s="1"/>
  <c r="M387" i="1"/>
  <c r="N387" i="1" s="1"/>
  <c r="M383" i="1"/>
  <c r="N383" i="1" s="1"/>
  <c r="M58" i="1"/>
  <c r="N58" i="1" s="1"/>
  <c r="M25" i="1"/>
  <c r="N25" i="1" s="1"/>
  <c r="M101" i="1"/>
  <c r="N101" i="1" s="1"/>
  <c r="M379" i="1"/>
  <c r="N379" i="1" s="1"/>
  <c r="M962" i="1"/>
  <c r="N962" i="1" s="1"/>
  <c r="M928" i="1"/>
  <c r="N928" i="1" s="1"/>
  <c r="M609" i="1"/>
  <c r="N609" i="1" s="1"/>
  <c r="M410" i="1"/>
  <c r="N410" i="1" s="1"/>
  <c r="M291" i="1"/>
  <c r="N291" i="1" s="1"/>
  <c r="M743" i="1"/>
  <c r="N743" i="1" s="1"/>
  <c r="M1003" i="1"/>
  <c r="N1003" i="1" s="1"/>
  <c r="M991" i="1"/>
  <c r="N991" i="1" s="1"/>
  <c r="M854" i="1"/>
  <c r="N854" i="1" s="1"/>
  <c r="M663" i="1"/>
  <c r="N663" i="1" s="1"/>
  <c r="M1002" i="1"/>
  <c r="N1002" i="1" s="1"/>
  <c r="M731" i="1"/>
  <c r="N731" i="1" s="1"/>
  <c r="M972" i="1"/>
  <c r="N972" i="1" s="1"/>
  <c r="M904" i="1"/>
  <c r="N904" i="1" s="1"/>
  <c r="M912" i="1"/>
  <c r="N912" i="1" s="1"/>
  <c r="M819" i="1"/>
  <c r="N819" i="1" s="1"/>
  <c r="M781" i="1"/>
  <c r="N781" i="1" s="1"/>
  <c r="M591" i="1"/>
  <c r="N591" i="1" s="1"/>
  <c r="M444" i="1"/>
  <c r="N444" i="1" s="1"/>
  <c r="M440" i="1"/>
  <c r="N440" i="1" s="1"/>
  <c r="M308" i="1"/>
  <c r="N308" i="1" s="1"/>
  <c r="M531" i="1"/>
  <c r="N531" i="1" s="1"/>
  <c r="M851" i="1"/>
  <c r="N851" i="1" s="1"/>
  <c r="M100" i="1"/>
  <c r="N100" i="1" s="1"/>
  <c r="M380" i="1"/>
  <c r="N380" i="1" s="1"/>
  <c r="M252" i="1"/>
  <c r="N252" i="1" s="1"/>
  <c r="M725" i="1"/>
  <c r="N725" i="1" s="1"/>
  <c r="M282" i="1"/>
  <c r="N282" i="1" s="1"/>
  <c r="M649" i="1"/>
  <c r="N649" i="1" s="1"/>
  <c r="M573" i="1"/>
  <c r="N573" i="1" s="1"/>
  <c r="M317" i="1"/>
  <c r="N317" i="1" s="1"/>
  <c r="M118" i="1"/>
  <c r="N118" i="1" s="1"/>
  <c r="M18" i="1"/>
  <c r="N18" i="1" s="1"/>
  <c r="M126" i="1"/>
  <c r="N126" i="1" s="1"/>
  <c r="M320" i="1"/>
  <c r="N320" i="1" s="1"/>
  <c r="M164" i="1"/>
  <c r="N164" i="1" s="1"/>
  <c r="M729" i="1"/>
  <c r="N729" i="1" s="1"/>
  <c r="M236" i="1"/>
  <c r="N236" i="1" s="1"/>
  <c r="M88" i="1"/>
  <c r="N88" i="1" s="1"/>
  <c r="M161" i="1"/>
  <c r="N161" i="1" s="1"/>
  <c r="M114" i="1"/>
  <c r="N114" i="1" s="1"/>
  <c r="M152" i="1"/>
  <c r="N152" i="1" s="1"/>
  <c r="M305" i="1"/>
  <c r="N305" i="1" s="1"/>
  <c r="M356" i="1"/>
  <c r="N356" i="1" s="1"/>
  <c r="M149" i="1"/>
  <c r="N149" i="1" s="1"/>
  <c r="M566" i="1"/>
  <c r="N566" i="1" s="1"/>
  <c r="M360" i="1"/>
  <c r="N360" i="1" s="1"/>
  <c r="M348" i="1"/>
  <c r="N348" i="1" s="1"/>
  <c r="M144" i="1"/>
  <c r="N144" i="1" s="1"/>
  <c r="M140" i="1"/>
  <c r="N140" i="1" s="1"/>
  <c r="M11" i="1"/>
  <c r="N11" i="1" s="1"/>
  <c r="M55" i="1"/>
  <c r="N55" i="1" s="1"/>
  <c r="M107" i="1"/>
  <c r="N107" i="1" s="1"/>
  <c r="M382" i="1"/>
  <c r="N382" i="1" s="1"/>
  <c r="M177" i="1"/>
  <c r="N177" i="1" s="1"/>
  <c r="B24" i="1"/>
  <c r="A30" i="1"/>
  <c r="M837" i="1"/>
  <c r="N837" i="1" s="1"/>
  <c r="M428" i="1"/>
  <c r="N428" i="1" s="1"/>
  <c r="M987" i="1"/>
  <c r="N987" i="1" s="1"/>
  <c r="M826" i="1"/>
  <c r="N826" i="1" s="1"/>
  <c r="M919" i="1"/>
  <c r="N919" i="1" s="1"/>
  <c r="M399" i="1"/>
  <c r="N399" i="1" s="1"/>
  <c r="M267" i="1"/>
  <c r="N267" i="1" s="1"/>
  <c r="M946" i="1"/>
  <c r="N946" i="1" s="1"/>
  <c r="M896" i="1"/>
  <c r="N896" i="1" s="1"/>
  <c r="M775" i="1"/>
  <c r="N775" i="1" s="1"/>
  <c r="M561" i="1"/>
  <c r="N561" i="1" s="1"/>
  <c r="M363" i="1"/>
  <c r="N363" i="1" s="1"/>
  <c r="M689" i="1"/>
  <c r="N689" i="1" s="1"/>
  <c r="M994" i="1"/>
  <c r="N994" i="1" s="1"/>
  <c r="M261" i="1"/>
  <c r="N261" i="1" s="1"/>
  <c r="M733" i="1"/>
  <c r="N733" i="1" s="1"/>
  <c r="M269" i="1"/>
  <c r="N269" i="1" s="1"/>
  <c r="M330" i="1"/>
  <c r="N330" i="1" s="1"/>
  <c r="M176" i="1"/>
  <c r="N176" i="1" s="1"/>
  <c r="M13" i="1"/>
  <c r="N13" i="1" s="1"/>
  <c r="M686" i="1"/>
  <c r="N686" i="1" s="1"/>
  <c r="M168" i="1"/>
  <c r="N168" i="1" s="1"/>
  <c r="M67" i="1"/>
  <c r="N67" i="1" s="1"/>
  <c r="M327" i="1"/>
  <c r="N327" i="1" s="1"/>
  <c r="M94" i="1"/>
  <c r="N94" i="1" s="1"/>
  <c r="M194" i="1"/>
  <c r="N194" i="1" s="1"/>
  <c r="M90" i="1"/>
  <c r="N90" i="1" s="1"/>
  <c r="M167" i="1"/>
  <c r="N167" i="1" s="1"/>
  <c r="M218" i="1"/>
  <c r="N218" i="1" s="1"/>
  <c r="M268" i="1"/>
  <c r="N268" i="1" s="1"/>
  <c r="M39" i="1"/>
  <c r="N39" i="1" s="1"/>
  <c r="M347" i="1"/>
  <c r="N347" i="1" s="1"/>
  <c r="M362" i="1"/>
  <c r="N362" i="1" s="1"/>
  <c r="M196" i="1"/>
  <c r="N196" i="1" s="1"/>
  <c r="M712" i="1"/>
  <c r="N712" i="1" s="1"/>
  <c r="M540" i="1"/>
  <c r="N540" i="1" s="1"/>
  <c r="M12" i="1"/>
  <c r="N12" i="1" s="1"/>
  <c r="M745" i="1"/>
  <c r="N745" i="1" s="1"/>
  <c r="M630" i="1"/>
  <c r="N630" i="1" s="1"/>
  <c r="M108" i="1"/>
  <c r="N108" i="1" s="1"/>
  <c r="M54" i="1"/>
  <c r="N54" i="1" s="1"/>
  <c r="M62" i="1"/>
  <c r="N62" i="1" s="1"/>
  <c r="M824" i="1"/>
  <c r="N824" i="1" s="1"/>
  <c r="M817" i="1"/>
  <c r="N817" i="1" s="1"/>
  <c r="M567" i="1"/>
  <c r="N567" i="1" s="1"/>
  <c r="M420" i="1"/>
  <c r="N420" i="1" s="1"/>
  <c r="M999" i="1"/>
  <c r="N999" i="1" s="1"/>
  <c r="M488" i="1"/>
  <c r="N488" i="1" s="1"/>
  <c r="M953" i="1"/>
  <c r="N953" i="1" s="1"/>
  <c r="M627" i="1"/>
  <c r="N627" i="1" s="1"/>
  <c r="M275" i="1"/>
  <c r="N275" i="1" s="1"/>
  <c r="M480" i="1"/>
  <c r="N480" i="1" s="1"/>
  <c r="M849" i="1"/>
  <c r="N849" i="1" s="1"/>
  <c r="M615" i="1"/>
  <c r="N615" i="1" s="1"/>
  <c r="M850" i="1"/>
  <c r="N850" i="1" s="1"/>
  <c r="M525" i="1"/>
  <c r="N525" i="1" s="1"/>
  <c r="M318" i="1"/>
  <c r="N318" i="1" s="1"/>
  <c r="M766" i="1"/>
  <c r="N766" i="1" s="1"/>
  <c r="M518" i="1"/>
  <c r="N518" i="1" s="1"/>
  <c r="M260" i="1"/>
  <c r="N260" i="1" s="1"/>
  <c r="M970" i="1"/>
  <c r="N970" i="1" s="1"/>
  <c r="M742" i="1"/>
  <c r="N742" i="1" s="1"/>
  <c r="M895" i="1"/>
  <c r="N895" i="1" s="1"/>
  <c r="M922" i="1"/>
  <c r="N922" i="1" s="1"/>
  <c r="M641" i="1"/>
  <c r="N641" i="1" s="1"/>
  <c r="M372" i="1"/>
  <c r="N372" i="1" s="1"/>
  <c r="M755" i="1"/>
  <c r="N755" i="1" s="1"/>
  <c r="M617" i="1"/>
  <c r="N617" i="1" s="1"/>
  <c r="M386" i="1"/>
  <c r="N386" i="1" s="1"/>
  <c r="M709" i="1"/>
  <c r="N709" i="1" s="1"/>
  <c r="M548" i="1"/>
  <c r="N548" i="1" s="1"/>
  <c r="M132" i="1"/>
  <c r="N132" i="1" s="1"/>
  <c r="M128" i="1"/>
  <c r="N128" i="1" s="1"/>
  <c r="M464" i="1"/>
  <c r="N464" i="1" s="1"/>
  <c r="M170" i="1"/>
  <c r="N170" i="1" s="1"/>
  <c r="M773" i="1"/>
  <c r="N773" i="1" s="1"/>
  <c r="M618" i="1"/>
  <c r="N618" i="1" s="1"/>
  <c r="M594" i="1"/>
  <c r="N594" i="1" s="1"/>
  <c r="M311" i="1"/>
  <c r="N311" i="1" s="1"/>
  <c r="M74" i="1"/>
  <c r="N74" i="1" s="1"/>
  <c r="M139" i="1"/>
  <c r="N139" i="1" s="1"/>
  <c r="M381" i="1"/>
  <c r="N381" i="1" s="1"/>
  <c r="M293" i="1"/>
  <c r="N293" i="1" s="1"/>
  <c r="M169" i="1"/>
  <c r="N169" i="1" s="1"/>
  <c r="M61" i="1"/>
  <c r="N61" i="1" s="1"/>
  <c r="M40" i="1"/>
  <c r="N40" i="1" s="1"/>
  <c r="M34" i="1"/>
  <c r="N34" i="1" s="1"/>
  <c r="M16" i="1"/>
  <c r="N16" i="1" s="1"/>
  <c r="M68" i="1"/>
  <c r="N68" i="1" s="1"/>
  <c r="M57" i="1"/>
  <c r="N57" i="1" s="1"/>
  <c r="M143" i="1"/>
  <c r="N143" i="1" s="1"/>
  <c r="M155" i="1"/>
  <c r="N155" i="1" s="1"/>
  <c r="M820" i="1"/>
  <c r="N820" i="1" s="1"/>
  <c r="M948" i="1"/>
  <c r="N948" i="1" s="1"/>
  <c r="M519" i="1"/>
  <c r="N519" i="1" s="1"/>
  <c r="M455" i="1"/>
  <c r="N455" i="1" s="1"/>
  <c r="M901" i="1"/>
  <c r="N901" i="1" s="1"/>
  <c r="M371" i="1"/>
  <c r="N371" i="1" s="1"/>
  <c r="M856" i="1"/>
  <c r="N856" i="1" s="1"/>
  <c r="M778" i="1"/>
  <c r="N778" i="1" s="1"/>
  <c r="M947" i="1"/>
  <c r="N947" i="1" s="1"/>
  <c r="M392" i="1"/>
  <c r="N392" i="1" s="1"/>
  <c r="M841" i="1"/>
  <c r="N841" i="1" s="1"/>
  <c r="M926" i="1"/>
  <c r="N926" i="1" s="1"/>
  <c r="M843" i="1"/>
  <c r="N843" i="1" s="1"/>
  <c r="M954" i="1"/>
  <c r="N954" i="1" s="1"/>
  <c r="M986" i="1"/>
  <c r="N986" i="1" s="1"/>
  <c r="M998" i="1"/>
  <c r="N998" i="1" s="1"/>
  <c r="M569" i="1"/>
  <c r="N569" i="1" s="1"/>
  <c r="M918" i="1"/>
  <c r="N918" i="1" s="1"/>
  <c r="M614" i="1"/>
  <c r="N614" i="1" s="1"/>
  <c r="M558" i="1"/>
  <c r="N558" i="1" s="1"/>
  <c r="M342" i="1"/>
  <c r="N342" i="1" s="1"/>
  <c r="M182" i="1"/>
  <c r="N182" i="1" s="1"/>
  <c r="M137" i="1"/>
  <c r="N137" i="1" s="1"/>
  <c r="M369" i="1"/>
  <c r="N369" i="1" s="1"/>
  <c r="M98" i="1"/>
  <c r="N98" i="1" s="1"/>
  <c r="M785" i="1"/>
  <c r="N785" i="1" s="1"/>
  <c r="M651" i="1"/>
  <c r="N651" i="1" s="1"/>
  <c r="M245" i="1"/>
  <c r="N245" i="1" s="1"/>
  <c r="M384" i="1"/>
  <c r="N384" i="1" s="1"/>
  <c r="M81" i="1"/>
  <c r="N81" i="1" s="1"/>
  <c r="M96" i="1"/>
  <c r="N96" i="1" s="1"/>
  <c r="M257" i="1"/>
  <c r="N257" i="1" s="1"/>
  <c r="M247" i="1"/>
  <c r="N247" i="1" s="1"/>
  <c r="M326" i="1"/>
  <c r="N326" i="1" s="1"/>
  <c r="M151" i="1"/>
  <c r="N151" i="1" s="1"/>
  <c r="M345" i="1"/>
  <c r="N345" i="1" s="1"/>
  <c r="M790" i="1"/>
  <c r="N790" i="1" s="1"/>
  <c r="M602" i="1"/>
  <c r="N602" i="1" s="1"/>
  <c r="M278" i="1"/>
  <c r="N278" i="1" s="1"/>
  <c r="M312" i="1"/>
  <c r="N312" i="1" s="1"/>
  <c r="M111" i="1"/>
  <c r="N111" i="1" s="1"/>
  <c r="M156" i="1"/>
  <c r="N156" i="1" s="1"/>
  <c r="M103" i="1"/>
  <c r="N103" i="1" s="1"/>
  <c r="M560" i="1"/>
  <c r="N560" i="1" s="1"/>
  <c r="M422" i="1"/>
  <c r="N422" i="1" s="1"/>
  <c r="M425" i="1"/>
  <c r="N425" i="1" s="1"/>
  <c r="M401" i="1"/>
  <c r="N401" i="1" s="1"/>
  <c r="M99" i="1"/>
  <c r="N99" i="1" s="1"/>
  <c r="M217" i="1"/>
  <c r="N217" i="1" s="1"/>
  <c r="M597" i="1"/>
  <c r="N597" i="1" s="1"/>
  <c r="M485" i="1"/>
  <c r="N485" i="1" s="1"/>
  <c r="M300" i="1"/>
  <c r="N300" i="1" s="1"/>
  <c r="M263" i="1"/>
  <c r="N263" i="1" s="1"/>
  <c r="M133" i="1"/>
  <c r="N133" i="1" s="1"/>
  <c r="M51" i="1"/>
  <c r="N51" i="1" s="1"/>
  <c r="M21" i="1"/>
  <c r="N21" i="1" s="1"/>
  <c r="M53" i="1"/>
  <c r="N53" i="1" s="1"/>
  <c r="M239" i="1"/>
  <c r="N239" i="1" s="1"/>
  <c r="M975" i="1"/>
  <c r="N975" i="1" s="1"/>
  <c r="M973" i="1"/>
  <c r="N973" i="1" s="1"/>
  <c r="M688" i="1"/>
  <c r="N688" i="1" s="1"/>
  <c r="M848" i="1"/>
  <c r="N848" i="1" s="1"/>
  <c r="M324" i="1"/>
  <c r="N324" i="1" s="1"/>
  <c r="M827" i="1"/>
  <c r="N827" i="1" s="1"/>
  <c r="M621" i="1"/>
  <c r="N621" i="1" s="1"/>
  <c r="M747" i="1"/>
  <c r="N747" i="1" s="1"/>
  <c r="M706" i="1"/>
  <c r="N706" i="1" s="1"/>
  <c r="M377" i="1"/>
  <c r="N377" i="1" s="1"/>
  <c r="M927" i="1"/>
  <c r="N927" i="1" s="1"/>
  <c r="M639" i="1"/>
  <c r="N639" i="1" s="1"/>
  <c r="M915" i="1"/>
  <c r="N915" i="1" s="1"/>
  <c r="M893" i="1"/>
  <c r="N893" i="1" s="1"/>
  <c r="M667" i="1"/>
  <c r="N667" i="1" s="1"/>
  <c r="M446" i="1"/>
  <c r="N446" i="1" s="1"/>
  <c r="M1000" i="1"/>
  <c r="N1000" i="1" s="1"/>
  <c r="M368" i="1"/>
  <c r="N368" i="1" s="1"/>
  <c r="M138" i="1"/>
  <c r="N138" i="1" s="1"/>
  <c r="M48" i="1"/>
  <c r="N48" i="1" s="1"/>
  <c r="M66" i="1"/>
  <c r="N66" i="1" s="1"/>
  <c r="M749" i="1"/>
  <c r="N749" i="1" s="1"/>
  <c r="M664" i="1"/>
  <c r="N664" i="1" s="1"/>
  <c r="M582" i="1"/>
  <c r="N582" i="1" s="1"/>
  <c r="M72" i="1"/>
  <c r="N72" i="1" s="1"/>
  <c r="M42" i="1"/>
  <c r="N42" i="1" s="1"/>
  <c r="M513" i="1"/>
  <c r="N513" i="1" s="1"/>
  <c r="M15" i="1"/>
  <c r="N15" i="1" s="1"/>
  <c r="M115" i="1"/>
  <c r="N115" i="1" s="1"/>
  <c r="M807" i="1"/>
  <c r="N807" i="1" s="1"/>
  <c r="M230" i="1"/>
  <c r="N230" i="1" s="1"/>
  <c r="M120" i="1"/>
  <c r="N120" i="1" s="1"/>
  <c r="M158" i="1"/>
  <c r="N158" i="1" s="1"/>
  <c r="M105" i="1"/>
  <c r="N105" i="1" s="1"/>
  <c r="M793" i="1"/>
  <c r="N793" i="1" s="1"/>
  <c r="M675" i="1"/>
  <c r="N675" i="1" s="1"/>
  <c r="M97" i="1"/>
  <c r="N97" i="1" s="1"/>
  <c r="M20" i="1"/>
  <c r="N20" i="1" s="1"/>
  <c r="M44" i="1"/>
  <c r="N44" i="1" s="1"/>
  <c r="M180" i="1"/>
  <c r="N180" i="1" s="1"/>
  <c r="M165" i="1"/>
  <c r="N165" i="1" s="1"/>
  <c r="M900" i="1"/>
  <c r="N900" i="1" s="1"/>
  <c r="M736" i="1"/>
  <c r="N736" i="1" s="1"/>
  <c r="M997" i="1"/>
  <c r="N997" i="1" s="1"/>
  <c r="M932" i="1"/>
  <c r="N932" i="1" s="1"/>
  <c r="M787" i="1"/>
  <c r="N787" i="1" s="1"/>
  <c r="M366" i="1"/>
  <c r="N366" i="1" s="1"/>
  <c r="M695" i="1"/>
  <c r="N695" i="1" s="1"/>
  <c r="M398" i="1"/>
  <c r="N398" i="1" s="1"/>
  <c r="M982" i="1"/>
  <c r="N982" i="1" s="1"/>
  <c r="M741" i="1"/>
  <c r="N741" i="1" s="1"/>
  <c r="M797" i="1"/>
  <c r="N797" i="1" s="1"/>
  <c r="M916" i="1"/>
  <c r="N916" i="1" s="1"/>
  <c r="M779" i="1"/>
  <c r="N779" i="1" s="1"/>
  <c r="M671" i="1"/>
  <c r="N671" i="1" s="1"/>
  <c r="M934" i="1"/>
  <c r="N934" i="1" s="1"/>
  <c r="M470" i="1"/>
  <c r="N470" i="1" s="1"/>
  <c r="M333" i="1"/>
  <c r="N333" i="1" s="1"/>
  <c r="M911" i="1"/>
  <c r="N911" i="1" s="1"/>
  <c r="M956" i="1"/>
  <c r="N956" i="1" s="1"/>
  <c r="M751" i="1"/>
  <c r="N751" i="1" s="1"/>
  <c r="M965" i="1"/>
  <c r="N965" i="1" s="1"/>
  <c r="M832" i="1"/>
  <c r="N832" i="1" s="1"/>
  <c r="M603" i="1"/>
  <c r="N603" i="1" s="1"/>
  <c r="M767" i="1"/>
  <c r="N767" i="1" s="1"/>
  <c r="M920" i="1"/>
  <c r="N920" i="1" s="1"/>
  <c r="M910" i="1"/>
  <c r="N910" i="1" s="1"/>
  <c r="M1001" i="1"/>
  <c r="N1001" i="1" s="1"/>
  <c r="M678" i="1"/>
  <c r="N678" i="1" s="1"/>
  <c r="M426" i="1"/>
  <c r="N426" i="1" s="1"/>
  <c r="M389" i="1"/>
  <c r="N389" i="1" s="1"/>
  <c r="M102" i="1"/>
  <c r="N102" i="1" s="1"/>
  <c r="M157" i="1"/>
  <c r="N157" i="1" s="1"/>
  <c r="M26" i="1"/>
  <c r="N26" i="1" s="1"/>
  <c r="M335" i="1"/>
  <c r="N335" i="1" s="1"/>
  <c r="M359" i="1"/>
  <c r="N359" i="1" s="1"/>
  <c r="M672" i="1"/>
  <c r="N672" i="1" s="1"/>
  <c r="M288" i="1"/>
  <c r="N288" i="1" s="1"/>
  <c r="M365" i="1"/>
  <c r="N365" i="1" s="1"/>
  <c r="M78" i="1"/>
  <c r="N78" i="1" s="1"/>
  <c r="M87" i="1"/>
  <c r="N87" i="1" s="1"/>
  <c r="M79" i="1"/>
  <c r="N79" i="1" s="1"/>
  <c r="M314" i="1"/>
  <c r="N314" i="1" s="1"/>
  <c r="M357" i="1"/>
  <c r="N357" i="1" s="1"/>
  <c r="M255" i="1"/>
  <c r="N255" i="1" s="1"/>
  <c r="M761" i="1"/>
  <c r="N761" i="1" s="1"/>
  <c r="M713" i="1"/>
  <c r="N713" i="1" s="1"/>
  <c r="M339" i="1"/>
  <c r="N339" i="1" s="1"/>
  <c r="M229" i="1"/>
  <c r="N229" i="1" s="1"/>
  <c r="M76" i="1"/>
  <c r="N76" i="1" s="1"/>
  <c r="M43" i="1"/>
  <c r="N43" i="1" s="1"/>
  <c r="M6" i="1"/>
  <c r="N6" i="1" s="1"/>
  <c r="M33" i="1"/>
  <c r="N33" i="1" s="1"/>
  <c r="M41" i="1"/>
  <c r="N41" i="1" s="1"/>
  <c r="M171" i="1"/>
  <c r="N171" i="1" s="1"/>
  <c r="M253" i="1"/>
  <c r="N253" i="1" s="1"/>
  <c r="M500" i="1"/>
  <c r="N500" i="1" s="1"/>
  <c r="M299" i="1"/>
  <c r="N299" i="1" s="1"/>
  <c r="M990" i="1"/>
  <c r="N990" i="1" s="1"/>
  <c r="M498" i="1"/>
  <c r="N498" i="1" s="1"/>
  <c r="M719" i="1"/>
  <c r="N719" i="1" s="1"/>
  <c r="M903" i="1"/>
  <c r="N903" i="1" s="1"/>
  <c r="M829" i="1"/>
  <c r="N829" i="1" s="1"/>
  <c r="M952" i="1"/>
  <c r="N952" i="1" s="1"/>
  <c r="M653" i="1"/>
  <c r="N653" i="1" s="1"/>
  <c r="M533" i="1"/>
  <c r="N533" i="1" s="1"/>
  <c r="M943" i="1"/>
  <c r="N943" i="1" s="1"/>
  <c r="M527" i="1"/>
  <c r="N527" i="1" s="1"/>
  <c r="M374" i="1"/>
  <c r="N374" i="1" s="1"/>
  <c r="M988" i="1"/>
  <c r="N988" i="1" s="1"/>
  <c r="M277" i="1"/>
  <c r="N277" i="1" s="1"/>
  <c r="M992" i="1"/>
  <c r="N992" i="1" s="1"/>
  <c r="M434" i="1"/>
  <c r="N434" i="1" s="1"/>
  <c r="M951" i="1"/>
  <c r="N951" i="1" s="1"/>
  <c r="M727" i="1"/>
  <c r="N727" i="1" s="1"/>
  <c r="M17" i="1"/>
  <c r="N17" i="1" s="1"/>
  <c r="M259" i="1"/>
  <c r="N259" i="1" s="1"/>
  <c r="M309" i="1"/>
  <c r="N309" i="1" s="1"/>
  <c r="M49" i="1"/>
  <c r="N49" i="1" s="1"/>
  <c r="M60" i="1"/>
  <c r="N60" i="1" s="1"/>
  <c r="M329" i="1"/>
  <c r="N329" i="1" s="1"/>
  <c r="M121" i="1"/>
  <c r="N121" i="1" s="1"/>
  <c r="M238" i="1"/>
  <c r="N238" i="1" s="1"/>
  <c r="M652" i="1"/>
  <c r="N652" i="1" s="1"/>
  <c r="M528" i="1"/>
  <c r="N528" i="1" s="1"/>
  <c r="M145" i="1"/>
  <c r="N145" i="1" s="1"/>
  <c r="M73" i="1"/>
  <c r="N73" i="1" s="1"/>
  <c r="M27" i="1"/>
  <c r="N27" i="1" s="1"/>
  <c r="M297" i="1"/>
  <c r="N297" i="1" s="1"/>
  <c r="M578" i="1"/>
  <c r="N578" i="1" s="1"/>
  <c r="M264" i="1"/>
  <c r="N264" i="1" s="1"/>
  <c r="M116" i="1"/>
  <c r="N116" i="1" s="1"/>
  <c r="M187" i="1"/>
  <c r="N187" i="1" s="1"/>
  <c r="M37" i="1"/>
  <c r="N37" i="1" s="1"/>
  <c r="M45" i="1"/>
  <c r="N45" i="1" s="1"/>
  <c r="M235" i="1"/>
  <c r="N235" i="1" s="1"/>
  <c r="M937" i="1"/>
  <c r="N937" i="1" s="1"/>
  <c r="M489" i="1"/>
  <c r="N489" i="1" s="1"/>
  <c r="M935" i="1"/>
  <c r="N935" i="1" s="1"/>
  <c r="M721" i="1"/>
  <c r="N721" i="1" s="1"/>
  <c r="M254" i="1"/>
  <c r="N254" i="1" s="1"/>
  <c r="M914" i="1"/>
  <c r="N914" i="1" s="1"/>
  <c r="M815" i="1"/>
  <c r="N815" i="1" s="1"/>
  <c r="M479" i="1"/>
  <c r="N479" i="1" s="1"/>
  <c r="M350" i="1"/>
  <c r="N350" i="1" s="1"/>
  <c r="M378" i="1"/>
  <c r="N378" i="1" s="1"/>
  <c r="M974" i="1"/>
  <c r="N974" i="1" s="1"/>
  <c r="M474" i="1"/>
  <c r="N474" i="1" s="1"/>
  <c r="M353" i="1"/>
  <c r="N353" i="1" s="1"/>
  <c r="M838" i="1"/>
  <c r="N838" i="1" s="1"/>
  <c r="M794" i="1"/>
  <c r="N794" i="1" s="1"/>
  <c r="M796" i="1"/>
  <c r="N796" i="1" s="1"/>
  <c r="M763" i="1"/>
  <c r="N763" i="1" s="1"/>
  <c r="M938" i="1"/>
  <c r="N938" i="1" s="1"/>
  <c r="M769" i="1"/>
  <c r="N769" i="1" s="1"/>
  <c r="M572" i="1"/>
  <c r="N572" i="1" s="1"/>
  <c r="M290" i="1"/>
  <c r="N290" i="1" s="1"/>
  <c r="M163" i="1"/>
  <c r="N163" i="1" s="1"/>
  <c r="M227" i="1"/>
  <c r="N227" i="1" s="1"/>
  <c r="M273" i="1"/>
  <c r="N273" i="1" s="1"/>
  <c r="M134" i="1"/>
  <c r="N134" i="1" s="1"/>
  <c r="M281" i="1"/>
  <c r="N281" i="1" s="1"/>
  <c r="M205" i="1"/>
  <c r="N205" i="1" s="1"/>
  <c r="M638" i="1"/>
  <c r="N638" i="1" s="1"/>
  <c r="M214" i="1"/>
  <c r="N214" i="1" s="1"/>
  <c r="M84" i="1"/>
  <c r="N84" i="1" s="1"/>
  <c r="M109" i="1"/>
  <c r="N109" i="1" s="1"/>
  <c r="M287" i="1"/>
  <c r="N287" i="1" s="1"/>
  <c r="M82" i="1"/>
  <c r="N82" i="1" s="1"/>
  <c r="M669" i="1"/>
  <c r="N669" i="1" s="1"/>
  <c r="M272" i="1"/>
  <c r="N272" i="1" s="1"/>
  <c r="M351" i="1"/>
  <c r="N351" i="1" s="1"/>
  <c r="M791" i="1"/>
  <c r="N791" i="1" s="1"/>
  <c r="M354" i="1"/>
  <c r="N354" i="1" s="1"/>
  <c r="M323" i="1"/>
  <c r="N323" i="1" s="1"/>
  <c r="M63" i="1"/>
  <c r="N63" i="1" s="1"/>
  <c r="M10" i="1"/>
  <c r="N10" i="1" s="1"/>
  <c r="M71" i="1"/>
  <c r="N71" i="1" s="1"/>
  <c r="M265" i="1"/>
  <c r="N265" i="1" s="1"/>
  <c r="M361" i="1"/>
  <c r="N361" i="1" s="1"/>
  <c r="M211" i="1"/>
  <c r="N211" i="1" s="1"/>
  <c r="M491" i="1"/>
  <c r="N491" i="1" s="1"/>
  <c r="M457" i="1"/>
  <c r="N457" i="1" s="1"/>
  <c r="M418" i="1"/>
  <c r="N418" i="1" s="1"/>
  <c r="M415" i="1"/>
  <c r="N415" i="1" s="1"/>
  <c r="M516" i="1"/>
  <c r="N516" i="1" s="1"/>
  <c r="M496" i="1"/>
  <c r="N496" i="1" s="1"/>
  <c r="M511" i="1"/>
  <c r="N511" i="1" s="1"/>
  <c r="M553" i="1"/>
  <c r="N553" i="1" s="1"/>
  <c r="M612" i="1"/>
  <c r="N612" i="1" s="1"/>
  <c r="M611" i="1"/>
  <c r="N611" i="1" s="1"/>
  <c r="M642" i="1"/>
  <c r="N642" i="1" s="1"/>
  <c r="M624" i="1"/>
  <c r="N624" i="1" s="1"/>
  <c r="M499" i="1"/>
  <c r="N499" i="1" s="1"/>
  <c r="M656" i="1"/>
  <c r="N656" i="1" s="1"/>
  <c r="M568" i="1"/>
  <c r="N568" i="1" s="1"/>
  <c r="M748" i="1"/>
  <c r="N748" i="1" s="1"/>
  <c r="M786" i="1"/>
  <c r="N786" i="1" s="1"/>
  <c r="M703" i="1"/>
  <c r="N703" i="1" s="1"/>
  <c r="M708" i="1"/>
  <c r="N708" i="1" s="1"/>
  <c r="M772" i="1"/>
  <c r="N772" i="1" s="1"/>
  <c r="M764" i="1"/>
  <c r="N764" i="1" s="1"/>
  <c r="M788" i="1"/>
  <c r="N788" i="1" s="1"/>
  <c r="M735" i="1"/>
  <c r="N735" i="1" s="1"/>
  <c r="M728" i="1"/>
  <c r="N728" i="1" s="1"/>
  <c r="M877" i="1"/>
  <c r="N877" i="1" s="1"/>
  <c r="M906" i="1"/>
  <c r="N906" i="1" s="1"/>
  <c r="M864" i="1"/>
  <c r="N864" i="1" s="1"/>
  <c r="M331" i="1"/>
  <c r="N331" i="1" s="1"/>
  <c r="M364" i="1"/>
  <c r="N364" i="1" s="1"/>
  <c r="M414" i="1"/>
  <c r="N414" i="1" s="1"/>
  <c r="M539" i="1"/>
  <c r="N539" i="1" s="1"/>
  <c r="M385" i="1"/>
  <c r="N385" i="1" s="1"/>
  <c r="M421" i="1"/>
  <c r="N421" i="1" s="1"/>
  <c r="M507" i="1"/>
  <c r="N507" i="1" s="1"/>
  <c r="M436" i="1"/>
  <c r="N436" i="1" s="1"/>
  <c r="M442" i="1"/>
  <c r="N442" i="1" s="1"/>
  <c r="M454" i="1"/>
  <c r="N454" i="1" s="1"/>
  <c r="M529" i="1"/>
  <c r="N529" i="1" s="1"/>
  <c r="M574" i="1"/>
  <c r="N574" i="1" s="1"/>
  <c r="M466" i="1"/>
  <c r="N466" i="1" s="1"/>
  <c r="M526" i="1"/>
  <c r="N526" i="1" s="1"/>
  <c r="M647" i="1"/>
  <c r="N647" i="1" s="1"/>
  <c r="M626" i="1"/>
  <c r="N626" i="1" s="1"/>
  <c r="M646" i="1"/>
  <c r="N646" i="1" s="1"/>
  <c r="M658" i="1"/>
  <c r="N658" i="1" s="1"/>
  <c r="M580" i="1"/>
  <c r="N580" i="1" s="1"/>
  <c r="M619" i="1"/>
  <c r="N619" i="1" s="1"/>
  <c r="M665" i="1"/>
  <c r="N665" i="1" s="1"/>
  <c r="M704" i="1"/>
  <c r="N704" i="1" s="1"/>
  <c r="M800" i="1"/>
  <c r="N800" i="1" s="1"/>
  <c r="M890" i="1"/>
  <c r="N890" i="1" s="1"/>
  <c r="M863" i="1"/>
  <c r="N863" i="1" s="1"/>
  <c r="M907" i="1"/>
  <c r="N907" i="1" s="1"/>
  <c r="M995" i="1"/>
  <c r="N995" i="1" s="1"/>
  <c r="M892" i="1"/>
  <c r="N892" i="1" s="1"/>
  <c r="M941" i="1"/>
  <c r="N941" i="1" s="1"/>
  <c r="M870" i="1"/>
  <c r="N870" i="1" s="1"/>
  <c r="M146" i="1"/>
  <c r="N146" i="1" s="1"/>
  <c r="M248" i="1"/>
  <c r="N248" i="1" s="1"/>
  <c r="M4" i="1"/>
  <c r="N4" i="1" s="1"/>
  <c r="M28" i="1"/>
  <c r="N28" i="1" s="1"/>
  <c r="M7" i="1"/>
  <c r="N7" i="1" s="1"/>
  <c r="M19" i="1"/>
  <c r="N19" i="1" s="1"/>
  <c r="M52" i="1"/>
  <c r="N52" i="1" s="1"/>
  <c r="M47" i="1"/>
  <c r="N47" i="1" s="1"/>
  <c r="M216" i="1"/>
  <c r="N216" i="1" s="1"/>
  <c r="M125" i="1"/>
  <c r="N125" i="1" s="1"/>
  <c r="M30" i="1"/>
  <c r="N30" i="1" s="1"/>
  <c r="M32" i="1"/>
  <c r="N32" i="1" s="1"/>
  <c r="M179" i="1"/>
  <c r="N179" i="1" s="1"/>
  <c r="M319" i="1"/>
  <c r="N319" i="1" s="1"/>
  <c r="M271" i="1"/>
  <c r="N271" i="1" s="1"/>
  <c r="M221" i="1"/>
  <c r="N221" i="1" s="1"/>
  <c r="M346" i="1"/>
  <c r="N346" i="1" s="1"/>
  <c r="M274" i="1"/>
  <c r="N274" i="1" s="1"/>
  <c r="M246" i="1"/>
  <c r="N246" i="1" s="1"/>
  <c r="M337" i="1"/>
  <c r="N337" i="1" s="1"/>
  <c r="M223" i="1"/>
  <c r="N223" i="1" s="1"/>
  <c r="M394" i="1"/>
  <c r="N394" i="1" s="1"/>
  <c r="M391" i="1"/>
  <c r="N391" i="1" s="1"/>
  <c r="M478" i="1"/>
  <c r="N478" i="1" s="1"/>
  <c r="M512" i="1"/>
  <c r="N512" i="1" s="1"/>
  <c r="M542" i="1"/>
  <c r="N542" i="1" s="1"/>
  <c r="M544" i="1"/>
  <c r="N544" i="1" s="1"/>
  <c r="M608" i="1"/>
  <c r="N608" i="1" s="1"/>
  <c r="M487" i="1"/>
  <c r="N487" i="1" s="1"/>
  <c r="M467" i="1"/>
  <c r="N467" i="1" s="1"/>
  <c r="M576" i="1"/>
  <c r="N576" i="1" s="1"/>
  <c r="M445" i="1"/>
  <c r="N445" i="1" s="1"/>
  <c r="M412" i="1"/>
  <c r="N412" i="1" s="1"/>
  <c r="M631" i="1"/>
  <c r="N631" i="1" s="1"/>
  <c r="M427" i="1"/>
  <c r="N427" i="1" s="1"/>
  <c r="M586" i="1"/>
  <c r="N586" i="1" s="1"/>
  <c r="M670" i="1"/>
  <c r="N670" i="1" s="1"/>
  <c r="M628" i="1"/>
  <c r="N628" i="1" s="1"/>
  <c r="M620" i="1"/>
  <c r="N620" i="1" s="1"/>
  <c r="M685" i="1"/>
  <c r="N685" i="1" s="1"/>
  <c r="M662" i="1"/>
  <c r="N662" i="1" s="1"/>
  <c r="M693" i="1"/>
  <c r="N693" i="1" s="1"/>
  <c r="M746" i="1"/>
  <c r="N746" i="1" s="1"/>
  <c r="M823" i="1"/>
  <c r="N823" i="1" s="1"/>
  <c r="M771" i="1"/>
  <c r="N771" i="1" s="1"/>
  <c r="M792" i="1"/>
  <c r="N792" i="1" s="1"/>
  <c r="M860" i="1"/>
  <c r="N860" i="1" s="1"/>
  <c r="M897" i="1"/>
  <c r="N897" i="1" s="1"/>
  <c r="M876" i="1"/>
  <c r="N876" i="1" s="1"/>
  <c r="M963" i="1"/>
  <c r="N963" i="1" s="1"/>
  <c r="M961" i="1"/>
  <c r="N961" i="1" s="1"/>
  <c r="M298" i="1"/>
  <c r="N298" i="1" s="1"/>
  <c r="M244" i="1"/>
  <c r="N244" i="1" s="1"/>
  <c r="M234" i="1"/>
  <c r="N234" i="1" s="1"/>
  <c r="M283" i="1"/>
  <c r="N283" i="1" s="1"/>
  <c r="M231" i="1"/>
  <c r="N231" i="1" s="1"/>
  <c r="M183" i="1"/>
  <c r="N183" i="1" s="1"/>
  <c r="M433" i="1"/>
  <c r="N433" i="1" s="1"/>
  <c r="M506" i="1"/>
  <c r="N506" i="1" s="1"/>
  <c r="M397" i="1"/>
  <c r="N397" i="1" s="1"/>
  <c r="M546" i="1"/>
  <c r="N546" i="1" s="1"/>
  <c r="M438" i="1"/>
  <c r="N438" i="1" s="1"/>
  <c r="M443" i="1"/>
  <c r="N443" i="1" s="1"/>
  <c r="M459" i="1"/>
  <c r="N459" i="1" s="1"/>
  <c r="M552" i="1"/>
  <c r="N552" i="1" s="1"/>
  <c r="M451" i="1"/>
  <c r="N451" i="1" s="1"/>
  <c r="M559" i="1"/>
  <c r="N559" i="1" s="1"/>
  <c r="M562" i="1"/>
  <c r="N562" i="1" s="1"/>
  <c r="M571" i="1"/>
  <c r="N571" i="1" s="1"/>
  <c r="M413" i="1"/>
  <c r="N413" i="1" s="1"/>
  <c r="M547" i="1"/>
  <c r="N547" i="1" s="1"/>
  <c r="M634" i="1"/>
  <c r="N634" i="1" s="1"/>
  <c r="M587" i="1"/>
  <c r="N587" i="1" s="1"/>
  <c r="M604" i="1"/>
  <c r="N604" i="1" s="1"/>
  <c r="M687" i="1"/>
  <c r="N687" i="1" s="1"/>
  <c r="M682" i="1"/>
  <c r="N682" i="1" s="1"/>
  <c r="M674" i="1"/>
  <c r="N674" i="1" s="1"/>
  <c r="M718" i="1"/>
  <c r="N718" i="1" s="1"/>
  <c r="M765" i="1"/>
  <c r="N765" i="1" s="1"/>
  <c r="M754" i="1"/>
  <c r="N754" i="1" s="1"/>
  <c r="M717" i="1"/>
  <c r="N717" i="1" s="1"/>
  <c r="M710" i="1"/>
  <c r="N710" i="1" s="1"/>
  <c r="M762" i="1"/>
  <c r="N762" i="1" s="1"/>
  <c r="M898" i="1"/>
  <c r="N898" i="1" s="1"/>
  <c r="M949" i="1"/>
  <c r="N949" i="1" s="1"/>
  <c r="M996" i="1"/>
  <c r="N996" i="1" s="1"/>
  <c r="M977" i="1"/>
  <c r="N977" i="1" s="1"/>
  <c r="M810" i="1"/>
  <c r="N810" i="1" s="1"/>
  <c r="M882" i="1"/>
  <c r="N882" i="1" s="1"/>
  <c r="M36" i="1"/>
  <c r="N36" i="1" s="1"/>
  <c r="M70" i="1"/>
  <c r="N70" i="1" s="1"/>
  <c r="M241" i="1"/>
  <c r="N241" i="1" s="1"/>
  <c r="M173" i="1"/>
  <c r="N173" i="1" s="1"/>
  <c r="M175" i="1"/>
  <c r="N175" i="1" s="1"/>
  <c r="M117" i="1"/>
  <c r="N117" i="1" s="1"/>
  <c r="M203" i="1"/>
  <c r="N203" i="1" s="1"/>
  <c r="M313" i="1"/>
  <c r="N313" i="1" s="1"/>
  <c r="M228" i="1"/>
  <c r="N228" i="1" s="1"/>
  <c r="M304" i="1"/>
  <c r="N304" i="1" s="1"/>
  <c r="M289" i="1"/>
  <c r="N289" i="1" s="1"/>
  <c r="M184" i="1"/>
  <c r="N184" i="1" s="1"/>
  <c r="M403" i="1"/>
  <c r="N403" i="1" s="1"/>
  <c r="M416" i="1"/>
  <c r="N416" i="1" s="1"/>
  <c r="M441" i="1"/>
  <c r="N441" i="1" s="1"/>
  <c r="M456" i="1"/>
  <c r="N456" i="1" s="1"/>
  <c r="M458" i="1"/>
  <c r="N458" i="1" s="1"/>
  <c r="M475" i="1"/>
  <c r="N475" i="1" s="1"/>
  <c r="M596" i="1"/>
  <c r="N596" i="1" s="1"/>
  <c r="M643" i="1"/>
  <c r="N643" i="1" s="1"/>
  <c r="M659" i="1"/>
  <c r="N659" i="1" s="1"/>
  <c r="M538" i="1"/>
  <c r="N538" i="1" s="1"/>
  <c r="M635" i="1"/>
  <c r="N635" i="1" s="1"/>
  <c r="M600" i="1"/>
  <c r="N600" i="1" s="1"/>
  <c r="M681" i="1"/>
  <c r="N681" i="1" s="1"/>
  <c r="M676" i="1"/>
  <c r="N676" i="1" s="1"/>
  <c r="M691" i="1"/>
  <c r="N691" i="1" s="1"/>
  <c r="M732" i="1"/>
  <c r="N732" i="1" s="1"/>
  <c r="M774" i="1"/>
  <c r="N774" i="1" s="1"/>
  <c r="M809" i="1"/>
  <c r="N809" i="1" s="1"/>
  <c r="M780" i="1"/>
  <c r="N780" i="1" s="1"/>
  <c r="M804" i="1"/>
  <c r="N804" i="1" s="1"/>
  <c r="M795" i="1"/>
  <c r="N795" i="1" s="1"/>
  <c r="M844" i="1"/>
  <c r="N844" i="1" s="1"/>
  <c r="M861" i="1"/>
  <c r="N861" i="1" s="1"/>
  <c r="M881" i="1"/>
  <c r="N881" i="1" s="1"/>
  <c r="M985" i="1"/>
  <c r="N985" i="1" s="1"/>
  <c r="M816" i="1"/>
  <c r="N816" i="1" s="1"/>
  <c r="M888" i="1"/>
  <c r="N888" i="1" s="1"/>
  <c r="M930" i="1"/>
  <c r="N930" i="1" s="1"/>
  <c r="M8" i="1"/>
  <c r="N8" i="1" s="1"/>
  <c r="M5" i="1"/>
  <c r="N5" i="1" s="1"/>
  <c r="M123" i="1"/>
  <c r="N123" i="1" s="1"/>
  <c r="M355" i="1"/>
  <c r="N355" i="1" s="1"/>
  <c r="M417" i="1"/>
  <c r="N417" i="1" s="1"/>
  <c r="M307" i="1"/>
  <c r="N307" i="1" s="1"/>
  <c r="M373" i="1"/>
  <c r="N373" i="1" s="1"/>
  <c r="M367" i="1"/>
  <c r="N367" i="1" s="1"/>
  <c r="M286" i="1"/>
  <c r="N286" i="1" s="1"/>
  <c r="M408" i="1"/>
  <c r="N408" i="1" s="1"/>
  <c r="M453" i="1"/>
  <c r="N453" i="1" s="1"/>
  <c r="M469" i="1"/>
  <c r="N469" i="1" s="1"/>
  <c r="M588" i="1"/>
  <c r="N588" i="1" s="1"/>
  <c r="M502" i="1"/>
  <c r="N502" i="1" s="1"/>
  <c r="M607" i="1"/>
  <c r="N607" i="1" s="1"/>
  <c r="M644" i="1"/>
  <c r="N644" i="1" s="1"/>
  <c r="M601" i="1"/>
  <c r="N601" i="1" s="1"/>
  <c r="M697" i="1"/>
  <c r="N697" i="1" s="1"/>
  <c r="M730" i="1"/>
  <c r="N730" i="1" s="1"/>
  <c r="M684" i="1"/>
  <c r="N684" i="1" s="1"/>
  <c r="M690" i="1"/>
  <c r="N690" i="1" s="1"/>
  <c r="M776" i="1"/>
  <c r="N776" i="1" s="1"/>
  <c r="M887" i="1"/>
  <c r="N887" i="1" s="1"/>
  <c r="M782" i="1"/>
  <c r="N782" i="1" s="1"/>
  <c r="M813" i="1"/>
  <c r="N813" i="1" s="1"/>
  <c r="M808" i="1"/>
  <c r="N808" i="1" s="1"/>
  <c r="M871" i="1"/>
  <c r="N871" i="1" s="1"/>
  <c r="M883" i="1"/>
  <c r="N883" i="1" s="1"/>
  <c r="M925" i="1"/>
  <c r="N925" i="1" s="1"/>
  <c r="M822" i="1"/>
  <c r="N822" i="1" s="1"/>
  <c r="M894" i="1"/>
  <c r="N894" i="1" s="1"/>
  <c r="M933" i="1"/>
  <c r="N933" i="1" s="1"/>
  <c r="M262" i="1"/>
  <c r="N262" i="1" s="1"/>
  <c r="M233" i="1"/>
  <c r="N233" i="1" s="1"/>
  <c r="M201" i="1"/>
  <c r="N201" i="1" s="1"/>
  <c r="M492" i="1"/>
  <c r="N492" i="1" s="1"/>
  <c r="M472" i="1"/>
  <c r="N472" i="1" s="1"/>
  <c r="M589" i="1"/>
  <c r="N589" i="1" s="1"/>
  <c r="M471" i="1"/>
  <c r="N471" i="1" s="1"/>
  <c r="M563" i="1"/>
  <c r="N563" i="1" s="1"/>
  <c r="M535" i="1"/>
  <c r="N535" i="1" s="1"/>
  <c r="M590" i="1"/>
  <c r="N590" i="1" s="1"/>
  <c r="M598" i="1"/>
  <c r="N598" i="1" s="1"/>
  <c r="M503" i="1"/>
  <c r="N503" i="1" s="1"/>
  <c r="M448" i="1"/>
  <c r="N448" i="1" s="1"/>
  <c r="M514" i="1"/>
  <c r="N514" i="1" s="1"/>
  <c r="M622" i="1"/>
  <c r="N622" i="1" s="1"/>
  <c r="M760" i="1"/>
  <c r="N760" i="1" s="1"/>
  <c r="M640" i="1"/>
  <c r="N640" i="1" s="1"/>
  <c r="M702" i="1"/>
  <c r="N702" i="1" s="1"/>
  <c r="M616" i="1"/>
  <c r="N616" i="1" s="1"/>
  <c r="M583" i="1"/>
  <c r="N583" i="1" s="1"/>
  <c r="M694" i="1"/>
  <c r="N694" i="1" s="1"/>
  <c r="M724" i="1"/>
  <c r="N724" i="1" s="1"/>
  <c r="M752" i="1"/>
  <c r="N752" i="1" s="1"/>
  <c r="M803" i="1"/>
  <c r="N803" i="1" s="1"/>
  <c r="M811" i="1"/>
  <c r="N811" i="1" s="1"/>
  <c r="M868" i="1"/>
  <c r="N868" i="1" s="1"/>
  <c r="M857" i="1"/>
  <c r="N857" i="1" s="1"/>
  <c r="M878" i="1"/>
  <c r="N878" i="1" s="1"/>
  <c r="M884" i="1"/>
  <c r="N884" i="1" s="1"/>
  <c r="M828" i="1"/>
  <c r="N828" i="1" s="1"/>
  <c r="M921" i="1"/>
  <c r="N921" i="1" s="1"/>
  <c r="M14" i="1"/>
  <c r="N14" i="1" s="1"/>
  <c r="M186" i="1"/>
  <c r="N186" i="1" s="1"/>
  <c r="M210" i="1"/>
  <c r="N210" i="1" s="1"/>
  <c r="M135" i="1"/>
  <c r="N135" i="1" s="1"/>
  <c r="M349" i="1"/>
  <c r="N349" i="1" s="1"/>
  <c r="M240" i="1"/>
  <c r="N240" i="1" s="1"/>
  <c r="M340" i="1"/>
  <c r="N340" i="1" s="1"/>
  <c r="M207" i="1"/>
  <c r="N207" i="1" s="1"/>
  <c r="M334" i="1"/>
  <c r="N334" i="1" s="1"/>
  <c r="M292" i="1"/>
  <c r="N292" i="1" s="1"/>
  <c r="M219" i="1"/>
  <c r="N219" i="1" s="1"/>
  <c r="M468" i="1"/>
  <c r="N468" i="1" s="1"/>
  <c r="M439" i="1"/>
  <c r="N439" i="1" s="1"/>
  <c r="M461" i="1"/>
  <c r="N461" i="1" s="1"/>
  <c r="M406" i="1"/>
  <c r="N406" i="1" s="1"/>
  <c r="M554" i="1"/>
  <c r="N554" i="1" s="1"/>
  <c r="M450" i="1"/>
  <c r="N450" i="1" s="1"/>
  <c r="M452" i="1"/>
  <c r="N452" i="1" s="1"/>
  <c r="M490" i="1"/>
  <c r="N490" i="1" s="1"/>
  <c r="M625" i="1"/>
  <c r="N625" i="1" s="1"/>
  <c r="M632" i="1"/>
  <c r="N632" i="1" s="1"/>
  <c r="M481" i="1"/>
  <c r="N481" i="1" s="1"/>
  <c r="M557" i="1"/>
  <c r="N557" i="1" s="1"/>
  <c r="M668" i="1"/>
  <c r="N668" i="1" s="1"/>
  <c r="M463" i="1"/>
  <c r="N463" i="1" s="1"/>
  <c r="M515" i="1"/>
  <c r="N515" i="1" s="1"/>
  <c r="M623" i="1"/>
  <c r="N623" i="1" s="1"/>
  <c r="M723" i="1"/>
  <c r="N723" i="1" s="1"/>
  <c r="M716" i="1"/>
  <c r="N716" i="1" s="1"/>
  <c r="M584" i="1"/>
  <c r="N584" i="1" s="1"/>
  <c r="M789" i="1"/>
  <c r="N789" i="1" s="1"/>
  <c r="M821" i="1"/>
  <c r="N821" i="1" s="1"/>
  <c r="M835" i="1"/>
  <c r="N835" i="1" s="1"/>
  <c r="M726" i="1"/>
  <c r="N726" i="1" s="1"/>
  <c r="M799" i="1"/>
  <c r="N799" i="1" s="1"/>
  <c r="M862" i="1"/>
  <c r="N862" i="1" s="1"/>
  <c r="M866" i="1"/>
  <c r="N866" i="1" s="1"/>
  <c r="M879" i="1"/>
  <c r="N879" i="1" s="1"/>
  <c r="M885" i="1"/>
  <c r="N885" i="1" s="1"/>
  <c r="M834" i="1"/>
  <c r="N834" i="1" s="1"/>
  <c r="M966" i="1"/>
  <c r="N966" i="1" s="1"/>
  <c r="M50" i="1"/>
  <c r="N50" i="1" s="1"/>
  <c r="M174" i="1"/>
  <c r="N174" i="1" s="1"/>
  <c r="M222" i="1"/>
  <c r="N222" i="1" s="1"/>
  <c r="M77" i="1"/>
  <c r="N77" i="1" s="1"/>
  <c r="M189" i="1"/>
  <c r="N189" i="1" s="1"/>
  <c r="M141" i="1"/>
  <c r="N141" i="1" s="1"/>
  <c r="M198" i="1"/>
  <c r="N198" i="1" s="1"/>
  <c r="M280" i="1"/>
  <c r="N280" i="1" s="1"/>
  <c r="M325" i="1"/>
  <c r="N325" i="1" s="1"/>
  <c r="M185" i="1"/>
  <c r="N185" i="1" s="1"/>
  <c r="M322" i="1"/>
  <c r="N322" i="1" s="1"/>
  <c r="M220" i="1"/>
  <c r="N220" i="1" s="1"/>
  <c r="M437" i="1"/>
  <c r="N437" i="1" s="1"/>
  <c r="M407" i="1"/>
  <c r="N407" i="1" s="1"/>
  <c r="M505" i="1"/>
  <c r="N505" i="1" s="1"/>
  <c r="M536" i="1"/>
  <c r="N536" i="1" s="1"/>
  <c r="M504" i="1"/>
  <c r="N504" i="1" s="1"/>
  <c r="M486" i="1"/>
  <c r="N486" i="1" s="1"/>
  <c r="M577" i="1"/>
  <c r="N577" i="1" s="1"/>
  <c r="M545" i="1"/>
  <c r="N545" i="1" s="1"/>
  <c r="M522" i="1"/>
  <c r="N522" i="1" s="1"/>
  <c r="M645" i="1"/>
  <c r="N645" i="1" s="1"/>
  <c r="M613" i="1"/>
  <c r="N613" i="1" s="1"/>
  <c r="M711" i="1"/>
  <c r="N711" i="1" s="1"/>
  <c r="M756" i="1"/>
  <c r="N756" i="1" s="1"/>
  <c r="M673" i="1"/>
  <c r="N673" i="1" s="1"/>
  <c r="M798" i="1"/>
  <c r="N798" i="1" s="1"/>
  <c r="M825" i="1"/>
  <c r="N825" i="1" s="1"/>
  <c r="M759" i="1"/>
  <c r="N759" i="1" s="1"/>
  <c r="M734" i="1"/>
  <c r="N734" i="1" s="1"/>
  <c r="M867" i="1"/>
  <c r="N867" i="1" s="1"/>
  <c r="M891" i="1"/>
  <c r="N891" i="1" s="1"/>
  <c r="M873" i="1"/>
  <c r="N873" i="1" s="1"/>
  <c r="M872" i="1"/>
  <c r="N872" i="1" s="1"/>
  <c r="M886" i="1"/>
  <c r="N886" i="1" s="1"/>
  <c r="M960" i="1"/>
  <c r="N960" i="1" s="1"/>
  <c r="M942" i="1"/>
  <c r="N942" i="1" s="1"/>
  <c r="M840" i="1"/>
  <c r="N840" i="1" s="1"/>
  <c r="M957" i="1"/>
  <c r="N957" i="1" s="1"/>
  <c r="M969" i="1"/>
  <c r="N969" i="1" s="1"/>
  <c r="M978" i="1"/>
  <c r="N978" i="1" s="1"/>
  <c r="M110" i="1"/>
  <c r="N110" i="1" s="1"/>
  <c r="M181" i="1"/>
  <c r="N181" i="1" s="1"/>
  <c r="M65" i="1"/>
  <c r="N65" i="1" s="1"/>
  <c r="M38" i="1"/>
  <c r="N38" i="1" s="1"/>
  <c r="M56" i="1"/>
  <c r="N56" i="1" s="1"/>
  <c r="M95" i="1"/>
  <c r="N95" i="1" s="1"/>
  <c r="M225" i="1"/>
  <c r="N225" i="1" s="1"/>
  <c r="M147" i="1"/>
  <c r="N147" i="1" s="1"/>
  <c r="M59" i="1"/>
  <c r="N59" i="1" s="1"/>
  <c r="M249" i="1"/>
  <c r="N249" i="1" s="1"/>
  <c r="M295" i="1"/>
  <c r="N295" i="1" s="1"/>
  <c r="M388" i="1"/>
  <c r="N388" i="1" s="1"/>
  <c r="M243" i="1"/>
  <c r="N243" i="1" s="1"/>
  <c r="M192" i="1"/>
  <c r="N192" i="1" s="1"/>
  <c r="M493" i="1"/>
  <c r="N493" i="1" s="1"/>
  <c r="M419" i="1"/>
  <c r="N419" i="1" s="1"/>
  <c r="M432" i="1"/>
  <c r="N432" i="1" s="1"/>
  <c r="M237" i="1"/>
  <c r="N237" i="1" s="1"/>
  <c r="M523" i="1"/>
  <c r="N523" i="1" s="1"/>
  <c r="M424" i="1"/>
  <c r="N424" i="1" s="1"/>
  <c r="M400" i="1"/>
  <c r="N400" i="1" s="1"/>
  <c r="M595" i="1"/>
  <c r="N595" i="1" s="1"/>
  <c r="M543" i="1"/>
  <c r="N543" i="1" s="1"/>
  <c r="M430" i="1"/>
  <c r="N430" i="1" s="1"/>
  <c r="M534" i="1"/>
  <c r="N534" i="1" s="1"/>
  <c r="M484" i="1"/>
  <c r="N484" i="1" s="1"/>
  <c r="M599" i="1"/>
  <c r="N599" i="1" s="1"/>
  <c r="M532" i="1"/>
  <c r="N532" i="1" s="1"/>
  <c r="M758" i="1"/>
  <c r="N758" i="1" s="1"/>
  <c r="M679" i="1"/>
  <c r="N679" i="1" s="1"/>
  <c r="M700" i="1"/>
  <c r="N700" i="1" s="1"/>
  <c r="M753" i="1"/>
  <c r="N753" i="1" s="1"/>
  <c r="M738" i="1"/>
  <c r="N738" i="1" s="1"/>
  <c r="M814" i="1"/>
  <c r="N814" i="1" s="1"/>
  <c r="M770" i="1"/>
  <c r="N770" i="1" s="1"/>
  <c r="M714" i="1"/>
  <c r="N714" i="1" s="1"/>
  <c r="M869" i="1"/>
  <c r="N869" i="1" s="1"/>
  <c r="M945" i="1"/>
  <c r="N945" i="1" s="1"/>
  <c r="M874" i="1"/>
  <c r="N874" i="1" s="1"/>
  <c r="M899" i="1"/>
  <c r="N899" i="1" s="1"/>
  <c r="M846" i="1"/>
  <c r="N846" i="1" s="1"/>
  <c r="M980" i="1"/>
  <c r="N980" i="1" s="1"/>
  <c r="M83" i="1"/>
  <c r="N83" i="1" s="1"/>
  <c r="M113" i="1"/>
  <c r="N113" i="1" s="1"/>
  <c r="M153" i="1"/>
  <c r="N153" i="1" s="1"/>
  <c r="M352" i="1"/>
  <c r="N352" i="1" s="1"/>
  <c r="M310" i="1"/>
  <c r="N310" i="1" s="1"/>
  <c r="M343" i="1"/>
  <c r="N343" i="1" s="1"/>
  <c r="M376" i="1"/>
  <c r="N376" i="1" s="1"/>
  <c r="M213" i="1"/>
  <c r="N213" i="1" s="1"/>
  <c r="M328" i="1"/>
  <c r="N328" i="1" s="1"/>
  <c r="M495" i="1"/>
  <c r="N495" i="1" s="1"/>
  <c r="M405" i="1"/>
  <c r="N405" i="1" s="1"/>
  <c r="M570" i="1"/>
  <c r="N570" i="1" s="1"/>
  <c r="M575" i="1"/>
  <c r="N575" i="1" s="1"/>
  <c r="M556" i="1"/>
  <c r="N556" i="1" s="1"/>
  <c r="M565" i="1"/>
  <c r="N565" i="1" s="1"/>
  <c r="M460" i="1"/>
  <c r="N460" i="1" s="1"/>
  <c r="M431" i="1"/>
  <c r="N431" i="1" s="1"/>
  <c r="M541" i="1"/>
  <c r="N541" i="1" s="1"/>
  <c r="M648" i="1"/>
  <c r="N648" i="1" s="1"/>
  <c r="M550" i="1"/>
  <c r="N550" i="1" s="1"/>
  <c r="M750" i="1"/>
  <c r="N750" i="1" s="1"/>
  <c r="M636" i="1"/>
  <c r="N636" i="1" s="1"/>
  <c r="M660" i="1"/>
  <c r="N660" i="1" s="1"/>
  <c r="M677" i="1"/>
  <c r="N677" i="1" s="1"/>
  <c r="M740" i="1"/>
  <c r="N740" i="1" s="1"/>
  <c r="M683" i="1"/>
  <c r="N683" i="1" s="1"/>
  <c r="M696" i="1"/>
  <c r="N696" i="1" s="1"/>
  <c r="M744" i="1"/>
  <c r="N744" i="1" s="1"/>
  <c r="M722" i="1"/>
  <c r="N722" i="1" s="1"/>
  <c r="M859" i="1"/>
  <c r="N859" i="1" s="1"/>
  <c r="M806" i="1"/>
  <c r="N806" i="1" s="1"/>
  <c r="M875" i="1"/>
  <c r="N875" i="1" s="1"/>
  <c r="M880" i="1"/>
  <c r="N880" i="1" s="1"/>
  <c r="M908" i="1"/>
  <c r="N908" i="1" s="1"/>
  <c r="M959" i="1"/>
  <c r="N959" i="1" s="1"/>
  <c r="M917" i="1"/>
  <c r="N917" i="1" s="1"/>
  <c r="M852" i="1"/>
  <c r="N852" i="1" s="1"/>
  <c r="M993" i="1"/>
  <c r="N993" i="1" s="1"/>
  <c r="M981" i="1"/>
  <c r="N981" i="1" s="1"/>
  <c r="M190" i="1"/>
  <c r="N190" i="1" s="1"/>
  <c r="M199" i="1"/>
  <c r="N199" i="1" s="1"/>
  <c r="M89" i="1"/>
  <c r="N89" i="1" s="1"/>
  <c r="M131" i="1"/>
  <c r="N131" i="1" s="1"/>
  <c r="M208" i="1"/>
  <c r="N208" i="1" s="1"/>
  <c r="M159" i="1"/>
  <c r="N159" i="1" s="1"/>
  <c r="M256" i="1"/>
  <c r="N256" i="1" s="1"/>
  <c r="M301" i="1"/>
  <c r="N301" i="1" s="1"/>
  <c r="M370" i="1"/>
  <c r="N370" i="1" s="1"/>
  <c r="M204" i="1"/>
  <c r="N204" i="1" s="1"/>
  <c r="M358" i="1"/>
  <c r="N358" i="1" s="1"/>
  <c r="M409" i="1"/>
  <c r="N409" i="1" s="1"/>
  <c r="M497" i="1"/>
  <c r="N497" i="1" s="1"/>
  <c r="M520" i="1"/>
  <c r="N520" i="1" s="1"/>
  <c r="M517" i="1"/>
  <c r="N517" i="1" s="1"/>
  <c r="M564" i="1"/>
  <c r="N564" i="1" s="1"/>
  <c r="M510" i="1"/>
  <c r="N510" i="1" s="1"/>
  <c r="M508" i="1"/>
  <c r="N508" i="1" s="1"/>
  <c r="M606" i="1"/>
  <c r="N606" i="1" s="1"/>
  <c r="M610" i="1"/>
  <c r="N610" i="1" s="1"/>
  <c r="M551" i="1"/>
  <c r="N551" i="1" s="1"/>
  <c r="M592" i="1"/>
  <c r="N592" i="1" s="1"/>
  <c r="M637" i="1"/>
  <c r="N637" i="1" s="1"/>
  <c r="M783" i="1"/>
  <c r="N783" i="1" s="1"/>
  <c r="M768" i="1"/>
  <c r="N768" i="1" s="1"/>
  <c r="M801" i="1"/>
  <c r="N801" i="1" s="1"/>
  <c r="M777" i="1"/>
  <c r="N777" i="1" s="1"/>
  <c r="M720" i="1"/>
  <c r="N720" i="1" s="1"/>
  <c r="M889" i="1"/>
  <c r="N889" i="1" s="1"/>
  <c r="M924" i="1"/>
  <c r="N924" i="1" s="1"/>
  <c r="M923" i="1"/>
  <c r="N923" i="1" s="1"/>
  <c r="M944" i="1"/>
  <c r="N944" i="1" s="1"/>
  <c r="M936" i="1"/>
  <c r="N936" i="1" s="1"/>
  <c r="M858" i="1"/>
  <c r="N858" i="1" s="1"/>
  <c r="V15" i="2" l="1"/>
  <c r="X14" i="2" s="1"/>
  <c r="B25" i="1"/>
  <c r="R722" i="1"/>
  <c r="Q730" i="1"/>
  <c r="Q723" i="1"/>
  <c r="P708" i="1"/>
  <c r="E718" i="2" s="1"/>
  <c r="I308" i="2" s="1" a="1"/>
  <c r="I308" i="2" s="1"/>
  <c r="T308" i="2" s="1"/>
  <c r="P697" i="1"/>
  <c r="E707" i="2" s="1"/>
  <c r="I319" i="2" s="1" a="1"/>
  <c r="I319" i="2" s="1"/>
  <c r="T319" i="2" s="1"/>
  <c r="P693" i="1"/>
  <c r="E703" i="2" s="1"/>
  <c r="I323" i="2" s="1" a="1"/>
  <c r="I323" i="2" s="1"/>
  <c r="T323" i="2" s="1"/>
  <c r="Q680" i="1"/>
  <c r="P720" i="1"/>
  <c r="E730" i="2" s="1"/>
  <c r="I296" i="2" s="1" a="1"/>
  <c r="I296" i="2" s="1"/>
  <c r="T296" i="2" s="1"/>
  <c r="P607" i="1"/>
  <c r="E617" i="2" s="1"/>
  <c r="I409" i="2" s="1" a="1"/>
  <c r="I409" i="2" s="1"/>
  <c r="T409" i="2" s="1"/>
  <c r="P650" i="1"/>
  <c r="E660" i="2" s="1"/>
  <c r="I366" i="2" s="1" a="1"/>
  <c r="I366" i="2" s="1"/>
  <c r="T366" i="2" s="1"/>
  <c r="P722" i="1"/>
  <c r="E732" i="2" s="1"/>
  <c r="I294" i="2" s="1" a="1"/>
  <c r="I294" i="2" s="1"/>
  <c r="T294" i="2" s="1"/>
  <c r="R729" i="1"/>
  <c r="P556" i="1"/>
  <c r="E566" i="2" s="1"/>
  <c r="I460" i="2" s="1" a="1"/>
  <c r="I460" i="2" s="1"/>
  <c r="T460" i="2" s="1"/>
  <c r="P687" i="1"/>
  <c r="E697" i="2" s="1"/>
  <c r="I329" i="2" s="1" a="1"/>
  <c r="I329" i="2" s="1"/>
  <c r="T329" i="2" s="1"/>
  <c r="R650" i="1"/>
  <c r="R631" i="1"/>
  <c r="P487" i="1"/>
  <c r="E497" i="2" s="1"/>
  <c r="I529" i="2" s="1" a="1"/>
  <c r="I529" i="2" s="1"/>
  <c r="T529" i="2" s="1"/>
  <c r="R413" i="1"/>
  <c r="P622" i="1"/>
  <c r="E632" i="2" s="1"/>
  <c r="I394" i="2" s="1" a="1"/>
  <c r="I394" i="2" s="1"/>
  <c r="T394" i="2" s="1"/>
  <c r="P636" i="1"/>
  <c r="E646" i="2" s="1"/>
  <c r="I380" i="2" s="1" a="1"/>
  <c r="I380" i="2" s="1"/>
  <c r="T380" i="2" s="1"/>
  <c r="P508" i="1"/>
  <c r="E518" i="2" s="1"/>
  <c r="I508" i="2" s="1" a="1"/>
  <c r="I508" i="2" s="1"/>
  <c r="T508" i="2" s="1"/>
  <c r="P505" i="1"/>
  <c r="E515" i="2" s="1"/>
  <c r="I511" i="2" s="1" a="1"/>
  <c r="I511" i="2" s="1"/>
  <c r="T511" i="2" s="1"/>
  <c r="R431" i="1"/>
  <c r="Q653" i="1"/>
  <c r="R675" i="1"/>
  <c r="R544" i="1"/>
  <c r="R451" i="1"/>
  <c r="P534" i="1"/>
  <c r="E544" i="2" s="1"/>
  <c r="I482" i="2" s="1" a="1"/>
  <c r="I482" i="2" s="1"/>
  <c r="T482" i="2" s="1"/>
  <c r="P553" i="1"/>
  <c r="E563" i="2" s="1"/>
  <c r="I463" i="2" s="1" a="1"/>
  <c r="I463" i="2" s="1"/>
  <c r="T463" i="2" s="1"/>
  <c r="R462" i="1"/>
  <c r="Q569" i="1"/>
  <c r="Q570" i="1"/>
  <c r="R481" i="1"/>
  <c r="P583" i="1"/>
  <c r="E593" i="2" s="1"/>
  <c r="I433" i="2" s="1" a="1"/>
  <c r="I433" i="2" s="1"/>
  <c r="T433" i="2" s="1"/>
  <c r="P503" i="1"/>
  <c r="E513" i="2" s="1"/>
  <c r="I513" i="2" s="1" a="1"/>
  <c r="I513" i="2" s="1"/>
  <c r="T513" i="2" s="1"/>
  <c r="P573" i="1"/>
  <c r="E583" i="2" s="1"/>
  <c r="I443" i="2" s="1" a="1"/>
  <c r="I443" i="2" s="1"/>
  <c r="T443" i="2" s="1"/>
  <c r="R523" i="1"/>
  <c r="R442" i="1"/>
  <c r="R421" i="1"/>
  <c r="Q411" i="1"/>
  <c r="P406" i="1"/>
  <c r="E416" i="2" s="1"/>
  <c r="I610" i="2" s="1" a="1"/>
  <c r="I610" i="2" s="1"/>
  <c r="T610" i="2" s="1"/>
  <c r="P412" i="1"/>
  <c r="E422" i="2" s="1"/>
  <c r="I604" i="2" s="1" a="1"/>
  <c r="I604" i="2" s="1"/>
  <c r="T604" i="2" s="1"/>
  <c r="Q429" i="1"/>
  <c r="P498" i="1"/>
  <c r="E508" i="2" s="1"/>
  <c r="I518" i="2" s="1" a="1"/>
  <c r="I518" i="2" s="1"/>
  <c r="T518" i="2" s="1"/>
  <c r="P416" i="1"/>
  <c r="E426" i="2" s="1"/>
  <c r="I600" i="2" s="1" a="1"/>
  <c r="I600" i="2" s="1"/>
  <c r="T600" i="2" s="1"/>
  <c r="Q413" i="1"/>
  <c r="R445" i="1"/>
  <c r="P466" i="1"/>
  <c r="E476" i="2" s="1"/>
  <c r="I550" i="2" s="1" a="1"/>
  <c r="I550" i="2" s="1"/>
  <c r="T550" i="2" s="1"/>
  <c r="P468" i="1"/>
  <c r="E478" i="2" s="1"/>
  <c r="I548" i="2" s="1" a="1"/>
  <c r="I548" i="2" s="1"/>
  <c r="T548" i="2" s="1"/>
  <c r="R342" i="1"/>
  <c r="Q262" i="1"/>
  <c r="Q331" i="1"/>
  <c r="Q217" i="1"/>
  <c r="R301" i="1"/>
  <c r="P263" i="1"/>
  <c r="E273" i="2" s="1"/>
  <c r="I753" i="2" s="1" a="1"/>
  <c r="I753" i="2" s="1"/>
  <c r="T753" i="2" s="1"/>
  <c r="Q379" i="1"/>
  <c r="R210" i="1"/>
  <c r="Q346" i="1"/>
  <c r="Q313" i="1"/>
  <c r="Q397" i="1"/>
  <c r="Q250" i="1"/>
  <c r="Q355" i="1"/>
  <c r="Q261" i="1"/>
  <c r="P234" i="1"/>
  <c r="E244" i="2" s="1"/>
  <c r="I782" i="2" s="1" a="1"/>
  <c r="I782" i="2" s="1"/>
  <c r="T782" i="2" s="1"/>
  <c r="P188" i="1"/>
  <c r="E198" i="2" s="1"/>
  <c r="I828" i="2" s="1" a="1"/>
  <c r="I828" i="2" s="1"/>
  <c r="T828" i="2" s="1"/>
  <c r="R201" i="1"/>
  <c r="P123" i="1"/>
  <c r="E133" i="2" s="1"/>
  <c r="I893" i="2" s="1" a="1"/>
  <c r="I893" i="2" s="1"/>
  <c r="T893" i="2" s="1"/>
  <c r="R242" i="1"/>
  <c r="R149" i="1"/>
  <c r="R77" i="1"/>
  <c r="Q155" i="1"/>
  <c r="P132" i="1"/>
  <c r="E142" i="2" s="1"/>
  <c r="I884" i="2" s="1" a="1"/>
  <c r="I884" i="2" s="1"/>
  <c r="T884" i="2" s="1"/>
  <c r="P90" i="1"/>
  <c r="E100" i="2" s="1"/>
  <c r="I926" i="2" s="1" a="1"/>
  <c r="I926" i="2" s="1"/>
  <c r="T926" i="2" s="1"/>
  <c r="P58" i="1"/>
  <c r="E68" i="2" s="1"/>
  <c r="I958" i="2" s="1" a="1"/>
  <c r="I958" i="2" s="1"/>
  <c r="T958" i="2" s="1"/>
  <c r="Q196" i="1"/>
  <c r="R122" i="1"/>
  <c r="Q116" i="1"/>
  <c r="Q185" i="1"/>
  <c r="P16" i="1"/>
  <c r="E26" i="2" s="1"/>
  <c r="I1000" i="2" s="1" a="1"/>
  <c r="I1000" i="2" s="1"/>
  <c r="T1000" i="2" s="1"/>
  <c r="R41" i="1"/>
  <c r="P55" i="1"/>
  <c r="E65" i="2" s="1"/>
  <c r="I961" i="2" s="1" a="1"/>
  <c r="I961" i="2" s="1"/>
  <c r="T961" i="2" s="1"/>
  <c r="P66" i="1"/>
  <c r="E76" i="2" s="1"/>
  <c r="I950" i="2" s="1" a="1"/>
  <c r="I950" i="2" s="1"/>
  <c r="T950" i="2" s="1"/>
  <c r="R42" i="1"/>
  <c r="R716" i="1"/>
  <c r="R708" i="1"/>
  <c r="R723" i="1"/>
  <c r="R702" i="1"/>
  <c r="Q718" i="1"/>
  <c r="Q606" i="1"/>
  <c r="P642" i="1"/>
  <c r="E652" i="2" s="1"/>
  <c r="I374" i="2" s="1" a="1"/>
  <c r="I374" i="2" s="1"/>
  <c r="T374" i="2" s="1"/>
  <c r="P727" i="1"/>
  <c r="E737" i="2" s="1"/>
  <c r="I289" i="2" s="1" a="1"/>
  <c r="I289" i="2" s="1"/>
  <c r="T289" i="2" s="1"/>
  <c r="Q707" i="1"/>
  <c r="R553" i="1"/>
  <c r="P580" i="1"/>
  <c r="E590" i="2" s="1"/>
  <c r="I436" i="2" s="1" a="1"/>
  <c r="I436" i="2" s="1"/>
  <c r="T436" i="2" s="1"/>
  <c r="Q649" i="1"/>
  <c r="P605" i="1"/>
  <c r="E615" i="2" s="1"/>
  <c r="I411" i="2" s="1" a="1"/>
  <c r="I411" i="2" s="1"/>
  <c r="T411" i="2" s="1"/>
  <c r="Q486" i="1"/>
  <c r="R412" i="1"/>
  <c r="Q635" i="1"/>
  <c r="P619" i="1"/>
  <c r="E629" i="2" s="1"/>
  <c r="I397" i="2" s="1" a="1"/>
  <c r="I397" i="2" s="1"/>
  <c r="T397" i="2" s="1"/>
  <c r="Q600" i="1"/>
  <c r="R505" i="1"/>
  <c r="P600" i="1"/>
  <c r="E610" i="2" s="1"/>
  <c r="I416" i="2" s="1" a="1"/>
  <c r="I416" i="2" s="1"/>
  <c r="T416" i="2" s="1"/>
  <c r="Q504" i="1"/>
  <c r="R430" i="1"/>
  <c r="P641" i="1"/>
  <c r="E651" i="2" s="1"/>
  <c r="I375" i="2" s="1" a="1"/>
  <c r="I375" i="2" s="1"/>
  <c r="T375" i="2" s="1"/>
  <c r="U375" i="2" s="1"/>
  <c r="Q527" i="1"/>
  <c r="P550" i="1"/>
  <c r="E560" i="2" s="1"/>
  <c r="I466" i="2" s="1" a="1"/>
  <c r="I466" i="2" s="1"/>
  <c r="T466" i="2" s="1"/>
  <c r="P502" i="1"/>
  <c r="E512" i="2" s="1"/>
  <c r="I514" i="2" s="1" a="1"/>
  <c r="I514" i="2" s="1"/>
  <c r="T514" i="2" s="1"/>
  <c r="R475" i="1"/>
  <c r="P497" i="1"/>
  <c r="E507" i="2" s="1"/>
  <c r="I519" i="2" s="1" a="1"/>
  <c r="I519" i="2" s="1"/>
  <c r="T519" i="2" s="1"/>
  <c r="R520" i="1"/>
  <c r="Q602" i="1"/>
  <c r="R500" i="1"/>
  <c r="Q561" i="1"/>
  <c r="P514" i="1"/>
  <c r="E524" i="2" s="1"/>
  <c r="I502" i="2" s="1" a="1"/>
  <c r="I502" i="2" s="1"/>
  <c r="T502" i="2" s="1"/>
  <c r="P413" i="1"/>
  <c r="E423" i="2" s="1"/>
  <c r="I603" i="2" s="1" a="1"/>
  <c r="I603" i="2" s="1"/>
  <c r="T603" i="2" s="1"/>
  <c r="R406" i="1"/>
  <c r="Q512" i="1"/>
  <c r="R425" i="1"/>
  <c r="P496" i="1"/>
  <c r="E506" i="2" s="1"/>
  <c r="I520" i="2" s="1" a="1"/>
  <c r="I520" i="2" s="1"/>
  <c r="T520" i="2" s="1"/>
  <c r="P407" i="1"/>
  <c r="E417" i="2" s="1"/>
  <c r="I609" i="2" s="1" a="1"/>
  <c r="I609" i="2" s="1"/>
  <c r="T609" i="2" s="1"/>
  <c r="P403" i="1"/>
  <c r="E413" i="2" s="1"/>
  <c r="I613" i="2" s="1" a="1"/>
  <c r="I613" i="2" s="1"/>
  <c r="T613" i="2" s="1"/>
  <c r="P442" i="1"/>
  <c r="E452" i="2" s="1"/>
  <c r="I574" i="2" s="1" a="1"/>
  <c r="I574" i="2" s="1"/>
  <c r="T574" i="2" s="1"/>
  <c r="P462" i="1"/>
  <c r="E472" i="2" s="1"/>
  <c r="I554" i="2" s="1" a="1"/>
  <c r="I554" i="2" s="1"/>
  <c r="T554" i="2" s="1"/>
  <c r="P464" i="1"/>
  <c r="E474" i="2" s="1"/>
  <c r="I552" i="2" s="1" a="1"/>
  <c r="I552" i="2" s="1"/>
  <c r="T552" i="2" s="1"/>
  <c r="R460" i="1"/>
  <c r="P243" i="1"/>
  <c r="E253" i="2" s="1"/>
  <c r="I773" i="2" s="1" a="1"/>
  <c r="I773" i="2" s="1"/>
  <c r="T773" i="2" s="1"/>
  <c r="R328" i="1"/>
  <c r="R195" i="1"/>
  <c r="R331" i="1"/>
  <c r="R255" i="1"/>
  <c r="Q298" i="1"/>
  <c r="R351" i="1"/>
  <c r="R256" i="1"/>
  <c r="P228" i="1"/>
  <c r="E238" i="2" s="1"/>
  <c r="I788" i="2" s="1" a="1"/>
  <c r="I788" i="2" s="1"/>
  <c r="T788" i="2" s="1"/>
  <c r="Q203" i="1"/>
  <c r="Q253" i="1"/>
  <c r="R385" i="1"/>
  <c r="R243" i="1"/>
  <c r="P254" i="1"/>
  <c r="E264" i="2" s="1"/>
  <c r="I762" i="2" s="1" a="1"/>
  <c r="I762" i="2" s="1"/>
  <c r="T762" i="2" s="1"/>
  <c r="R225" i="1"/>
  <c r="P185" i="1"/>
  <c r="E195" i="2" s="1"/>
  <c r="I831" i="2" s="1" a="1"/>
  <c r="I831" i="2" s="1"/>
  <c r="T831" i="2" s="1"/>
  <c r="R198" i="1"/>
  <c r="P117" i="1"/>
  <c r="E127" i="2" s="1"/>
  <c r="I899" i="2" s="1" a="1"/>
  <c r="I899" i="2" s="1"/>
  <c r="T899" i="2" s="1"/>
  <c r="Q227" i="1"/>
  <c r="R143" i="1"/>
  <c r="Q229" i="1"/>
  <c r="Q149" i="1"/>
  <c r="P195" i="1"/>
  <c r="E205" i="2" s="1"/>
  <c r="I821" i="2" s="1" a="1"/>
  <c r="I821" i="2" s="1"/>
  <c r="T821" i="2" s="1"/>
  <c r="P96" i="1"/>
  <c r="E106" i="2" s="1"/>
  <c r="I920" i="2" s="1" a="1"/>
  <c r="I920" i="2" s="1"/>
  <c r="T920" i="2" s="1"/>
  <c r="P177" i="1"/>
  <c r="E187" i="2" s="1"/>
  <c r="I839" i="2" s="1" a="1"/>
  <c r="I839" i="2" s="1"/>
  <c r="T839" i="2" s="1"/>
  <c r="P78" i="1"/>
  <c r="E88" i="2" s="1"/>
  <c r="I938" i="2" s="1" a="1"/>
  <c r="I938" i="2" s="1"/>
  <c r="T938" i="2" s="1"/>
  <c r="Q57" i="1"/>
  <c r="Q184" i="1"/>
  <c r="R116" i="1"/>
  <c r="P184" i="1"/>
  <c r="E194" i="2" s="1"/>
  <c r="I832" i="2" s="1" a="1"/>
  <c r="I832" i="2" s="1"/>
  <c r="T832" i="2" s="1"/>
  <c r="U832" i="2" s="1"/>
  <c r="Q110" i="1"/>
  <c r="P62" i="1"/>
  <c r="E72" i="2" s="1"/>
  <c r="I954" i="2" s="1" a="1"/>
  <c r="I954" i="2" s="1"/>
  <c r="T954" i="2" s="1"/>
  <c r="R15" i="1"/>
  <c r="Q15" i="1"/>
  <c r="P41" i="1"/>
  <c r="E51" i="2" s="1"/>
  <c r="I975" i="2" s="1" a="1"/>
  <c r="I975" i="2" s="1"/>
  <c r="T975" i="2" s="1"/>
  <c r="P716" i="1"/>
  <c r="E726" i="2" s="1"/>
  <c r="I300" i="2" s="1" a="1"/>
  <c r="I300" i="2" s="1"/>
  <c r="T300" i="2" s="1"/>
  <c r="P721" i="1"/>
  <c r="E731" i="2" s="1"/>
  <c r="I295" i="2" s="1" a="1"/>
  <c r="I295" i="2" s="1"/>
  <c r="T295" i="2" s="1"/>
  <c r="R691" i="1"/>
  <c r="Q713" i="1"/>
  <c r="R720" i="1"/>
  <c r="Q665" i="1"/>
  <c r="R651" i="1"/>
  <c r="R605" i="1"/>
  <c r="Q641" i="1"/>
  <c r="P692" i="1"/>
  <c r="E702" i="2" s="1"/>
  <c r="I324" i="2" s="1" a="1"/>
  <c r="I324" i="2" s="1"/>
  <c r="T324" i="2" s="1"/>
  <c r="P672" i="1"/>
  <c r="E682" i="2" s="1"/>
  <c r="I344" i="2" s="1" a="1"/>
  <c r="I344" i="2" s="1"/>
  <c r="T344" i="2" s="1"/>
  <c r="P625" i="1"/>
  <c r="E635" i="2" s="1"/>
  <c r="I391" i="2" s="1" a="1"/>
  <c r="I391" i="2" s="1"/>
  <c r="T391" i="2" s="1"/>
  <c r="P691" i="1"/>
  <c r="E701" i="2" s="1"/>
  <c r="I325" i="2" s="1" a="1"/>
  <c r="I325" i="2" s="1"/>
  <c r="T325" i="2" s="1"/>
  <c r="R577" i="1"/>
  <c r="P646" i="1"/>
  <c r="E656" i="2" s="1"/>
  <c r="I370" i="2" s="1" a="1"/>
  <c r="I370" i="2" s="1"/>
  <c r="T370" i="2" s="1"/>
  <c r="P538" i="1"/>
  <c r="E548" i="2" s="1"/>
  <c r="I478" i="2" s="1" a="1"/>
  <c r="I478" i="2" s="1"/>
  <c r="T478" i="2" s="1"/>
  <c r="P598" i="1"/>
  <c r="E608" i="2" s="1"/>
  <c r="I418" i="2" s="1" a="1"/>
  <c r="I418" i="2" s="1"/>
  <c r="T418" i="2" s="1"/>
  <c r="R485" i="1"/>
  <c r="P662" i="1"/>
  <c r="E672" i="2" s="1"/>
  <c r="I354" i="2" s="1" a="1"/>
  <c r="I354" i="2" s="1"/>
  <c r="T354" i="2" s="1"/>
  <c r="R619" i="1"/>
  <c r="R616" i="1"/>
  <c r="Q596" i="1"/>
  <c r="R503" i="1"/>
  <c r="P657" i="1"/>
  <c r="E667" i="2" s="1"/>
  <c r="I359" i="2" s="1" a="1"/>
  <c r="I359" i="2" s="1"/>
  <c r="T359" i="2" s="1"/>
  <c r="P633" i="1"/>
  <c r="E643" i="2" s="1"/>
  <c r="I383" i="2" s="1" a="1"/>
  <c r="I383" i="2" s="1"/>
  <c r="T383" i="2" s="1"/>
  <c r="P634" i="1"/>
  <c r="E644" i="2" s="1"/>
  <c r="I382" i="2" s="1" a="1"/>
  <c r="I382" i="2" s="1"/>
  <c r="T382" i="2" s="1"/>
  <c r="P501" i="1"/>
  <c r="E511" i="2" s="1"/>
  <c r="I515" i="2" s="1" a="1"/>
  <c r="I515" i="2" s="1"/>
  <c r="T515" i="2" s="1"/>
  <c r="U515" i="2" s="1"/>
  <c r="Q546" i="1"/>
  <c r="Q456" i="1"/>
  <c r="R496" i="1"/>
  <c r="Q554" i="1"/>
  <c r="R464" i="1"/>
  <c r="R573" i="1"/>
  <c r="P486" i="1"/>
  <c r="E496" i="2" s="1"/>
  <c r="I530" i="2" s="1" a="1"/>
  <c r="I530" i="2" s="1"/>
  <c r="T530" i="2" s="1"/>
  <c r="U530" i="2" s="1"/>
  <c r="Q560" i="1"/>
  <c r="P513" i="1"/>
  <c r="E523" i="2" s="1"/>
  <c r="I503" i="2" s="1" a="1"/>
  <c r="I503" i="2" s="1"/>
  <c r="T503" i="2" s="1"/>
  <c r="U503" i="2" s="1"/>
  <c r="R490" i="1"/>
  <c r="Q558" i="1"/>
  <c r="R508" i="1"/>
  <c r="R403" i="1"/>
  <c r="R547" i="1"/>
  <c r="R507" i="1"/>
  <c r="R492" i="1"/>
  <c r="P452" i="1"/>
  <c r="E462" i="2" s="1"/>
  <c r="I564" i="2" s="1" a="1"/>
  <c r="I564" i="2" s="1"/>
  <c r="T564" i="2" s="1"/>
  <c r="R458" i="1"/>
  <c r="R240" i="1"/>
  <c r="Q325" i="1"/>
  <c r="Q328" i="1"/>
  <c r="R298" i="1"/>
  <c r="R340" i="1"/>
  <c r="Q252" i="1"/>
  <c r="P221" i="1"/>
  <c r="E231" i="2" s="1"/>
  <c r="I795" i="2" s="1" a="1"/>
  <c r="I795" i="2" s="1"/>
  <c r="T795" i="2" s="1"/>
  <c r="R346" i="1"/>
  <c r="Q202" i="1"/>
  <c r="R324" i="1"/>
  <c r="P249" i="1"/>
  <c r="E259" i="2" s="1"/>
  <c r="I767" i="2" s="1" a="1"/>
  <c r="I767" i="2" s="1"/>
  <c r="T767" i="2" s="1"/>
  <c r="R250" i="1"/>
  <c r="R355" i="1"/>
  <c r="R233" i="1"/>
  <c r="R333" i="1"/>
  <c r="P213" i="1"/>
  <c r="E223" i="2" s="1"/>
  <c r="I803" i="2" s="1" a="1"/>
  <c r="I803" i="2" s="1"/>
  <c r="T803" i="2" s="1"/>
  <c r="P182" i="1"/>
  <c r="E192" i="2" s="1"/>
  <c r="I834" i="2" s="1" a="1"/>
  <c r="I834" i="2" s="1"/>
  <c r="T834" i="2" s="1"/>
  <c r="P111" i="1"/>
  <c r="E121" i="2" s="1"/>
  <c r="I905" i="2" s="1" a="1"/>
  <c r="I905" i="2" s="1"/>
  <c r="T905" i="2" s="1"/>
  <c r="P217" i="1"/>
  <c r="E227" i="2" s="1"/>
  <c r="I799" i="2" s="1" a="1"/>
  <c r="I799" i="2" s="1"/>
  <c r="T799" i="2" s="1"/>
  <c r="R137" i="1"/>
  <c r="Q143" i="1"/>
  <c r="P192" i="1"/>
  <c r="E202" i="2" s="1"/>
  <c r="I824" i="2" s="1" a="1"/>
  <c r="I824" i="2" s="1"/>
  <c r="T824" i="2" s="1"/>
  <c r="Q233" i="1"/>
  <c r="P53" i="1"/>
  <c r="E63" i="2" s="1"/>
  <c r="I963" i="2" s="1" a="1"/>
  <c r="I963" i="2" s="1"/>
  <c r="T963" i="2" s="1"/>
  <c r="R174" i="1"/>
  <c r="P241" i="1"/>
  <c r="E251" i="2" s="1"/>
  <c r="I775" i="2" s="1" a="1"/>
  <c r="I775" i="2" s="1"/>
  <c r="T775" i="2" s="1"/>
  <c r="P51" i="1"/>
  <c r="E61" i="2" s="1"/>
  <c r="I965" i="2" s="1" a="1"/>
  <c r="I965" i="2" s="1"/>
  <c r="T965" i="2" s="1"/>
  <c r="R178" i="1"/>
  <c r="R110" i="1"/>
  <c r="Q178" i="1"/>
  <c r="Q104" i="1"/>
  <c r="Q118" i="1"/>
  <c r="R5" i="1"/>
  <c r="R60" i="1"/>
  <c r="R25" i="1"/>
  <c r="Q30" i="1"/>
  <c r="R46" i="1"/>
  <c r="P46" i="1"/>
  <c r="E56" i="2" s="1"/>
  <c r="I970" i="2" s="1" a="1"/>
  <c r="I970" i="2" s="1"/>
  <c r="T970" i="2" s="1"/>
  <c r="R47" i="1"/>
  <c r="P19" i="1"/>
  <c r="E29" i="2" s="1"/>
  <c r="I997" i="2" s="1" a="1"/>
  <c r="I997" i="2" s="1"/>
  <c r="T997" i="2" s="1"/>
  <c r="P92" i="1"/>
  <c r="E102" i="2" s="1"/>
  <c r="I924" i="2" s="1" a="1"/>
  <c r="I924" i="2" s="1"/>
  <c r="T924" i="2" s="1"/>
  <c r="Q386" i="1"/>
  <c r="R144" i="1"/>
  <c r="Q733" i="1"/>
  <c r="R713" i="1"/>
  <c r="R697" i="1"/>
  <c r="P683" i="1"/>
  <c r="E693" i="2" s="1"/>
  <c r="I333" i="2" s="1" a="1"/>
  <c r="I333" i="2" s="1"/>
  <c r="T333" i="2" s="1"/>
  <c r="R703" i="1"/>
  <c r="Q650" i="1"/>
  <c r="R604" i="1"/>
  <c r="P640" i="1"/>
  <c r="E650" i="2" s="1"/>
  <c r="I376" i="2" s="1" a="1"/>
  <c r="I376" i="2" s="1"/>
  <c r="T376" i="2" s="1"/>
  <c r="U376" i="2" s="1"/>
  <c r="Q669" i="1"/>
  <c r="P520" i="1"/>
  <c r="E530" i="2" s="1"/>
  <c r="I496" i="2" s="1" a="1"/>
  <c r="I496" i="2" s="1"/>
  <c r="T496" i="2" s="1"/>
  <c r="Q624" i="1"/>
  <c r="Q670" i="1"/>
  <c r="P728" i="1"/>
  <c r="E738" i="2" s="1"/>
  <c r="I288" i="2" s="1" a="1"/>
  <c r="I288" i="2" s="1"/>
  <c r="T288" i="2" s="1"/>
  <c r="R643" i="1"/>
  <c r="R535" i="1"/>
  <c r="R592" i="1"/>
  <c r="R484" i="1"/>
  <c r="P658" i="1"/>
  <c r="E668" i="2" s="1"/>
  <c r="I358" i="2" s="1" a="1"/>
  <c r="I358" i="2" s="1"/>
  <c r="T358" i="2" s="1"/>
  <c r="Q672" i="1"/>
  <c r="R575" i="1"/>
  <c r="P472" i="1"/>
  <c r="E482" i="2" s="1"/>
  <c r="I544" i="2" s="1" a="1"/>
  <c r="I544" i="2" s="1"/>
  <c r="T544" i="2" s="1"/>
  <c r="P559" i="1"/>
  <c r="E569" i="2" s="1"/>
  <c r="I457" i="2" s="1" a="1"/>
  <c r="I457" i="2" s="1"/>
  <c r="T457" i="2" s="1"/>
  <c r="R502" i="1"/>
  <c r="Q630" i="1"/>
  <c r="R628" i="1"/>
  <c r="P418" i="1"/>
  <c r="E428" i="2" s="1"/>
  <c r="I598" i="2" s="1" a="1"/>
  <c r="I598" i="2" s="1"/>
  <c r="T598" i="2" s="1"/>
  <c r="R495" i="1"/>
  <c r="R453" i="1"/>
  <c r="R479" i="1"/>
  <c r="P535" i="1"/>
  <c r="E545" i="2" s="1"/>
  <c r="I481" i="2" s="1" a="1"/>
  <c r="I481" i="2" s="1"/>
  <c r="T481" i="2" s="1"/>
  <c r="P547" i="1"/>
  <c r="E557" i="2" s="1"/>
  <c r="I469" i="2" s="1" a="1"/>
  <c r="I469" i="2" s="1"/>
  <c r="T469" i="2" s="1"/>
  <c r="R454" i="1"/>
  <c r="P570" i="1"/>
  <c r="E580" i="2" s="1"/>
  <c r="I446" i="2" s="1" a="1"/>
  <c r="I446" i="2" s="1"/>
  <c r="T446" i="2" s="1"/>
  <c r="P481" i="1"/>
  <c r="E491" i="2" s="1"/>
  <c r="I535" i="2" s="1" a="1"/>
  <c r="I535" i="2" s="1"/>
  <c r="T535" i="2" s="1"/>
  <c r="P557" i="1"/>
  <c r="E567" i="2" s="1"/>
  <c r="I459" i="2" s="1" a="1"/>
  <c r="I459" i="2" s="1"/>
  <c r="T459" i="2" s="1"/>
  <c r="P504" i="1"/>
  <c r="E514" i="2" s="1"/>
  <c r="I512" i="2" s="1" a="1"/>
  <c r="I512" i="2" s="1"/>
  <c r="T512" i="2" s="1"/>
  <c r="U512" i="2" s="1"/>
  <c r="Q549" i="1"/>
  <c r="R510" i="1"/>
  <c r="Q474" i="1"/>
  <c r="R407" i="1"/>
  <c r="R480" i="1"/>
  <c r="Q516" i="1"/>
  <c r="P225" i="1"/>
  <c r="E235" i="2" s="1"/>
  <c r="I791" i="2" s="1" a="1"/>
  <c r="I791" i="2" s="1"/>
  <c r="T791" i="2" s="1"/>
  <c r="R417" i="1"/>
  <c r="R446" i="1"/>
  <c r="Q479" i="1"/>
  <c r="R238" i="1"/>
  <c r="Q295" i="1"/>
  <c r="Q381" i="1"/>
  <c r="Q337" i="1"/>
  <c r="R247" i="1"/>
  <c r="P220" i="1"/>
  <c r="E230" i="2" s="1"/>
  <c r="I796" i="2" s="1" a="1"/>
  <c r="I796" i="2" s="1"/>
  <c r="T796" i="2" s="1"/>
  <c r="U796" i="2" s="1"/>
  <c r="Q343" i="1"/>
  <c r="Q321" i="1"/>
  <c r="P248" i="1"/>
  <c r="E258" i="2" s="1"/>
  <c r="I768" i="2" s="1" a="1"/>
  <c r="I768" i="2" s="1"/>
  <c r="T768" i="2" s="1"/>
  <c r="P242" i="1"/>
  <c r="E252" i="2" s="1"/>
  <c r="I774" i="2" s="1" a="1"/>
  <c r="I774" i="2" s="1"/>
  <c r="T774" i="2" s="1"/>
  <c r="U774" i="2" s="1"/>
  <c r="Q352" i="1"/>
  <c r="P231" i="1"/>
  <c r="E241" i="2" s="1"/>
  <c r="I785" i="2" s="1" a="1"/>
  <c r="I785" i="2" s="1"/>
  <c r="T785" i="2" s="1"/>
  <c r="R322" i="1"/>
  <c r="Q394" i="1"/>
  <c r="P174" i="1"/>
  <c r="E184" i="2" s="1"/>
  <c r="I842" i="2" s="1" a="1"/>
  <c r="I842" i="2" s="1"/>
  <c r="T842" i="2" s="1"/>
  <c r="P35" i="1"/>
  <c r="E45" i="2" s="1"/>
  <c r="I981" i="2" s="1" a="1"/>
  <c r="I981" i="2" s="1"/>
  <c r="T981" i="2" s="1"/>
  <c r="Q179" i="1"/>
  <c r="P81" i="1"/>
  <c r="E91" i="2" s="1"/>
  <c r="I935" i="2" s="1" a="1"/>
  <c r="I935" i="2" s="1"/>
  <c r="T935" i="2" s="1"/>
  <c r="R208" i="1"/>
  <c r="R131" i="1"/>
  <c r="P215" i="1"/>
  <c r="E225" i="2" s="1"/>
  <c r="I801" i="2" s="1" a="1"/>
  <c r="I801" i="2" s="1"/>
  <c r="T801" i="2" s="1"/>
  <c r="Q137" i="1"/>
  <c r="R220" i="1"/>
  <c r="R49" i="1"/>
  <c r="P168" i="1"/>
  <c r="E178" i="2" s="1"/>
  <c r="I848" i="2" s="1" a="1"/>
  <c r="I848" i="2" s="1"/>
  <c r="T848" i="2" s="1"/>
  <c r="P49" i="1"/>
  <c r="E59" i="2" s="1"/>
  <c r="I967" i="2" s="1" a="1"/>
  <c r="I967" i="2" s="1"/>
  <c r="T967" i="2" s="1"/>
  <c r="R104" i="1"/>
  <c r="Q170" i="1"/>
  <c r="Q98" i="1"/>
  <c r="P105" i="1"/>
  <c r="E115" i="2" s="1"/>
  <c r="I911" i="2" s="1" a="1"/>
  <c r="I911" i="2" s="1"/>
  <c r="T911" i="2" s="1"/>
  <c r="R19" i="1"/>
  <c r="Q33" i="1"/>
  <c r="R726" i="1"/>
  <c r="R696" i="1"/>
  <c r="R690" i="1"/>
  <c r="R682" i="1"/>
  <c r="R700" i="1"/>
  <c r="P700" i="1"/>
  <c r="E710" i="2" s="1"/>
  <c r="I316" i="2" s="1" a="1"/>
  <c r="I316" i="2" s="1"/>
  <c r="T316" i="2" s="1"/>
  <c r="P698" i="1"/>
  <c r="E708" i="2" s="1"/>
  <c r="I318" i="2" s="1" a="1"/>
  <c r="I318" i="2" s="1"/>
  <c r="T318" i="2" s="1"/>
  <c r="P647" i="1"/>
  <c r="E657" i="2" s="1"/>
  <c r="I369" i="2" s="1" a="1"/>
  <c r="I369" i="2" s="1"/>
  <c r="T369" i="2" s="1"/>
  <c r="R637" i="1"/>
  <c r="P654" i="1"/>
  <c r="E664" i="2" s="1"/>
  <c r="I362" i="2" s="1" a="1"/>
  <c r="I362" i="2" s="1"/>
  <c r="T362" i="2" s="1"/>
  <c r="R517" i="1"/>
  <c r="R623" i="1"/>
  <c r="P703" i="1"/>
  <c r="E713" i="2" s="1"/>
  <c r="I313" i="2" s="1" a="1"/>
  <c r="I313" i="2" s="1"/>
  <c r="T313" i="2" s="1"/>
  <c r="U313" i="2" s="1"/>
  <c r="P585" i="1"/>
  <c r="E595" i="2" s="1"/>
  <c r="I431" i="2" s="1" a="1"/>
  <c r="I431" i="2" s="1"/>
  <c r="T431" i="2" s="1"/>
  <c r="Q654" i="1"/>
  <c r="R674" i="1"/>
  <c r="P571" i="1"/>
  <c r="E581" i="2" s="1"/>
  <c r="I445" i="2" s="1" a="1"/>
  <c r="I445" i="2" s="1"/>
  <c r="T445" i="2" s="1"/>
  <c r="R469" i="1"/>
  <c r="P621" i="1"/>
  <c r="E631" i="2" s="1"/>
  <c r="I395" i="2" s="1" a="1"/>
  <c r="I395" i="2" s="1"/>
  <c r="T395" i="2" s="1"/>
  <c r="U395" i="2" s="1"/>
  <c r="P517" i="1"/>
  <c r="E527" i="2" s="1"/>
  <c r="I499" i="2" s="1" a="1"/>
  <c r="I499" i="2" s="1"/>
  <c r="T499" i="2" s="1"/>
  <c r="R415" i="1"/>
  <c r="R543" i="1"/>
  <c r="P467" i="1"/>
  <c r="E477" i="2" s="1"/>
  <c r="I549" i="2" s="1" a="1"/>
  <c r="I549" i="2" s="1"/>
  <c r="T549" i="2" s="1"/>
  <c r="U549" i="2" s="1"/>
  <c r="P601" i="1"/>
  <c r="E611" i="2" s="1"/>
  <c r="I415" i="2" s="1" a="1"/>
  <c r="I415" i="2" s="1"/>
  <c r="T415" i="2" s="1"/>
  <c r="R541" i="1"/>
  <c r="P566" i="1"/>
  <c r="E576" i="2" s="1"/>
  <c r="I450" i="2" s="1" a="1"/>
  <c r="I450" i="2" s="1"/>
  <c r="T450" i="2" s="1"/>
  <c r="P475" i="1"/>
  <c r="E485" i="2" s="1"/>
  <c r="I541" i="2" s="1" a="1"/>
  <c r="I541" i="2" s="1"/>
  <c r="T541" i="2" s="1"/>
  <c r="P499" i="1"/>
  <c r="E509" i="2" s="1"/>
  <c r="I517" i="2" s="1" a="1"/>
  <c r="I517" i="2" s="1"/>
  <c r="T517" i="2" s="1"/>
  <c r="P567" i="1"/>
  <c r="E577" i="2" s="1"/>
  <c r="I449" i="2" s="1" a="1"/>
  <c r="I449" i="2" s="1"/>
  <c r="T449" i="2" s="1"/>
  <c r="Q483" i="1"/>
  <c r="P586" i="1"/>
  <c r="E596" i="2" s="1"/>
  <c r="I430" i="2" s="1" a="1"/>
  <c r="I430" i="2" s="1"/>
  <c r="T430" i="2" s="1"/>
  <c r="Q501" i="1"/>
  <c r="P483" i="1"/>
  <c r="E493" i="2" s="1"/>
  <c r="I533" i="2" s="1" a="1"/>
  <c r="I533" i="2" s="1"/>
  <c r="T533" i="2" s="1"/>
  <c r="R519" i="1"/>
  <c r="P485" i="1"/>
  <c r="E495" i="2" s="1"/>
  <c r="I531" i="2" s="1" a="1"/>
  <c r="I531" i="2" s="1"/>
  <c r="T531" i="2" s="1"/>
  <c r="U531" i="2" s="1"/>
  <c r="P463" i="1"/>
  <c r="E473" i="2" s="1"/>
  <c r="I553" i="2" s="1" a="1"/>
  <c r="I553" i="2" s="1"/>
  <c r="T553" i="2" s="1"/>
  <c r="R494" i="1"/>
  <c r="R222" i="1"/>
  <c r="P414" i="1"/>
  <c r="E424" i="2" s="1"/>
  <c r="I602" i="2" s="1" a="1"/>
  <c r="I602" i="2" s="1"/>
  <c r="T602" i="2" s="1"/>
  <c r="P427" i="1"/>
  <c r="E437" i="2" s="1"/>
  <c r="I589" i="2" s="1" a="1"/>
  <c r="I589" i="2" s="1"/>
  <c r="T589" i="2" s="1"/>
  <c r="R443" i="1"/>
  <c r="R292" i="1"/>
  <c r="P59" i="1"/>
  <c r="E69" i="2" s="1"/>
  <c r="I957" i="2" s="1" a="1"/>
  <c r="I957" i="2" s="1"/>
  <c r="T957" i="2" s="1"/>
  <c r="R306" i="1"/>
  <c r="P237" i="1"/>
  <c r="E247" i="2" s="1"/>
  <c r="I779" i="2" s="1" a="1"/>
  <c r="I779" i="2" s="1"/>
  <c r="T779" i="2" s="1"/>
  <c r="R373" i="1"/>
  <c r="R270" i="1"/>
  <c r="R379" i="1"/>
  <c r="R183" i="1"/>
  <c r="R313" i="1"/>
  <c r="Q387" i="1"/>
  <c r="P230" i="1"/>
  <c r="E240" i="2" s="1"/>
  <c r="I786" i="2" s="1" a="1"/>
  <c r="I786" i="2" s="1"/>
  <c r="T786" i="2" s="1"/>
  <c r="U786" i="2" s="1"/>
  <c r="Q319" i="1"/>
  <c r="R361" i="1"/>
  <c r="R32" i="1"/>
  <c r="P171" i="1"/>
  <c r="E181" i="2" s="1"/>
  <c r="I845" i="2" s="1" a="1"/>
  <c r="I845" i="2" s="1"/>
  <c r="T845" i="2" s="1"/>
  <c r="P75" i="1"/>
  <c r="E85" i="2" s="1"/>
  <c r="I941" i="2" s="1" a="1"/>
  <c r="I941" i="2" s="1"/>
  <c r="T941" i="2" s="1"/>
  <c r="R189" i="1"/>
  <c r="R125" i="1"/>
  <c r="Q131" i="1"/>
  <c r="R56" i="1"/>
  <c r="Q199" i="1"/>
  <c r="P162" i="1"/>
  <c r="E172" i="2" s="1"/>
  <c r="I854" i="2" s="1" a="1"/>
  <c r="I854" i="2" s="1"/>
  <c r="T854" i="2" s="1"/>
  <c r="Q211" i="1"/>
  <c r="Q48" i="1"/>
  <c r="R170" i="1"/>
  <c r="R98" i="1"/>
  <c r="Q164" i="1"/>
  <c r="Q92" i="1"/>
  <c r="P38" i="1"/>
  <c r="E48" i="2" s="1"/>
  <c r="I978" i="2" s="1" a="1"/>
  <c r="I978" i="2" s="1"/>
  <c r="T978" i="2" s="1"/>
  <c r="P93" i="1"/>
  <c r="E103" i="2" s="1"/>
  <c r="I923" i="2" s="1" a="1"/>
  <c r="I923" i="2" s="1"/>
  <c r="T923" i="2" s="1"/>
  <c r="R714" i="1"/>
  <c r="R684" i="1"/>
  <c r="R681" i="1"/>
  <c r="R721" i="1"/>
  <c r="R725" i="1"/>
  <c r="Q695" i="1"/>
  <c r="P695" i="1"/>
  <c r="E705" i="2" s="1"/>
  <c r="I321" i="2" s="1" a="1"/>
  <c r="I321" i="2" s="1"/>
  <c r="T321" i="2" s="1"/>
  <c r="R693" i="1"/>
  <c r="P732" i="1"/>
  <c r="E742" i="2" s="1"/>
  <c r="I284" i="2" s="1" a="1"/>
  <c r="I284" i="2" s="1"/>
  <c r="T284" i="2" s="1"/>
  <c r="P643" i="1"/>
  <c r="E653" i="2" s="1"/>
  <c r="I373" i="2" s="1" a="1"/>
  <c r="I373" i="2" s="1"/>
  <c r="T373" i="2" s="1"/>
  <c r="R622" i="1"/>
  <c r="R673" i="1"/>
  <c r="R698" i="1"/>
  <c r="R574" i="1"/>
  <c r="P451" i="1"/>
  <c r="E461" i="2" s="1"/>
  <c r="I565" i="2" s="1" a="1"/>
  <c r="I565" i="2" s="1"/>
  <c r="T565" i="2" s="1"/>
  <c r="U565" i="2" s="1"/>
  <c r="R649" i="1"/>
  <c r="R647" i="1"/>
  <c r="P652" i="1"/>
  <c r="E662" i="2" s="1"/>
  <c r="I364" i="2" s="1" a="1"/>
  <c r="I364" i="2" s="1"/>
  <c r="T364" i="2" s="1"/>
  <c r="R559" i="1"/>
  <c r="P552" i="1"/>
  <c r="E562" i="2" s="1"/>
  <c r="I464" i="2" s="1" a="1"/>
  <c r="I464" i="2" s="1"/>
  <c r="T464" i="2" s="1"/>
  <c r="P469" i="1"/>
  <c r="E479" i="2" s="1"/>
  <c r="I547" i="2" s="1" a="1"/>
  <c r="I547" i="2" s="1"/>
  <c r="T547" i="2" s="1"/>
  <c r="Q620" i="1"/>
  <c r="P623" i="1"/>
  <c r="E633" i="2" s="1"/>
  <c r="I393" i="2" s="1" a="1"/>
  <c r="I393" i="2" s="1"/>
  <c r="T393" i="2" s="1"/>
  <c r="R610" i="1"/>
  <c r="P484" i="1"/>
  <c r="E494" i="2" s="1"/>
  <c r="I532" i="2" s="1" a="1"/>
  <c r="I532" i="2" s="1"/>
  <c r="T532" i="2" s="1"/>
  <c r="P527" i="1"/>
  <c r="E537" i="2" s="1"/>
  <c r="I489" i="2" s="1" a="1"/>
  <c r="I489" i="2" s="1"/>
  <c r="T489" i="2" s="1"/>
  <c r="Q462" i="1"/>
  <c r="R599" i="1"/>
  <c r="Q447" i="1"/>
  <c r="P493" i="1"/>
  <c r="E503" i="2" s="1"/>
  <c r="I523" i="2" s="1" a="1"/>
  <c r="I523" i="2" s="1"/>
  <c r="T523" i="2" s="1"/>
  <c r="R561" i="1"/>
  <c r="P482" i="1"/>
  <c r="E492" i="2" s="1"/>
  <c r="I534" i="2" s="1" a="1"/>
  <c r="I534" i="2" s="1"/>
  <c r="T534" i="2" s="1"/>
  <c r="U534" i="2" s="1"/>
  <c r="Q584" i="1"/>
  <c r="P500" i="1"/>
  <c r="E510" i="2" s="1"/>
  <c r="I516" i="2" s="1" a="1"/>
  <c r="I516" i="2" s="1"/>
  <c r="T516" i="2" s="1"/>
  <c r="P479" i="1"/>
  <c r="E489" i="2" s="1"/>
  <c r="I537" i="2" s="1" a="1"/>
  <c r="I537" i="2" s="1"/>
  <c r="T537" i="2" s="1"/>
  <c r="Q485" i="1"/>
  <c r="R461" i="1"/>
  <c r="R397" i="1"/>
  <c r="R457" i="1"/>
  <c r="R437" i="1"/>
  <c r="P409" i="1"/>
  <c r="E419" i="2" s="1"/>
  <c r="I607" i="2" s="1" a="1"/>
  <c r="I607" i="2" s="1"/>
  <c r="T607" i="2" s="1"/>
  <c r="R423" i="1"/>
  <c r="R440" i="1"/>
  <c r="Q458" i="1"/>
  <c r="P207" i="1"/>
  <c r="E217" i="2" s="1"/>
  <c r="I809" i="2" s="1" a="1"/>
  <c r="I809" i="2" s="1"/>
  <c r="T809" i="2" s="1"/>
  <c r="Q289" i="1"/>
  <c r="R410" i="1"/>
  <c r="R295" i="1"/>
  <c r="R246" i="1"/>
  <c r="Q370" i="1"/>
  <c r="R315" i="1"/>
  <c r="P718" i="1"/>
  <c r="E728" i="2" s="1"/>
  <c r="I298" i="2" s="1" a="1"/>
  <c r="I298" i="2" s="1"/>
  <c r="T298" i="2" s="1"/>
  <c r="P733" i="1"/>
  <c r="E743" i="2" s="1"/>
  <c r="I283" i="2" s="1" a="1"/>
  <c r="I283" i="2" s="1"/>
  <c r="T283" i="2" s="1"/>
  <c r="U283" i="2" s="1"/>
  <c r="R680" i="1"/>
  <c r="P694" i="1"/>
  <c r="E704" i="2" s="1"/>
  <c r="I322" i="2" s="1" a="1"/>
  <c r="I322" i="2" s="1"/>
  <c r="T322" i="2" s="1"/>
  <c r="U322" i="2" s="1"/>
  <c r="R692" i="1"/>
  <c r="Q692" i="1"/>
  <c r="Q642" i="1"/>
  <c r="P575" i="1"/>
  <c r="E585" i="2" s="1"/>
  <c r="I441" i="2" s="1" a="1"/>
  <c r="I441" i="2" s="1"/>
  <c r="T441" i="2" s="1"/>
  <c r="P606" i="1"/>
  <c r="E616" i="2" s="1"/>
  <c r="I410" i="2" s="1" a="1"/>
  <c r="I410" i="2" s="1"/>
  <c r="T410" i="2" s="1"/>
  <c r="U410" i="2" s="1"/>
  <c r="P628" i="1"/>
  <c r="E638" i="2" s="1"/>
  <c r="I388" i="2" s="1" a="1"/>
  <c r="I388" i="2" s="1"/>
  <c r="T388" i="2" s="1"/>
  <c r="R667" i="1"/>
  <c r="Q725" i="1"/>
  <c r="P610" i="1"/>
  <c r="E620" i="2" s="1"/>
  <c r="I406" i="2" s="1" a="1"/>
  <c r="I406" i="2" s="1"/>
  <c r="T406" i="2" s="1"/>
  <c r="Q664" i="1"/>
  <c r="R567" i="1"/>
  <c r="Q450" i="1"/>
  <c r="P638" i="1"/>
  <c r="E648" i="2" s="1"/>
  <c r="I378" i="2" s="1" a="1"/>
  <c r="I378" i="2" s="1"/>
  <c r="T378" i="2" s="1"/>
  <c r="Q636" i="1"/>
  <c r="Q552" i="1"/>
  <c r="P436" i="1"/>
  <c r="E446" i="2" s="1"/>
  <c r="I580" i="2" s="1" a="1"/>
  <c r="I580" i="2" s="1"/>
  <c r="T580" i="2" s="1"/>
  <c r="P551" i="1"/>
  <c r="E561" i="2" s="1"/>
  <c r="I465" i="2" s="1" a="1"/>
  <c r="I465" i="2" s="1"/>
  <c r="T465" i="2" s="1"/>
  <c r="Q468" i="1"/>
  <c r="R669" i="1"/>
  <c r="R646" i="1"/>
  <c r="P590" i="1"/>
  <c r="E600" i="2" s="1"/>
  <c r="I426" i="2" s="1" a="1"/>
  <c r="I426" i="2" s="1"/>
  <c r="T426" i="2" s="1"/>
  <c r="R478" i="1"/>
  <c r="Q518" i="1"/>
  <c r="P450" i="1"/>
  <c r="E460" i="2" s="1"/>
  <c r="I566" i="2" s="1" a="1"/>
  <c r="I566" i="2" s="1"/>
  <c r="T566" i="2" s="1"/>
  <c r="U566" i="2" s="1"/>
  <c r="P569" i="1"/>
  <c r="E579" i="2" s="1"/>
  <c r="I447" i="2" s="1" a="1"/>
  <c r="I447" i="2" s="1"/>
  <c r="T447" i="2" s="1"/>
  <c r="P529" i="1"/>
  <c r="E539" i="2" s="1"/>
  <c r="I487" i="2" s="1" a="1"/>
  <c r="I487" i="2" s="1"/>
  <c r="T487" i="2" s="1"/>
  <c r="P446" i="1"/>
  <c r="E456" i="2" s="1"/>
  <c r="I570" i="2" s="1" a="1"/>
  <c r="I570" i="2" s="1"/>
  <c r="T570" i="2" s="1"/>
  <c r="R560" i="1"/>
  <c r="Q464" i="1"/>
  <c r="P577" i="1"/>
  <c r="E587" i="2" s="1"/>
  <c r="I439" i="2" s="1" a="1"/>
  <c r="I439" i="2" s="1"/>
  <c r="T439" i="2" s="1"/>
  <c r="Q482" i="1"/>
  <c r="R558" i="1"/>
  <c r="Q459" i="1"/>
  <c r="R568" i="1"/>
  <c r="R477" i="1"/>
  <c r="R472" i="1"/>
  <c r="Q465" i="1"/>
  <c r="P449" i="1"/>
  <c r="E459" i="2" s="1"/>
  <c r="I567" i="2" s="1" a="1"/>
  <c r="I567" i="2" s="1"/>
  <c r="T567" i="2" s="1"/>
  <c r="R538" i="1"/>
  <c r="R482" i="1"/>
  <c r="P189" i="1"/>
  <c r="E199" i="2" s="1"/>
  <c r="I827" i="2" s="1" a="1"/>
  <c r="I827" i="2" s="1"/>
  <c r="T827" i="2" s="1"/>
  <c r="P430" i="1"/>
  <c r="E440" i="2" s="1"/>
  <c r="I586" i="2" s="1" a="1"/>
  <c r="I586" i="2" s="1"/>
  <c r="T586" i="2" s="1"/>
  <c r="R400" i="1"/>
  <c r="P423" i="1"/>
  <c r="E433" i="2" s="1"/>
  <c r="I593" i="2" s="1" a="1"/>
  <c r="I593" i="2" s="1"/>
  <c r="T593" i="2" s="1"/>
  <c r="R456" i="1"/>
  <c r="R204" i="1"/>
  <c r="R390" i="1"/>
  <c r="Q292" i="1"/>
  <c r="R218" i="1"/>
  <c r="Q239" i="1"/>
  <c r="R252" i="1"/>
  <c r="R304" i="1"/>
  <c r="P201" i="1"/>
  <c r="E211" i="2" s="1"/>
  <c r="I815" i="2" s="1" a="1"/>
  <c r="I815" i="2" s="1"/>
  <c r="T815" i="2" s="1"/>
  <c r="Q307" i="1"/>
  <c r="Q391" i="1"/>
  <c r="Q360" i="1"/>
  <c r="Q230" i="1"/>
  <c r="Q316" i="1"/>
  <c r="R297" i="1"/>
  <c r="P65" i="1"/>
  <c r="E75" i="2" s="1"/>
  <c r="I951" i="2" s="1" a="1"/>
  <c r="I951" i="2" s="1"/>
  <c r="T951" i="2" s="1"/>
  <c r="U951" i="2" s="1"/>
  <c r="P99" i="1"/>
  <c r="E109" i="2" s="1"/>
  <c r="I917" i="2" s="1" a="1"/>
  <c r="I917" i="2" s="1"/>
  <c r="T917" i="2" s="1"/>
  <c r="P159" i="1"/>
  <c r="E169" i="2" s="1"/>
  <c r="I857" i="2" s="1" a="1"/>
  <c r="I857" i="2" s="1"/>
  <c r="T857" i="2" s="1"/>
  <c r="P210" i="1"/>
  <c r="E220" i="2" s="1"/>
  <c r="I806" i="2" s="1" a="1"/>
  <c r="I806" i="2" s="1"/>
  <c r="T806" i="2" s="1"/>
  <c r="R176" i="1"/>
  <c r="R113" i="1"/>
  <c r="R192" i="1"/>
  <c r="Q119" i="1"/>
  <c r="P176" i="1"/>
  <c r="E186" i="2" s="1"/>
  <c r="I840" i="2" s="1" a="1"/>
  <c r="I840" i="2" s="1"/>
  <c r="T840" i="2" s="1"/>
  <c r="U840" i="2" s="1"/>
  <c r="Q52" i="1"/>
  <c r="R177" i="1"/>
  <c r="P108" i="1"/>
  <c r="E118" i="2" s="1"/>
  <c r="I908" i="2" s="1" a="1"/>
  <c r="I908" i="2" s="1"/>
  <c r="T908" i="2" s="1"/>
  <c r="P150" i="1"/>
  <c r="E160" i="2" s="1"/>
  <c r="I866" i="2" s="1" a="1"/>
  <c r="I866" i="2" s="1"/>
  <c r="T866" i="2" s="1"/>
  <c r="R200" i="1"/>
  <c r="R44" i="1"/>
  <c r="R158" i="1"/>
  <c r="R86" i="1"/>
  <c r="Q152" i="1"/>
  <c r="Q80" i="1"/>
  <c r="R16" i="1"/>
  <c r="Q89" i="1"/>
  <c r="R28" i="1"/>
  <c r="Q711" i="1"/>
  <c r="P726" i="1"/>
  <c r="E736" i="2" s="1"/>
  <c r="I290" i="2" s="1" a="1"/>
  <c r="I290" i="2" s="1"/>
  <c r="T290" i="2" s="1"/>
  <c r="R679" i="1"/>
  <c r="R733" i="1"/>
  <c r="Q682" i="1"/>
  <c r="P682" i="1"/>
  <c r="E692" i="2" s="1"/>
  <c r="I334" i="2" s="1" a="1"/>
  <c r="I334" i="2" s="1"/>
  <c r="T334" i="2" s="1"/>
  <c r="P688" i="1"/>
  <c r="E698" i="2" s="1"/>
  <c r="I328" i="2" s="1" a="1"/>
  <c r="I328" i="2" s="1"/>
  <c r="T328" i="2" s="1"/>
  <c r="P679" i="1"/>
  <c r="E689" i="2" s="1"/>
  <c r="I337" i="2" s="1" a="1"/>
  <c r="I337" i="2" s="1"/>
  <c r="T337" i="2" s="1"/>
  <c r="Q717" i="1"/>
  <c r="R641" i="1"/>
  <c r="Q605" i="1"/>
  <c r="Q679" i="1"/>
  <c r="R625" i="1"/>
  <c r="P660" i="1"/>
  <c r="E670" i="2" s="1"/>
  <c r="I356" i="2" s="1" a="1"/>
  <c r="I356" i="2" s="1"/>
  <c r="T356" i="2" s="1"/>
  <c r="P680" i="1"/>
  <c r="E690" i="2" s="1"/>
  <c r="I336" i="2" s="1" a="1"/>
  <c r="I336" i="2" s="1"/>
  <c r="T336" i="2" s="1"/>
  <c r="R607" i="1"/>
  <c r="R662" i="1"/>
  <c r="P565" i="1"/>
  <c r="E575" i="2" s="1"/>
  <c r="I451" i="2" s="1" a="1"/>
  <c r="I451" i="2" s="1"/>
  <c r="T451" i="2" s="1"/>
  <c r="U451" i="2" s="1"/>
  <c r="R449" i="1"/>
  <c r="R635" i="1"/>
  <c r="P639" i="1"/>
  <c r="E649" i="2" s="1"/>
  <c r="I377" i="2" s="1" a="1"/>
  <c r="I377" i="2" s="1"/>
  <c r="T377" i="2" s="1"/>
  <c r="U377" i="2" s="1"/>
  <c r="Q551" i="1"/>
  <c r="R433" i="1"/>
  <c r="R467" i="1"/>
  <c r="R598" i="1"/>
  <c r="P490" i="1"/>
  <c r="E500" i="2" s="1"/>
  <c r="I526" i="2" s="1" a="1"/>
  <c r="I526" i="2" s="1"/>
  <c r="T526" i="2" s="1"/>
  <c r="P588" i="1"/>
  <c r="E598" i="2" s="1"/>
  <c r="I428" i="2" s="1" a="1"/>
  <c r="I428" i="2" s="1"/>
  <c r="T428" i="2" s="1"/>
  <c r="R515" i="1"/>
  <c r="R569" i="1"/>
  <c r="P445" i="1"/>
  <c r="E455" i="2" s="1"/>
  <c r="I571" i="2" s="1" a="1"/>
  <c r="I571" i="2" s="1"/>
  <c r="T571" i="2" s="1"/>
  <c r="U571" i="2" s="1"/>
  <c r="R563" i="1"/>
  <c r="Q522" i="1"/>
  <c r="R409" i="1"/>
  <c r="R557" i="1"/>
  <c r="Q597" i="1"/>
  <c r="Q567" i="1"/>
  <c r="P548" i="1"/>
  <c r="E558" i="2" s="1"/>
  <c r="I468" i="2" s="1" a="1"/>
  <c r="I468" i="2" s="1"/>
  <c r="T468" i="2" s="1"/>
  <c r="P561" i="1"/>
  <c r="E571" i="2" s="1"/>
  <c r="I455" i="2" s="1" a="1"/>
  <c r="I455" i="2" s="1"/>
  <c r="T455" i="2" s="1"/>
  <c r="P460" i="1"/>
  <c r="E470" i="2" s="1"/>
  <c r="I556" i="2" s="1" a="1"/>
  <c r="I556" i="2" s="1"/>
  <c r="T556" i="2" s="1"/>
  <c r="R436" i="1"/>
  <c r="R463" i="1"/>
  <c r="P447" i="1"/>
  <c r="E457" i="2" s="1"/>
  <c r="I569" i="2" s="1" a="1"/>
  <c r="I569" i="2" s="1"/>
  <c r="T569" i="2" s="1"/>
  <c r="P528" i="1"/>
  <c r="E538" i="2" s="1"/>
  <c r="I488" i="2" s="1" a="1"/>
  <c r="I488" i="2" s="1"/>
  <c r="T488" i="2" s="1"/>
  <c r="U488" i="2" s="1"/>
  <c r="Q480" i="1"/>
  <c r="R186" i="1"/>
  <c r="R529" i="1"/>
  <c r="R420" i="1"/>
  <c r="Q446" i="1"/>
  <c r="R237" i="1"/>
  <c r="R388" i="1"/>
  <c r="Q388" i="1"/>
  <c r="Q238" i="1"/>
  <c r="Q345" i="1"/>
  <c r="P246" i="1"/>
  <c r="E256" i="2" s="1"/>
  <c r="I770" i="2" s="1" a="1"/>
  <c r="I770" i="2" s="1"/>
  <c r="T770" i="2" s="1"/>
  <c r="Q301" i="1"/>
  <c r="R343" i="1"/>
  <c r="P180" i="1"/>
  <c r="E190" i="2" s="1"/>
  <c r="I836" i="2" s="1" a="1"/>
  <c r="I836" i="2" s="1"/>
  <c r="T836" i="2" s="1"/>
  <c r="Q382" i="1"/>
  <c r="R288" i="1"/>
  <c r="R352" i="1"/>
  <c r="R405" i="1"/>
  <c r="R286" i="1"/>
  <c r="R325" i="1"/>
  <c r="R234" i="1"/>
  <c r="P87" i="1"/>
  <c r="E97" i="2" s="1"/>
  <c r="I929" i="2" s="1" a="1"/>
  <c r="I929" i="2" s="1"/>
  <c r="T929" i="2" s="1"/>
  <c r="P153" i="1"/>
  <c r="E163" i="2" s="1"/>
  <c r="I863" i="2" s="1" a="1"/>
  <c r="I863" i="2" s="1"/>
  <c r="T863" i="2" s="1"/>
  <c r="R107" i="1"/>
  <c r="R180" i="1"/>
  <c r="Q113" i="1"/>
  <c r="R53" i="1"/>
  <c r="R51" i="1"/>
  <c r="P84" i="1"/>
  <c r="E94" i="2" s="1"/>
  <c r="I932" i="2" s="1" a="1"/>
  <c r="I932" i="2" s="1"/>
  <c r="T932" i="2" s="1"/>
  <c r="P144" i="1"/>
  <c r="E154" i="2" s="1"/>
  <c r="I872" i="2" s="1" a="1"/>
  <c r="I872" i="2" s="1"/>
  <c r="T872" i="2" s="1"/>
  <c r="R196" i="1"/>
  <c r="R152" i="1"/>
  <c r="R80" i="1"/>
  <c r="Q146" i="1"/>
  <c r="Q74" i="1"/>
  <c r="R65" i="1"/>
  <c r="P673" i="1"/>
  <c r="E683" i="2" s="1"/>
  <c r="I343" i="2" s="1" a="1"/>
  <c r="I343" i="2" s="1"/>
  <c r="T343" i="2" s="1"/>
  <c r="R694" i="1"/>
  <c r="Q676" i="1"/>
  <c r="P704" i="1"/>
  <c r="E714" i="2" s="1"/>
  <c r="I312" i="2" s="1" a="1"/>
  <c r="I312" i="2" s="1"/>
  <c r="T312" i="2" s="1"/>
  <c r="R640" i="1"/>
  <c r="R668" i="1"/>
  <c r="P604" i="1"/>
  <c r="E614" i="2" s="1"/>
  <c r="I412" i="2" s="1" a="1"/>
  <c r="I412" i="2" s="1"/>
  <c r="T412" i="2" s="1"/>
  <c r="U412" i="2" s="1"/>
  <c r="R677" i="1"/>
  <c r="P669" i="1"/>
  <c r="E679" i="2" s="1"/>
  <c r="I347" i="2" s="1" a="1"/>
  <c r="I347" i="2" s="1"/>
  <c r="T347" i="2" s="1"/>
  <c r="P589" i="1"/>
  <c r="E599" i="2" s="1"/>
  <c r="I427" i="2" s="1" a="1"/>
  <c r="I427" i="2" s="1"/>
  <c r="T427" i="2" s="1"/>
  <c r="R656" i="1"/>
  <c r="P676" i="1"/>
  <c r="E686" i="2" s="1"/>
  <c r="I340" i="2" s="1" a="1"/>
  <c r="I340" i="2" s="1"/>
  <c r="T340" i="2" s="1"/>
  <c r="Q658" i="1"/>
  <c r="R556" i="1"/>
  <c r="R448" i="1"/>
  <c r="P635" i="1"/>
  <c r="E645" i="2" s="1"/>
  <c r="I381" i="2" s="1" a="1"/>
  <c r="I381" i="2" s="1"/>
  <c r="T381" i="2" s="1"/>
  <c r="U381" i="2" s="1"/>
  <c r="R632" i="1"/>
  <c r="R533" i="1"/>
  <c r="R466" i="1"/>
  <c r="R653" i="1"/>
  <c r="R634" i="1"/>
  <c r="Q585" i="1"/>
  <c r="R487" i="1"/>
  <c r="R580" i="1"/>
  <c r="R491" i="1"/>
  <c r="P439" i="1"/>
  <c r="E449" i="2" s="1"/>
  <c r="I577" i="2" s="1" a="1"/>
  <c r="I577" i="2" s="1"/>
  <c r="T577" i="2" s="1"/>
  <c r="P519" i="1"/>
  <c r="E529" i="2" s="1"/>
  <c r="I497" i="2" s="1" a="1"/>
  <c r="I497" i="2" s="1"/>
  <c r="T497" i="2" s="1"/>
  <c r="U497" i="2" s="1"/>
  <c r="P613" i="1"/>
  <c r="E623" i="2" s="1"/>
  <c r="I403" i="2" s="1" a="1"/>
  <c r="I403" i="2" s="1"/>
  <c r="T403" i="2" s="1"/>
  <c r="P554" i="1"/>
  <c r="E564" i="2" s="1"/>
  <c r="I462" i="2" s="1" a="1"/>
  <c r="I462" i="2" s="1"/>
  <c r="T462" i="2" s="1"/>
  <c r="P595" i="1"/>
  <c r="E605" i="2" s="1"/>
  <c r="I421" i="2" s="1" a="1"/>
  <c r="I421" i="2" s="1"/>
  <c r="T421" i="2" s="1"/>
  <c r="Q548" i="1"/>
  <c r="P465" i="1"/>
  <c r="E475" i="2" s="1"/>
  <c r="I551" i="2" s="1" a="1"/>
  <c r="I551" i="2" s="1"/>
  <c r="T551" i="2" s="1"/>
  <c r="U551" i="2" s="1"/>
  <c r="R542" i="1"/>
  <c r="Q428" i="1"/>
  <c r="P444" i="1"/>
  <c r="E454" i="2" s="1"/>
  <c r="I572" i="2" s="1" a="1"/>
  <c r="I572" i="2" s="1"/>
  <c r="T572" i="2" s="1"/>
  <c r="R514" i="1"/>
  <c r="P429" i="1"/>
  <c r="E439" i="2" s="1"/>
  <c r="I587" i="2" s="1" a="1"/>
  <c r="I587" i="2" s="1"/>
  <c r="T587" i="2" s="1"/>
  <c r="U587" i="2" s="1"/>
  <c r="P459" i="1"/>
  <c r="E469" i="2" s="1"/>
  <c r="I557" i="2" s="1" a="1"/>
  <c r="I557" i="2" s="1"/>
  <c r="T557" i="2" s="1"/>
  <c r="R522" i="1"/>
  <c r="Q545" i="1"/>
  <c r="R378" i="1"/>
  <c r="R370" i="1"/>
  <c r="R337" i="1"/>
  <c r="Q340" i="1"/>
  <c r="P710" i="1"/>
  <c r="E720" i="2" s="1"/>
  <c r="I306" i="2" s="1" a="1"/>
  <c r="I306" i="2" s="1"/>
  <c r="T306" i="2" s="1"/>
  <c r="P667" i="1"/>
  <c r="E677" i="2" s="1"/>
  <c r="I349" i="2" s="1" a="1"/>
  <c r="I349" i="2" s="1"/>
  <c r="T349" i="2" s="1"/>
  <c r="P714" i="1"/>
  <c r="E724" i="2" s="1"/>
  <c r="I302" i="2" s="1" a="1"/>
  <c r="I302" i="2" s="1"/>
  <c r="T302" i="2" s="1"/>
  <c r="P668" i="1"/>
  <c r="E678" i="2" s="1"/>
  <c r="I348" i="2" s="1" a="1"/>
  <c r="I348" i="2" s="1"/>
  <c r="T348" i="2" s="1"/>
  <c r="P675" i="1"/>
  <c r="E685" i="2" s="1"/>
  <c r="I341" i="2" s="1" a="1"/>
  <c r="I341" i="2" s="1"/>
  <c r="T341" i="2" s="1"/>
  <c r="P724" i="1"/>
  <c r="E734" i="2" s="1"/>
  <c r="I292" i="2" s="1" a="1"/>
  <c r="I292" i="2" s="1"/>
  <c r="T292" i="2" s="1"/>
  <c r="R665" i="1"/>
  <c r="R601" i="1"/>
  <c r="P592" i="1"/>
  <c r="E602" i="2" s="1"/>
  <c r="I424" i="2" s="1" a="1"/>
  <c r="I424" i="2" s="1"/>
  <c r="T424" i="2" s="1"/>
  <c r="P663" i="1"/>
  <c r="E673" i="2" s="1"/>
  <c r="I353" i="2" s="1" a="1"/>
  <c r="I353" i="2" s="1"/>
  <c r="T353" i="2" s="1"/>
  <c r="Q588" i="1"/>
  <c r="P651" i="1"/>
  <c r="E661" i="2" s="1"/>
  <c r="I365" i="2" s="1" a="1"/>
  <c r="I365" i="2" s="1"/>
  <c r="T365" i="2" s="1"/>
  <c r="U365" i="2" s="1"/>
  <c r="R546" i="1"/>
  <c r="P631" i="1"/>
  <c r="E641" i="2" s="1"/>
  <c r="I385" i="2" s="1" a="1"/>
  <c r="I385" i="2" s="1"/>
  <c r="T385" i="2" s="1"/>
  <c r="R611" i="1"/>
  <c r="R532" i="1"/>
  <c r="P532" i="1"/>
  <c r="E542" i="2" s="1"/>
  <c r="I484" i="2" s="1" a="1"/>
  <c r="I484" i="2" s="1"/>
  <c r="T484" i="2" s="1"/>
  <c r="Q648" i="1"/>
  <c r="Q621" i="1"/>
  <c r="P568" i="1"/>
  <c r="E578" i="2" s="1"/>
  <c r="I448" i="2" s="1" a="1"/>
  <c r="I448" i="2" s="1"/>
  <c r="T448" i="2" s="1"/>
  <c r="U448" i="2" s="1"/>
  <c r="Q576" i="1"/>
  <c r="P546" i="1"/>
  <c r="E556" i="2" s="1"/>
  <c r="I470" i="2" s="1" a="1"/>
  <c r="I470" i="2" s="1"/>
  <c r="T470" i="2" s="1"/>
  <c r="U470" i="2" s="1"/>
  <c r="R551" i="1"/>
  <c r="P516" i="1"/>
  <c r="E526" i="2" s="1"/>
  <c r="I500" i="2" s="1" a="1"/>
  <c r="I500" i="2" s="1"/>
  <c r="T500" i="2" s="1"/>
  <c r="U500" i="2" s="1"/>
  <c r="P599" i="1"/>
  <c r="E609" i="2" s="1"/>
  <c r="I417" i="2" s="1" a="1"/>
  <c r="I417" i="2" s="1"/>
  <c r="T417" i="2" s="1"/>
  <c r="U417" i="2" s="1"/>
  <c r="P541" i="1"/>
  <c r="E551" i="2" s="1"/>
  <c r="I475" i="2" s="1" a="1"/>
  <c r="I475" i="2" s="1"/>
  <c r="T475" i="2" s="1"/>
  <c r="P587" i="1"/>
  <c r="E597" i="2" s="1"/>
  <c r="I429" i="2" s="1" a="1"/>
  <c r="I429" i="2" s="1"/>
  <c r="T429" i="2" s="1"/>
  <c r="U429" i="2" s="1"/>
  <c r="R459" i="1"/>
  <c r="P533" i="1"/>
  <c r="E543" i="2" s="1"/>
  <c r="I483" i="2" s="1" a="1"/>
  <c r="I483" i="2" s="1"/>
  <c r="T483" i="2" s="1"/>
  <c r="U483" i="2" s="1"/>
  <c r="Q612" i="1"/>
  <c r="Q449" i="1"/>
  <c r="P431" i="1"/>
  <c r="E441" i="2" s="1"/>
  <c r="I585" i="2" s="1" a="1"/>
  <c r="I585" i="2" s="1"/>
  <c r="T585" i="2" s="1"/>
  <c r="P424" i="1"/>
  <c r="E434" i="2" s="1"/>
  <c r="I592" i="2" s="1" a="1"/>
  <c r="I592" i="2" s="1"/>
  <c r="T592" i="2" s="1"/>
  <c r="P428" i="1"/>
  <c r="E438" i="2" s="1"/>
  <c r="I588" i="2" s="1" a="1"/>
  <c r="I588" i="2" s="1"/>
  <c r="T588" i="2" s="1"/>
  <c r="Q441" i="1"/>
  <c r="Q425" i="1"/>
  <c r="P457" i="1"/>
  <c r="E467" i="2" s="1"/>
  <c r="I559" i="2" s="1" a="1"/>
  <c r="I559" i="2" s="1"/>
  <c r="T559" i="2" s="1"/>
  <c r="Q513" i="1"/>
  <c r="R497" i="1"/>
  <c r="Q542" i="1"/>
  <c r="Q431" i="1"/>
  <c r="R367" i="1"/>
  <c r="Q280" i="1"/>
  <c r="Q367" i="1"/>
  <c r="R227" i="1"/>
  <c r="Q334" i="1"/>
  <c r="P239" i="1"/>
  <c r="E249" i="2" s="1"/>
  <c r="I777" i="2" s="1" a="1"/>
  <c r="I777" i="2" s="1"/>
  <c r="T777" i="2" s="1"/>
  <c r="P281" i="1"/>
  <c r="E291" i="2" s="1"/>
  <c r="I735" i="2" s="1" a="1"/>
  <c r="I735" i="2" s="1"/>
  <c r="T735" i="2" s="1"/>
  <c r="Q400" i="1"/>
  <c r="R360" i="1"/>
  <c r="Q385" i="1"/>
  <c r="Q279" i="1"/>
  <c r="Q221" i="1"/>
  <c r="P240" i="1"/>
  <c r="E250" i="2" s="1"/>
  <c r="I776" i="2" s="1" a="1"/>
  <c r="I776" i="2" s="1"/>
  <c r="T776" i="2" s="1"/>
  <c r="U776" i="2" s="1"/>
  <c r="P141" i="1"/>
  <c r="E151" i="2" s="1"/>
  <c r="I875" i="2" s="1" a="1"/>
  <c r="I875" i="2" s="1"/>
  <c r="T875" i="2" s="1"/>
  <c r="Q67" i="1"/>
  <c r="R167" i="1"/>
  <c r="R95" i="1"/>
  <c r="Q173" i="1"/>
  <c r="Q101" i="1"/>
  <c r="Q220" i="1"/>
  <c r="P126" i="1"/>
  <c r="E136" i="2" s="1"/>
  <c r="I890" i="2" s="1" a="1"/>
  <c r="I890" i="2" s="1"/>
  <c r="T890" i="2" s="1"/>
  <c r="R184" i="1"/>
  <c r="P224" i="1"/>
  <c r="E234" i="2" s="1"/>
  <c r="I792" i="2" s="1" a="1"/>
  <c r="I792" i="2" s="1"/>
  <c r="T792" i="2" s="1"/>
  <c r="R140" i="1"/>
  <c r="R207" i="1"/>
  <c r="Q134" i="1"/>
  <c r="Q10" i="1"/>
  <c r="P33" i="1"/>
  <c r="E43" i="2" s="1"/>
  <c r="I983" i="2" s="1" a="1"/>
  <c r="I983" i="2" s="1"/>
  <c r="T983" i="2" s="1"/>
  <c r="Q58" i="1"/>
  <c r="Q7" i="1"/>
  <c r="R14" i="1"/>
  <c r="P61" i="1"/>
  <c r="E71" i="2" s="1"/>
  <c r="I955" i="2" s="1" a="1"/>
  <c r="I955" i="2" s="1"/>
  <c r="T955" i="2" s="1"/>
  <c r="U955" i="2" s="1"/>
  <c r="P139" i="1"/>
  <c r="E149" i="2" s="1"/>
  <c r="I877" i="2" s="1" a="1"/>
  <c r="I877" i="2" s="1"/>
  <c r="T877" i="2" s="1"/>
  <c r="P148" i="1"/>
  <c r="E158" i="2" s="1"/>
  <c r="I868" i="2" s="1" a="1"/>
  <c r="I868" i="2" s="1"/>
  <c r="T868" i="2" s="1"/>
  <c r="R63" i="1"/>
  <c r="R732" i="1"/>
  <c r="R704" i="1"/>
  <c r="P686" i="1"/>
  <c r="E696" i="2" s="1"/>
  <c r="I330" i="2" s="1" a="1"/>
  <c r="I330" i="2" s="1"/>
  <c r="T330" i="2" s="1"/>
  <c r="P656" i="1"/>
  <c r="E666" i="2" s="1"/>
  <c r="I360" i="2" s="1" a="1"/>
  <c r="I360" i="2" s="1"/>
  <c r="T360" i="2" s="1"/>
  <c r="U360" i="2" s="1"/>
  <c r="Q693" i="1"/>
  <c r="Q681" i="1"/>
  <c r="Q652" i="1"/>
  <c r="R589" i="1"/>
  <c r="R587" i="1"/>
  <c r="P616" i="1"/>
  <c r="E626" i="2" s="1"/>
  <c r="I400" i="2" s="1" a="1"/>
  <c r="I400" i="2" s="1"/>
  <c r="T400" i="2" s="1"/>
  <c r="R661" i="1"/>
  <c r="P574" i="1"/>
  <c r="E584" i="2" s="1"/>
  <c r="I442" i="2" s="1" a="1"/>
  <c r="I442" i="2" s="1"/>
  <c r="T442" i="2" s="1"/>
  <c r="U442" i="2" s="1"/>
  <c r="P544" i="1"/>
  <c r="E554" i="2" s="1"/>
  <c r="I472" i="2" s="1" a="1"/>
  <c r="I472" i="2" s="1"/>
  <c r="T472" i="2" s="1"/>
  <c r="P415" i="1"/>
  <c r="E425" i="2" s="1"/>
  <c r="I601" i="2" s="1" a="1"/>
  <c r="I601" i="2" s="1"/>
  <c r="T601" i="2" s="1"/>
  <c r="P626" i="1"/>
  <c r="E636" i="2" s="1"/>
  <c r="I390" i="2" s="1" a="1"/>
  <c r="I390" i="2" s="1"/>
  <c r="T390" i="2" s="1"/>
  <c r="R620" i="1"/>
  <c r="R513" i="1"/>
  <c r="P433" i="1"/>
  <c r="E443" i="2" s="1"/>
  <c r="I583" i="2" s="1" a="1"/>
  <c r="I583" i="2" s="1"/>
  <c r="T583" i="2" s="1"/>
  <c r="P637" i="1"/>
  <c r="E647" i="2" s="1"/>
  <c r="I379" i="2" s="1" a="1"/>
  <c r="I379" i="2" s="1"/>
  <c r="T379" i="2" s="1"/>
  <c r="R618" i="1"/>
  <c r="R565" i="1"/>
  <c r="R562" i="1"/>
  <c r="P478" i="1"/>
  <c r="E488" i="2" s="1"/>
  <c r="I538" i="2" s="1" a="1"/>
  <c r="I538" i="2" s="1"/>
  <c r="T538" i="2" s="1"/>
  <c r="U538" i="2" s="1"/>
  <c r="Q515" i="1"/>
  <c r="P603" i="1"/>
  <c r="E613" i="2" s="1"/>
  <c r="I413" i="2" s="1" a="1"/>
  <c r="I413" i="2" s="1"/>
  <c r="T413" i="2" s="1"/>
  <c r="Q599" i="1"/>
  <c r="Q503" i="1"/>
  <c r="R595" i="1"/>
  <c r="P581" i="1"/>
  <c r="E591" i="2" s="1"/>
  <c r="I435" i="2" s="1" a="1"/>
  <c r="I435" i="2" s="1"/>
  <c r="T435" i="2" s="1"/>
  <c r="Q533" i="1"/>
  <c r="P526" i="1"/>
  <c r="E536" i="2" s="1"/>
  <c r="I490" i="2" s="1" a="1"/>
  <c r="I490" i="2" s="1"/>
  <c r="T490" i="2" s="1"/>
  <c r="U490" i="2" s="1"/>
  <c r="P602" i="1"/>
  <c r="E612" i="2" s="1"/>
  <c r="I414" i="2" s="1" a="1"/>
  <c r="I414" i="2" s="1"/>
  <c r="T414" i="2" s="1"/>
  <c r="Q534" i="1"/>
  <c r="R428" i="1"/>
  <c r="R418" i="1"/>
  <c r="P421" i="1"/>
  <c r="E431" i="2" s="1"/>
  <c r="I595" i="2" s="1" a="1"/>
  <c r="I595" i="2" s="1"/>
  <c r="T595" i="2" s="1"/>
  <c r="R439" i="1"/>
  <c r="R471" i="1"/>
  <c r="P506" i="1"/>
  <c r="E516" i="2" s="1"/>
  <c r="I510" i="2" s="1" a="1"/>
  <c r="I510" i="2" s="1"/>
  <c r="T510" i="2" s="1"/>
  <c r="R493" i="1"/>
  <c r="R364" i="1"/>
  <c r="R216" i="1"/>
  <c r="Q364" i="1"/>
  <c r="R273" i="1"/>
  <c r="R219" i="1"/>
  <c r="R376" i="1"/>
  <c r="R274" i="1"/>
  <c r="R307" i="1"/>
  <c r="R728" i="1"/>
  <c r="P730" i="1"/>
  <c r="E740" i="2" s="1"/>
  <c r="I286" i="2" s="1" a="1"/>
  <c r="I286" i="2" s="1"/>
  <c r="T286" i="2" s="1"/>
  <c r="R711" i="1"/>
  <c r="P681" i="1"/>
  <c r="E691" i="2" s="1"/>
  <c r="I335" i="2" s="1" a="1"/>
  <c r="I335" i="2" s="1"/>
  <c r="T335" i="2" s="1"/>
  <c r="P685" i="1"/>
  <c r="E695" i="2" s="1"/>
  <c r="I331" i="2" s="1" a="1"/>
  <c r="I331" i="2" s="1"/>
  <c r="T331" i="2" s="1"/>
  <c r="U331" i="2" s="1"/>
  <c r="P674" i="1"/>
  <c r="E684" i="2" s="1"/>
  <c r="I342" i="2" s="1" a="1"/>
  <c r="I342" i="2" s="1"/>
  <c r="T342" i="2" s="1"/>
  <c r="U342" i="2" s="1"/>
  <c r="P611" i="1"/>
  <c r="E621" i="2" s="1"/>
  <c r="I405" i="2" s="1" a="1"/>
  <c r="I405" i="2" s="1"/>
  <c r="T405" i="2" s="1"/>
  <c r="Q651" i="1"/>
  <c r="Q727" i="1"/>
  <c r="R655" i="1"/>
  <c r="R586" i="1"/>
  <c r="R613" i="1"/>
  <c r="R571" i="1"/>
  <c r="Q638" i="1"/>
  <c r="Q414" i="1"/>
  <c r="P624" i="1"/>
  <c r="E634" i="2" s="1"/>
  <c r="I392" i="2" s="1" a="1"/>
  <c r="I392" i="2" s="1"/>
  <c r="T392" i="2" s="1"/>
  <c r="U392" i="2" s="1"/>
  <c r="R511" i="1"/>
  <c r="P511" i="1"/>
  <c r="E521" i="2" s="1"/>
  <c r="I505" i="2" s="1" a="1"/>
  <c r="I505" i="2" s="1"/>
  <c r="T505" i="2" s="1"/>
  <c r="Q432" i="1"/>
  <c r="Q623" i="1"/>
  <c r="P454" i="1"/>
  <c r="E464" i="2" s="1"/>
  <c r="I562" i="2" s="1" a="1"/>
  <c r="I562" i="2" s="1"/>
  <c r="T562" i="2" s="1"/>
  <c r="R550" i="1"/>
  <c r="P562" i="1"/>
  <c r="E572" i="2" s="1"/>
  <c r="I454" i="2" s="1" a="1"/>
  <c r="I454" i="2" s="1"/>
  <c r="T454" i="2" s="1"/>
  <c r="Q467" i="1"/>
  <c r="P572" i="1"/>
  <c r="E582" i="2" s="1"/>
  <c r="I444" i="2" s="1" a="1"/>
  <c r="I444" i="2" s="1"/>
  <c r="T444" i="2" s="1"/>
  <c r="U444" i="2" s="1"/>
  <c r="R583" i="1"/>
  <c r="Q587" i="1"/>
  <c r="P579" i="1"/>
  <c r="E589" i="2" s="1"/>
  <c r="I437" i="2" s="1" a="1"/>
  <c r="I437" i="2" s="1"/>
  <c r="T437" i="2" s="1"/>
  <c r="R526" i="1"/>
  <c r="P448" i="1"/>
  <c r="E458" i="2" s="1"/>
  <c r="I568" i="2" s="1" a="1"/>
  <c r="I568" i="2" s="1"/>
  <c r="T568" i="2" s="1"/>
  <c r="U568" i="2" s="1"/>
  <c r="P523" i="1"/>
  <c r="E533" i="2" s="1"/>
  <c r="I493" i="2" s="1" a="1"/>
  <c r="I493" i="2" s="1"/>
  <c r="T493" i="2" s="1"/>
  <c r="R584" i="1"/>
  <c r="R527" i="1"/>
  <c r="R427" i="1"/>
  <c r="R424" i="1"/>
  <c r="P411" i="1"/>
  <c r="E421" i="2" s="1"/>
  <c r="I605" i="2" s="1" a="1"/>
  <c r="I605" i="2" s="1"/>
  <c r="T605" i="2" s="1"/>
  <c r="U605" i="2" s="1"/>
  <c r="P432" i="1"/>
  <c r="E442" i="2" s="1"/>
  <c r="I584" i="2" s="1" a="1"/>
  <c r="I584" i="2" s="1"/>
  <c r="T584" i="2" s="1"/>
  <c r="U584" i="2" s="1"/>
  <c r="Q500" i="1"/>
  <c r="P425" i="1"/>
  <c r="E435" i="2" s="1"/>
  <c r="I591" i="2" s="1" a="1"/>
  <c r="I591" i="2" s="1"/>
  <c r="T591" i="2" s="1"/>
  <c r="R548" i="1"/>
  <c r="R499" i="1"/>
  <c r="P515" i="1"/>
  <c r="E525" i="2" s="1"/>
  <c r="I501" i="2" s="1" a="1"/>
  <c r="I501" i="2" s="1"/>
  <c r="T501" i="2" s="1"/>
  <c r="U501" i="2" s="1"/>
  <c r="R411" i="1"/>
  <c r="Q361" i="1"/>
  <c r="R334" i="1"/>
  <c r="Q218" i="1"/>
  <c r="Q309" i="1"/>
  <c r="Q373" i="1"/>
  <c r="Q376" i="1"/>
  <c r="R310" i="1"/>
  <c r="Q310" i="1"/>
  <c r="R265" i="1"/>
  <c r="P197" i="1"/>
  <c r="E207" i="2" s="1"/>
  <c r="I819" i="2" s="1" a="1"/>
  <c r="I819" i="2" s="1"/>
  <c r="T819" i="2" s="1"/>
  <c r="U819" i="2" s="1"/>
  <c r="P198" i="1"/>
  <c r="E208" i="2" s="1"/>
  <c r="I818" i="2" s="1" a="1"/>
  <c r="I818" i="2" s="1"/>
  <c r="T818" i="2" s="1"/>
  <c r="R68" i="1"/>
  <c r="P120" i="1"/>
  <c r="E130" i="2" s="1"/>
  <c r="I896" i="2" s="1" a="1"/>
  <c r="I896" i="2" s="1"/>
  <c r="T896" i="2" s="1"/>
  <c r="R92" i="1"/>
  <c r="Q197" i="1"/>
  <c r="R9" i="1"/>
  <c r="P48" i="1"/>
  <c r="E58" i="2" s="1"/>
  <c r="I968" i="2" s="1" a="1"/>
  <c r="I968" i="2" s="1"/>
  <c r="T968" i="2" s="1"/>
  <c r="U968" i="2" s="1"/>
  <c r="P56" i="1"/>
  <c r="E66" i="2" s="1"/>
  <c r="I960" i="2" s="1" a="1"/>
  <c r="I960" i="2" s="1"/>
  <c r="T960" i="2" s="1"/>
  <c r="Q43" i="1"/>
  <c r="P8" i="1"/>
  <c r="E18" i="2" s="1"/>
  <c r="I1008" i="2" s="1" a="1"/>
  <c r="I1008" i="2" s="1"/>
  <c r="T1008" i="2" s="1"/>
  <c r="R52" i="1"/>
  <c r="P103" i="1"/>
  <c r="E113" i="2" s="1"/>
  <c r="I913" i="2" s="1" a="1"/>
  <c r="I913" i="2" s="1"/>
  <c r="T913" i="2" s="1"/>
  <c r="Q399" i="1"/>
  <c r="Q91" i="1"/>
  <c r="R105" i="1"/>
  <c r="Q96" i="1"/>
  <c r="Q172" i="1"/>
  <c r="P386" i="1"/>
  <c r="E396" i="2" s="1"/>
  <c r="I630" i="2" s="1" a="1"/>
  <c r="I630" i="2" s="1"/>
  <c r="T630" i="2" s="1"/>
  <c r="P380" i="1"/>
  <c r="E390" i="2" s="1"/>
  <c r="I636" i="2" s="1" a="1"/>
  <c r="I636" i="2" s="1"/>
  <c r="T636" i="2" s="1"/>
  <c r="P422" i="1"/>
  <c r="E432" i="2" s="1"/>
  <c r="I594" i="2" s="1" a="1"/>
  <c r="I594" i="2" s="1"/>
  <c r="T594" i="2" s="1"/>
  <c r="U594" i="2" s="1"/>
  <c r="P555" i="1"/>
  <c r="E565" i="2" s="1"/>
  <c r="I461" i="2" s="1" a="1"/>
  <c r="I461" i="2" s="1"/>
  <c r="T461" i="2" s="1"/>
  <c r="R603" i="1"/>
  <c r="Q541" i="1"/>
  <c r="Q129" i="1"/>
  <c r="P260" i="1"/>
  <c r="E270" i="2" s="1"/>
  <c r="I756" i="2" s="1" a="1"/>
  <c r="I756" i="2" s="1"/>
  <c r="T756" i="2" s="1"/>
  <c r="R103" i="1"/>
  <c r="Q260" i="1"/>
  <c r="Q566" i="1"/>
  <c r="R588" i="1"/>
  <c r="R648" i="1"/>
  <c r="R150" i="1"/>
  <c r="Q144" i="1"/>
  <c r="Q94" i="1"/>
  <c r="P303" i="1"/>
  <c r="E313" i="2" s="1"/>
  <c r="I713" i="2" s="1" a="1"/>
  <c r="I713" i="2" s="1"/>
  <c r="T713" i="2" s="1"/>
  <c r="P25" i="1"/>
  <c r="E35" i="2" s="1"/>
  <c r="I991" i="2" s="1" a="1"/>
  <c r="I991" i="2" s="1"/>
  <c r="T991" i="2" s="1"/>
  <c r="Q99" i="1"/>
  <c r="P115" i="1"/>
  <c r="E125" i="2" s="1"/>
  <c r="I901" i="2" s="1" a="1"/>
  <c r="I901" i="2" s="1"/>
  <c r="T901" i="2" s="1"/>
  <c r="P106" i="1"/>
  <c r="E116" i="2" s="1"/>
  <c r="I910" i="2" s="1" a="1"/>
  <c r="I910" i="2" s="1"/>
  <c r="T910" i="2" s="1"/>
  <c r="Q46" i="1"/>
  <c r="R357" i="1"/>
  <c r="P233" i="1"/>
  <c r="E243" i="2" s="1"/>
  <c r="I783" i="2" s="1" a="1"/>
  <c r="I783" i="2" s="1"/>
  <c r="T783" i="2" s="1"/>
  <c r="U783" i="2" s="1"/>
  <c r="P353" i="1"/>
  <c r="E363" i="2" s="1"/>
  <c r="I663" i="2" s="1" a="1"/>
  <c r="I663" i="2" s="1"/>
  <c r="T663" i="2" s="1"/>
  <c r="R312" i="1"/>
  <c r="Q469" i="1"/>
  <c r="Q415" i="1"/>
  <c r="Q575" i="1"/>
  <c r="Q478" i="1"/>
  <c r="Q4" i="1"/>
  <c r="Q193" i="1"/>
  <c r="P365" i="1"/>
  <c r="E375" i="2" s="1"/>
  <c r="I651" i="2" s="1" a="1"/>
  <c r="I651" i="2" s="1"/>
  <c r="T651" i="2" s="1"/>
  <c r="P10" i="1"/>
  <c r="E20" i="2" s="1"/>
  <c r="I1006" i="2" s="1" a="1"/>
  <c r="I1006" i="2" s="1"/>
  <c r="T1006" i="2" s="1"/>
  <c r="P17" i="1"/>
  <c r="E27" i="2" s="1"/>
  <c r="I999" i="2" s="1" a="1"/>
  <c r="I999" i="2" s="1"/>
  <c r="T999" i="2" s="1"/>
  <c r="Q168" i="1"/>
  <c r="Q76" i="1"/>
  <c r="R96" i="1"/>
  <c r="P163" i="1"/>
  <c r="E173" i="2" s="1"/>
  <c r="I853" i="2" s="1" a="1"/>
  <c r="I853" i="2" s="1"/>
  <c r="T853" i="2" s="1"/>
  <c r="P124" i="1"/>
  <c r="E134" i="2" s="1"/>
  <c r="I892" i="2" s="1" a="1"/>
  <c r="I892" i="2" s="1"/>
  <c r="T892" i="2" s="1"/>
  <c r="Q268" i="1"/>
  <c r="Q315" i="1"/>
  <c r="P235" i="1"/>
  <c r="E245" i="2" s="1"/>
  <c r="I781" i="2" s="1" a="1"/>
  <c r="I781" i="2" s="1"/>
  <c r="T781" i="2" s="1"/>
  <c r="Q521" i="1"/>
  <c r="P491" i="1"/>
  <c r="E501" i="2" s="1"/>
  <c r="I525" i="2" s="1" a="1"/>
  <c r="I525" i="2" s="1"/>
  <c r="T525" i="2" s="1"/>
  <c r="Q633" i="1"/>
  <c r="R709" i="1"/>
  <c r="P18" i="1"/>
  <c r="E28" i="2" s="1"/>
  <c r="I998" i="2" s="1" a="1"/>
  <c r="I998" i="2" s="1"/>
  <c r="T998" i="2" s="1"/>
  <c r="U998" i="2" s="1"/>
  <c r="R118" i="1"/>
  <c r="P336" i="1"/>
  <c r="E346" i="2" s="1"/>
  <c r="I680" i="2" s="1" a="1"/>
  <c r="I680" i="2" s="1"/>
  <c r="T680" i="2" s="1"/>
  <c r="R381" i="1"/>
  <c r="Q434" i="1"/>
  <c r="Q457" i="1"/>
  <c r="R554" i="1"/>
  <c r="R678" i="1"/>
  <c r="Q721" i="1"/>
  <c r="Q37" i="1"/>
  <c r="P191" i="1"/>
  <c r="E201" i="2" s="1"/>
  <c r="I825" i="2" s="1" a="1"/>
  <c r="I825" i="2" s="1"/>
  <c r="T825" i="2" s="1"/>
  <c r="P82" i="1"/>
  <c r="E92" i="2" s="1"/>
  <c r="I934" i="2" s="1" a="1"/>
  <c r="I934" i="2" s="1"/>
  <c r="T934" i="2" s="1"/>
  <c r="P200" i="1"/>
  <c r="E210" i="2" s="1"/>
  <c r="I816" i="2" s="1" a="1"/>
  <c r="I816" i="2" s="1"/>
  <c r="T816" i="2" s="1"/>
  <c r="Q342" i="1"/>
  <c r="Q139" i="1"/>
  <c r="P268" i="1"/>
  <c r="E278" i="2" s="1"/>
  <c r="I748" i="2" s="1" a="1"/>
  <c r="I748" i="2" s="1"/>
  <c r="T748" i="2" s="1"/>
  <c r="P256" i="1"/>
  <c r="E266" i="2" s="1"/>
  <c r="I760" i="2" s="1" a="1"/>
  <c r="I760" i="2" s="1"/>
  <c r="T760" i="2" s="1"/>
  <c r="Q443" i="1"/>
  <c r="R602" i="1"/>
  <c r="Q303" i="1"/>
  <c r="P597" i="1"/>
  <c r="E607" i="2" s="1"/>
  <c r="I419" i="2" s="1" a="1"/>
  <c r="I419" i="2" s="1"/>
  <c r="T419" i="2" s="1"/>
  <c r="R528" i="1"/>
  <c r="Q593" i="1"/>
  <c r="Q341" i="1"/>
  <c r="Q497" i="1"/>
  <c r="R570" i="1"/>
  <c r="P717" i="1"/>
  <c r="E727" i="2" s="1"/>
  <c r="I299" i="2" s="1" a="1"/>
  <c r="I299" i="2" s="1"/>
  <c r="T299" i="2" s="1"/>
  <c r="U299" i="2" s="1"/>
  <c r="P455" i="1"/>
  <c r="E465" i="2" s="1"/>
  <c r="I561" i="2" s="1" a="1"/>
  <c r="I561" i="2" s="1"/>
  <c r="T561" i="2" s="1"/>
  <c r="Q472" i="1"/>
  <c r="R404" i="1"/>
  <c r="P440" i="1"/>
  <c r="E450" i="2" s="1"/>
  <c r="I576" i="2" s="1" a="1"/>
  <c r="I576" i="2" s="1"/>
  <c r="T576" i="2" s="1"/>
  <c r="Q610" i="1"/>
  <c r="P288" i="1"/>
  <c r="E298" i="2" s="1"/>
  <c r="I728" i="2" s="1" a="1"/>
  <c r="I728" i="2" s="1"/>
  <c r="T728" i="2" s="1"/>
  <c r="R539" i="1"/>
  <c r="R450" i="1"/>
  <c r="Q625" i="1"/>
  <c r="P298" i="1"/>
  <c r="E308" i="2" s="1"/>
  <c r="I718" i="2" s="1" a="1"/>
  <c r="I718" i="2" s="1"/>
  <c r="T718" i="2" s="1"/>
  <c r="R486" i="1"/>
  <c r="Q496" i="1"/>
  <c r="P397" i="1"/>
  <c r="E407" i="2" s="1"/>
  <c r="I619" i="2" s="1" a="1"/>
  <c r="I619" i="2" s="1"/>
  <c r="T619" i="2" s="1"/>
  <c r="P712" i="1"/>
  <c r="E722" i="2" s="1"/>
  <c r="I304" i="2" s="1" a="1"/>
  <c r="I304" i="2" s="1"/>
  <c r="T304" i="2" s="1"/>
  <c r="R652" i="1"/>
  <c r="Q525" i="1"/>
  <c r="P456" i="1"/>
  <c r="E466" i="2" s="1"/>
  <c r="I560" i="2" s="1" a="1"/>
  <c r="I560" i="2" s="1"/>
  <c r="T560" i="2" s="1"/>
  <c r="U560" i="2" s="1"/>
  <c r="Q448" i="1"/>
  <c r="R408" i="1"/>
  <c r="R654" i="1"/>
  <c r="R261" i="1"/>
  <c r="Q66" i="1"/>
  <c r="P183" i="1"/>
  <c r="E193" i="2" s="1"/>
  <c r="I833" i="2" s="1" a="1"/>
  <c r="I833" i="2" s="1"/>
  <c r="T833" i="2" s="1"/>
  <c r="U833" i="2" s="1"/>
  <c r="R23" i="1"/>
  <c r="R59" i="1"/>
  <c r="R74" i="1"/>
  <c r="R188" i="1"/>
  <c r="P50" i="1"/>
  <c r="E60" i="2" s="1"/>
  <c r="I966" i="2" s="1" a="1"/>
  <c r="I966" i="2" s="1"/>
  <c r="T966" i="2" s="1"/>
  <c r="U966" i="2" s="1"/>
  <c r="Q45" i="1"/>
  <c r="Q31" i="1"/>
  <c r="P52" i="1"/>
  <c r="E62" i="2" s="1"/>
  <c r="I964" i="2" s="1" a="1"/>
  <c r="I964" i="2" s="1"/>
  <c r="T964" i="2" s="1"/>
  <c r="U964" i="2" s="1"/>
  <c r="Q77" i="1"/>
  <c r="Q35" i="1"/>
  <c r="R182" i="1"/>
  <c r="Q166" i="1"/>
  <c r="P381" i="1"/>
  <c r="E391" i="2" s="1"/>
  <c r="I635" i="2" s="1" a="1"/>
  <c r="I635" i="2" s="1"/>
  <c r="T635" i="2" s="1"/>
  <c r="Q8" i="1"/>
  <c r="Q162" i="1"/>
  <c r="P276" i="1"/>
  <c r="E286" i="2" s="1"/>
  <c r="I740" i="2" s="1" a="1"/>
  <c r="I740" i="2" s="1"/>
  <c r="T740" i="2" s="1"/>
  <c r="Q389" i="1"/>
  <c r="P307" i="1"/>
  <c r="E317" i="2" s="1"/>
  <c r="I709" i="2" s="1" a="1"/>
  <c r="I709" i="2" s="1"/>
  <c r="T709" i="2" s="1"/>
  <c r="Q657" i="1"/>
  <c r="Q577" i="1"/>
  <c r="Q714" i="1"/>
  <c r="P40" i="1"/>
  <c r="E50" i="2" s="1"/>
  <c r="I976" i="2" s="1" a="1"/>
  <c r="I976" i="2" s="1"/>
  <c r="T976" i="2" s="1"/>
  <c r="U976" i="2" s="1"/>
  <c r="Q62" i="1"/>
  <c r="R139" i="1"/>
  <c r="P290" i="1"/>
  <c r="E300" i="2" s="1"/>
  <c r="I726" i="2" s="1" a="1"/>
  <c r="I726" i="2" s="1"/>
  <c r="T726" i="2" s="1"/>
  <c r="Q299" i="1"/>
  <c r="P531" i="1"/>
  <c r="E541" i="2" s="1"/>
  <c r="I485" i="2" s="1" a="1"/>
  <c r="I485" i="2" s="1"/>
  <c r="T485" i="2" s="1"/>
  <c r="R600" i="1"/>
  <c r="P615" i="1"/>
  <c r="E625" i="2" s="1"/>
  <c r="I401" i="2" s="1" a="1"/>
  <c r="I401" i="2" s="1"/>
  <c r="T401" i="2" s="1"/>
  <c r="U401" i="2" s="1"/>
  <c r="Q697" i="1"/>
  <c r="R106" i="1"/>
  <c r="R327" i="1"/>
  <c r="P137" i="1"/>
  <c r="E147" i="2" s="1"/>
  <c r="I879" i="2" s="1" a="1"/>
  <c r="I879" i="2" s="1"/>
  <c r="T879" i="2" s="1"/>
  <c r="R353" i="1"/>
  <c r="P169" i="1"/>
  <c r="E179" i="2" s="1"/>
  <c r="I847" i="2" s="1" a="1"/>
  <c r="I847" i="2" s="1"/>
  <c r="T847" i="2" s="1"/>
  <c r="P151" i="1"/>
  <c r="E161" i="2" s="1"/>
  <c r="I865" i="2" s="1" a="1"/>
  <c r="I865" i="2" s="1"/>
  <c r="T865" i="2" s="1"/>
  <c r="P172" i="1"/>
  <c r="E182" i="2" s="1"/>
  <c r="I844" i="2" s="1" a="1"/>
  <c r="I844" i="2" s="1"/>
  <c r="T844" i="2" s="1"/>
  <c r="P345" i="1"/>
  <c r="E355" i="2" s="1"/>
  <c r="I671" i="2" s="1" a="1"/>
  <c r="I671" i="2" s="1"/>
  <c r="T671" i="2" s="1"/>
  <c r="R199" i="1"/>
  <c r="R291" i="1"/>
  <c r="P270" i="1"/>
  <c r="E280" i="2" s="1"/>
  <c r="I746" i="2" s="1" a="1"/>
  <c r="I746" i="2" s="1"/>
  <c r="T746" i="2" s="1"/>
  <c r="Q248" i="1"/>
  <c r="R377" i="1"/>
  <c r="Q591" i="1"/>
  <c r="R639" i="1"/>
  <c r="Q568" i="1"/>
  <c r="P731" i="1"/>
  <c r="E741" i="2" s="1"/>
  <c r="I285" i="2" s="1" a="1"/>
  <c r="I285" i="2" s="1"/>
  <c r="T285" i="2" s="1"/>
  <c r="U285" i="2" s="1"/>
  <c r="Q109" i="1"/>
  <c r="P121" i="1"/>
  <c r="E131" i="2" s="1"/>
  <c r="I895" i="2" s="1" a="1"/>
  <c r="I895" i="2" s="1"/>
  <c r="T895" i="2" s="1"/>
  <c r="R70" i="1"/>
  <c r="P362" i="1"/>
  <c r="E372" i="2" s="1"/>
  <c r="I654" i="2" s="1" a="1"/>
  <c r="I654" i="2" s="1"/>
  <c r="T654" i="2" s="1"/>
  <c r="R54" i="1"/>
  <c r="P69" i="1"/>
  <c r="E79" i="2" s="1"/>
  <c r="I947" i="2" s="1" a="1"/>
  <c r="I947" i="2" s="1"/>
  <c r="T947" i="2" s="1"/>
  <c r="P236" i="1"/>
  <c r="E246" i="2" s="1"/>
  <c r="I780" i="2" s="1" a="1"/>
  <c r="I780" i="2" s="1"/>
  <c r="T780" i="2" s="1"/>
  <c r="Q39" i="1"/>
  <c r="P72" i="1"/>
  <c r="E82" i="2" s="1"/>
  <c r="I944" i="2" s="1" a="1"/>
  <c r="I944" i="2" s="1"/>
  <c r="T944" i="2" s="1"/>
  <c r="R253" i="1"/>
  <c r="Q187" i="1"/>
  <c r="P309" i="1"/>
  <c r="E319" i="2" s="1"/>
  <c r="I707" i="2" s="1" a="1"/>
  <c r="I707" i="2" s="1"/>
  <c r="T707" i="2" s="1"/>
  <c r="P369" i="1"/>
  <c r="E379" i="2" s="1"/>
  <c r="I647" i="2" s="1" a="1"/>
  <c r="I647" i="2" s="1"/>
  <c r="T647" i="2" s="1"/>
  <c r="P285" i="1"/>
  <c r="E295" i="2" s="1"/>
  <c r="I731" i="2" s="1" a="1"/>
  <c r="I731" i="2" s="1"/>
  <c r="T731" i="2" s="1"/>
  <c r="P328" i="1"/>
  <c r="E338" i="2" s="1"/>
  <c r="I688" i="2" s="1" a="1"/>
  <c r="I688" i="2" s="1"/>
  <c r="T688" i="2" s="1"/>
  <c r="Q511" i="1"/>
  <c r="P542" i="1"/>
  <c r="E552" i="2" s="1"/>
  <c r="I474" i="2" s="1" a="1"/>
  <c r="I474" i="2" s="1"/>
  <c r="T474" i="2" s="1"/>
  <c r="R660" i="1"/>
  <c r="Q698" i="1"/>
  <c r="R108" i="1"/>
  <c r="R142" i="1"/>
  <c r="P390" i="1"/>
  <c r="E400" i="2" s="1"/>
  <c r="I626" i="2" s="1" a="1"/>
  <c r="I626" i="2" s="1"/>
  <c r="T626" i="2" s="1"/>
  <c r="Q240" i="1"/>
  <c r="R521" i="1"/>
  <c r="Q491" i="1"/>
  <c r="Q626" i="1"/>
  <c r="P655" i="1"/>
  <c r="E665" i="2" s="1"/>
  <c r="I361" i="2" s="1" a="1"/>
  <c r="I361" i="2" s="1"/>
  <c r="T361" i="2" s="1"/>
  <c r="U361" i="2" s="1"/>
  <c r="Q114" i="1"/>
  <c r="P136" i="1"/>
  <c r="E146" i="2" s="1"/>
  <c r="I880" i="2" s="1" a="1"/>
  <c r="I880" i="2" s="1"/>
  <c r="T880" i="2" s="1"/>
  <c r="P37" i="1"/>
  <c r="E47" i="2" s="1"/>
  <c r="I979" i="2" s="1" a="1"/>
  <c r="I979" i="2" s="1"/>
  <c r="T979" i="2" s="1"/>
  <c r="Q41" i="1"/>
  <c r="Q216" i="1"/>
  <c r="Q330" i="1"/>
  <c r="R380" i="1"/>
  <c r="Q300" i="1"/>
  <c r="Q493" i="1"/>
  <c r="Q562" i="1"/>
  <c r="P701" i="1"/>
  <c r="E711" i="2" s="1"/>
  <c r="I315" i="2" s="1" a="1"/>
  <c r="I315" i="2" s="1"/>
  <c r="T315" i="2" s="1"/>
  <c r="Q402" i="1"/>
  <c r="P512" i="1"/>
  <c r="E522" i="2" s="1"/>
  <c r="I504" i="2" s="1" a="1"/>
  <c r="I504" i="2" s="1"/>
  <c r="T504" i="2" s="1"/>
  <c r="P696" i="1"/>
  <c r="E706" i="2" s="1"/>
  <c r="I320" i="2" s="1" a="1"/>
  <c r="I320" i="2" s="1"/>
  <c r="T320" i="2" s="1"/>
  <c r="U320" i="2" s="1"/>
  <c r="Q629" i="1"/>
  <c r="P689" i="1"/>
  <c r="E699" i="2" s="1"/>
  <c r="I327" i="2" s="1" a="1"/>
  <c r="I327" i="2" s="1"/>
  <c r="T327" i="2" s="1"/>
  <c r="Q273" i="1"/>
  <c r="Q444" i="1"/>
  <c r="R317" i="1"/>
  <c r="R530" i="1"/>
  <c r="P576" i="1"/>
  <c r="E586" i="2" s="1"/>
  <c r="I440" i="2" s="1" a="1"/>
  <c r="I440" i="2" s="1"/>
  <c r="T440" i="2" s="1"/>
  <c r="U440" i="2" s="1"/>
  <c r="P337" i="1"/>
  <c r="E347" i="2" s="1"/>
  <c r="I679" i="2" s="1" a="1"/>
  <c r="I679" i="2" s="1"/>
  <c r="T679" i="2" s="1"/>
  <c r="Q656" i="1"/>
  <c r="Q728" i="1"/>
  <c r="Q677" i="1"/>
  <c r="Q704" i="1"/>
  <c r="Q318" i="1"/>
  <c r="P375" i="1"/>
  <c r="E385" i="2" s="1"/>
  <c r="I641" i="2" s="1" a="1"/>
  <c r="I641" i="2" s="1"/>
  <c r="T641" i="2" s="1"/>
  <c r="Q477" i="1"/>
  <c r="Q608" i="1"/>
  <c r="P729" i="1"/>
  <c r="E739" i="2" s="1"/>
  <c r="I287" i="2" s="1" a="1"/>
  <c r="I287" i="2" s="1"/>
  <c r="T287" i="2" s="1"/>
  <c r="U287" i="2" s="1"/>
  <c r="P297" i="1"/>
  <c r="E307" i="2" s="1"/>
  <c r="I719" i="2" s="1" a="1"/>
  <c r="I719" i="2" s="1"/>
  <c r="T719" i="2" s="1"/>
  <c r="R398" i="1"/>
  <c r="Q699" i="1"/>
  <c r="Q277" i="1"/>
  <c r="Q213" i="1"/>
  <c r="R688" i="1"/>
  <c r="R483" i="1"/>
  <c r="Q502" i="1"/>
  <c r="P723" i="1"/>
  <c r="E733" i="2" s="1"/>
  <c r="I293" i="2" s="1" a="1"/>
  <c r="I293" i="2" s="1"/>
  <c r="T293" i="2" s="1"/>
  <c r="U293" i="2" s="1"/>
  <c r="R249" i="1"/>
  <c r="Q285" i="1"/>
  <c r="R231" i="1"/>
  <c r="Q358" i="1"/>
  <c r="Q160" i="1"/>
  <c r="P208" i="1"/>
  <c r="E218" i="2" s="1"/>
  <c r="I808" i="2" s="1" a="1"/>
  <c r="I808" i="2" s="1"/>
  <c r="T808" i="2" s="1"/>
  <c r="Q169" i="1"/>
  <c r="P218" i="1"/>
  <c r="E228" i="2" s="1"/>
  <c r="I798" i="2" s="1" a="1"/>
  <c r="I798" i="2" s="1"/>
  <c r="T798" i="2" s="1"/>
  <c r="P47" i="1"/>
  <c r="E57" i="2" s="1"/>
  <c r="I969" i="2" s="1" a="1"/>
  <c r="I969" i="2" s="1"/>
  <c r="T969" i="2" s="1"/>
  <c r="U969" i="2" s="1"/>
  <c r="R197" i="1"/>
  <c r="P44" i="1"/>
  <c r="E54" i="2" s="1"/>
  <c r="I972" i="2" s="1" a="1"/>
  <c r="I972" i="2" s="1"/>
  <c r="T972" i="2" s="1"/>
  <c r="R62" i="1"/>
  <c r="Q29" i="1"/>
  <c r="Q22" i="1"/>
  <c r="P31" i="1"/>
  <c r="E41" i="2" s="1"/>
  <c r="I985" i="2" s="1" a="1"/>
  <c r="I985" i="2" s="1"/>
  <c r="T985" i="2" s="1"/>
  <c r="R39" i="1"/>
  <c r="Q145" i="1"/>
  <c r="R354" i="1"/>
  <c r="R282" i="1"/>
  <c r="P280" i="1"/>
  <c r="E290" i="2" s="1"/>
  <c r="I736" i="2" s="1" a="1"/>
  <c r="I736" i="2" s="1"/>
  <c r="T736" i="2" s="1"/>
  <c r="U736" i="2" s="1"/>
  <c r="Q5" i="1"/>
  <c r="Q191" i="1"/>
  <c r="R305" i="1"/>
  <c r="R416" i="1"/>
  <c r="P379" i="1"/>
  <c r="E389" i="2" s="1"/>
  <c r="I637" i="2" s="1" a="1"/>
  <c r="I637" i="2" s="1"/>
  <c r="T637" i="2" s="1"/>
  <c r="R468" i="1"/>
  <c r="Q430" i="1"/>
  <c r="Q662" i="1"/>
  <c r="Q81" i="1"/>
  <c r="P109" i="1"/>
  <c r="E119" i="2" s="1"/>
  <c r="I907" i="2" s="1" a="1"/>
  <c r="I907" i="2" s="1"/>
  <c r="T907" i="2" s="1"/>
  <c r="R181" i="1"/>
  <c r="R347" i="1"/>
  <c r="Q470" i="1"/>
  <c r="P495" i="1"/>
  <c r="E505" i="2" s="1"/>
  <c r="I521" i="2" s="1" a="1"/>
  <c r="I521" i="2" s="1"/>
  <c r="T521" i="2" s="1"/>
  <c r="U521" i="2" s="1"/>
  <c r="Q661" i="1"/>
  <c r="Q685" i="1"/>
  <c r="R135" i="1"/>
  <c r="R130" i="1"/>
  <c r="P110" i="1"/>
  <c r="E120" i="2" s="1"/>
  <c r="I906" i="2" s="1" a="1"/>
  <c r="I906" i="2" s="1"/>
  <c r="T906" i="2" s="1"/>
  <c r="U906" i="2" s="1"/>
  <c r="P199" i="1"/>
  <c r="E209" i="2" s="1"/>
  <c r="I817" i="2" s="1" a="1"/>
  <c r="I817" i="2" s="1"/>
  <c r="T817" i="2" s="1"/>
  <c r="U817" i="2" s="1"/>
  <c r="R78" i="1"/>
  <c r="R229" i="1"/>
  <c r="Q100" i="1"/>
  <c r="R395" i="1"/>
  <c r="P193" i="1"/>
  <c r="E203" i="2" s="1"/>
  <c r="I823" i="2" s="1" a="1"/>
  <c r="I823" i="2" s="1"/>
  <c r="T823" i="2" s="1"/>
  <c r="Q314" i="1"/>
  <c r="P474" i="1"/>
  <c r="E484" i="2" s="1"/>
  <c r="I542" i="2" s="1" a="1"/>
  <c r="I542" i="2" s="1"/>
  <c r="T542" i="2" s="1"/>
  <c r="U542" i="2" s="1"/>
  <c r="R633" i="1"/>
  <c r="P629" i="1"/>
  <c r="E639" i="2" s="1"/>
  <c r="I387" i="2" s="1" a="1"/>
  <c r="I387" i="2" s="1"/>
  <c r="T387" i="2" s="1"/>
  <c r="Q689" i="1"/>
  <c r="P21" i="1"/>
  <c r="E31" i="2" s="1"/>
  <c r="I995" i="2" s="1" a="1"/>
  <c r="I995" i="2" s="1"/>
  <c r="T995" i="2" s="1"/>
  <c r="Q17" i="1"/>
  <c r="P157" i="1"/>
  <c r="E167" i="2" s="1"/>
  <c r="I859" i="2" s="1" a="1"/>
  <c r="I859" i="2" s="1"/>
  <c r="T859" i="2" s="1"/>
  <c r="P112" i="1"/>
  <c r="E122" i="2" s="1"/>
  <c r="I904" i="2" s="1" a="1"/>
  <c r="I904" i="2" s="1"/>
  <c r="T904" i="2" s="1"/>
  <c r="Q266" i="1"/>
  <c r="Q28" i="1"/>
  <c r="P125" i="1"/>
  <c r="E135" i="2" s="1"/>
  <c r="I891" i="2" s="1" a="1"/>
  <c r="I891" i="2" s="1"/>
  <c r="T891" i="2" s="1"/>
  <c r="U891" i="2" s="1"/>
  <c r="P128" i="1"/>
  <c r="E138" i="2" s="1"/>
  <c r="I888" i="2" s="1" a="1"/>
  <c r="I888" i="2" s="1"/>
  <c r="T888" i="2" s="1"/>
  <c r="Q365" i="1"/>
  <c r="Q97" i="1"/>
  <c r="P131" i="1"/>
  <c r="E141" i="2" s="1"/>
  <c r="I885" i="2" s="1" a="1"/>
  <c r="I885" i="2" s="1"/>
  <c r="T885" i="2" s="1"/>
  <c r="U885" i="2" s="1"/>
  <c r="Q102" i="1"/>
  <c r="Q274" i="1"/>
  <c r="P396" i="1"/>
  <c r="E406" i="2" s="1"/>
  <c r="I620" i="2" s="1" a="1"/>
  <c r="I620" i="2" s="1"/>
  <c r="T620" i="2" s="1"/>
  <c r="P394" i="1"/>
  <c r="E404" i="2" s="1"/>
  <c r="I622" i="2" s="1" a="1"/>
  <c r="I622" i="2" s="1"/>
  <c r="T622" i="2" s="1"/>
  <c r="R576" i="1"/>
  <c r="R626" i="1"/>
  <c r="Q26" i="1"/>
  <c r="R166" i="1"/>
  <c r="P277" i="1"/>
  <c r="E287" i="2" s="1"/>
  <c r="I739" i="2" s="1" a="1"/>
  <c r="I739" i="2" s="1"/>
  <c r="T739" i="2" s="1"/>
  <c r="U739" i="2" s="1"/>
  <c r="Q192" i="1"/>
  <c r="P335" i="1"/>
  <c r="E345" i="2" s="1"/>
  <c r="I681" i="2" s="1" a="1"/>
  <c r="I681" i="2" s="1"/>
  <c r="T681" i="2" s="1"/>
  <c r="P334" i="1"/>
  <c r="E344" i="2" s="1"/>
  <c r="I682" i="2" s="1" a="1"/>
  <c r="I682" i="2" s="1"/>
  <c r="T682" i="2" s="1"/>
  <c r="Q556" i="1"/>
  <c r="P522" i="1"/>
  <c r="E532" i="2" s="1"/>
  <c r="I494" i="2" s="1" a="1"/>
  <c r="I494" i="2" s="1"/>
  <c r="T494" i="2" s="1"/>
  <c r="Q529" i="1"/>
  <c r="Q24" i="1"/>
  <c r="R84" i="1"/>
  <c r="R175" i="1"/>
  <c r="R190" i="1"/>
  <c r="Q359" i="1"/>
  <c r="P286" i="1"/>
  <c r="E296" i="2" s="1"/>
  <c r="I730" i="2" s="1" a="1"/>
  <c r="I730" i="2" s="1"/>
  <c r="T730" i="2" s="1"/>
  <c r="R45" i="1"/>
  <c r="Q93" i="1"/>
  <c r="R336" i="1"/>
  <c r="R323" i="1"/>
  <c r="Q259" i="1"/>
  <c r="R578" i="1"/>
  <c r="Q427" i="1"/>
  <c r="R280" i="1"/>
  <c r="P458" i="1"/>
  <c r="E468" i="2" s="1"/>
  <c r="I558" i="2" s="1" a="1"/>
  <c r="I558" i="2" s="1"/>
  <c r="T558" i="2" s="1"/>
  <c r="U558" i="2" s="1"/>
  <c r="P370" i="1"/>
  <c r="E380" i="2" s="1"/>
  <c r="I646" i="2" s="1" a="1"/>
  <c r="I646" i="2" s="1"/>
  <c r="T646" i="2" s="1"/>
  <c r="P617" i="1"/>
  <c r="E627" i="2" s="1"/>
  <c r="I399" i="2" s="1" a="1"/>
  <c r="I399" i="2" s="1"/>
  <c r="T399" i="2" s="1"/>
  <c r="P699" i="1"/>
  <c r="E709" i="2" s="1"/>
  <c r="I317" i="2" s="1" a="1"/>
  <c r="I317" i="2" s="1"/>
  <c r="T317" i="2" s="1"/>
  <c r="P360" i="1"/>
  <c r="E370" i="2" s="1"/>
  <c r="I656" i="2" s="1" a="1"/>
  <c r="I656" i="2" s="1"/>
  <c r="T656" i="2" s="1"/>
  <c r="P319" i="1"/>
  <c r="E329" i="2" s="1"/>
  <c r="I697" i="2" s="1" a="1"/>
  <c r="I697" i="2" s="1"/>
  <c r="T697" i="2" s="1"/>
  <c r="P265" i="1"/>
  <c r="E275" i="2" s="1"/>
  <c r="I751" i="2" s="1" a="1"/>
  <c r="I751" i="2" s="1"/>
  <c r="T751" i="2" s="1"/>
  <c r="P388" i="1"/>
  <c r="E398" i="2" s="1"/>
  <c r="I628" i="2" s="1" a="1"/>
  <c r="I628" i="2" s="1"/>
  <c r="T628" i="2" s="1"/>
  <c r="Q731" i="1"/>
  <c r="Q598" i="1"/>
  <c r="P267" i="1"/>
  <c r="E277" i="2" s="1"/>
  <c r="I749" i="2" s="1" a="1"/>
  <c r="I749" i="2" s="1"/>
  <c r="T749" i="2" s="1"/>
  <c r="P343" i="1"/>
  <c r="E353" i="2" s="1"/>
  <c r="I673" i="2" s="1" a="1"/>
  <c r="I673" i="2" s="1"/>
  <c r="T673" i="2" s="1"/>
  <c r="R683" i="1"/>
  <c r="P347" i="1"/>
  <c r="E357" i="2" s="1"/>
  <c r="I669" i="2" s="1" a="1"/>
  <c r="I669" i="2" s="1"/>
  <c r="T669" i="2" s="1"/>
  <c r="P361" i="1"/>
  <c r="E371" i="2" s="1"/>
  <c r="I655" i="2" s="1" a="1"/>
  <c r="I655" i="2" s="1"/>
  <c r="T655" i="2" s="1"/>
  <c r="U655" i="2" s="1"/>
  <c r="P211" i="1"/>
  <c r="E221" i="2" s="1"/>
  <c r="I805" i="2" s="1" a="1"/>
  <c r="I805" i="2" s="1"/>
  <c r="T805" i="2" s="1"/>
  <c r="P644" i="1"/>
  <c r="E654" i="2" s="1"/>
  <c r="I372" i="2" s="1" a="1"/>
  <c r="I372" i="2" s="1"/>
  <c r="T372" i="2" s="1"/>
  <c r="P391" i="1"/>
  <c r="E401" i="2" s="1"/>
  <c r="I625" i="2" s="1" a="1"/>
  <c r="I625" i="2" s="1"/>
  <c r="T625" i="2" s="1"/>
  <c r="P719" i="1"/>
  <c r="E729" i="2" s="1"/>
  <c r="I297" i="2" s="1" a="1"/>
  <c r="I297" i="2" s="1"/>
  <c r="T297" i="2" s="1"/>
  <c r="U297" i="2" s="1"/>
  <c r="R221" i="1"/>
  <c r="Q433" i="1"/>
  <c r="Q705" i="1"/>
  <c r="P507" i="1"/>
  <c r="E517" i="2" s="1"/>
  <c r="I509" i="2" s="1" a="1"/>
  <c r="I509" i="2" s="1"/>
  <c r="T509" i="2" s="1"/>
  <c r="R591" i="1"/>
  <c r="Q712" i="1"/>
  <c r="Q375" i="1"/>
  <c r="R596" i="1"/>
  <c r="P289" i="1"/>
  <c r="E299" i="2" s="1"/>
  <c r="I727" i="2" s="1" a="1"/>
  <c r="I727" i="2" s="1"/>
  <c r="T727" i="2" s="1"/>
  <c r="R689" i="1"/>
  <c r="Q304" i="1"/>
  <c r="P223" i="1"/>
  <c r="E233" i="2" s="1"/>
  <c r="I793" i="2" s="1" a="1"/>
  <c r="I793" i="2" s="1"/>
  <c r="T793" i="2" s="1"/>
  <c r="U793" i="2" s="1"/>
  <c r="R66" i="1"/>
  <c r="P186" i="1"/>
  <c r="E196" i="2" s="1"/>
  <c r="I830" i="2" s="1" a="1"/>
  <c r="I830" i="2" s="1"/>
  <c r="T830" i="2" s="1"/>
  <c r="Q176" i="1"/>
  <c r="P202" i="1"/>
  <c r="E212" i="2" s="1"/>
  <c r="I814" i="2" s="1" a="1"/>
  <c r="I814" i="2" s="1"/>
  <c r="T814" i="2" s="1"/>
  <c r="P196" i="1"/>
  <c r="E206" i="2" s="1"/>
  <c r="I820" i="2" s="1" a="1"/>
  <c r="I820" i="2" s="1"/>
  <c r="T820" i="2" s="1"/>
  <c r="R20" i="1"/>
  <c r="Q69" i="1"/>
  <c r="R26" i="1"/>
  <c r="P32" i="1"/>
  <c r="E42" i="2" s="1"/>
  <c r="I984" i="2" s="1" a="1"/>
  <c r="I984" i="2" s="1"/>
  <c r="T984" i="2" s="1"/>
  <c r="U984" i="2" s="1"/>
  <c r="P83" i="1"/>
  <c r="E93" i="2" s="1"/>
  <c r="I933" i="2" s="1" a="1"/>
  <c r="I933" i="2" s="1"/>
  <c r="T933" i="2" s="1"/>
  <c r="U933" i="2" s="1"/>
  <c r="Q126" i="1"/>
  <c r="Q269" i="1"/>
  <c r="Q123" i="1"/>
  <c r="Q186" i="1"/>
  <c r="R294" i="1"/>
  <c r="R185" i="1"/>
  <c r="R348" i="1"/>
  <c r="Q540" i="1"/>
  <c r="Q201" i="1"/>
  <c r="Q544" i="1"/>
  <c r="Q466" i="1"/>
  <c r="Q157" i="1"/>
  <c r="P145" i="1"/>
  <c r="E155" i="2" s="1"/>
  <c r="I871" i="2" s="1" a="1"/>
  <c r="I871" i="2" s="1"/>
  <c r="T871" i="2" s="1"/>
  <c r="P226" i="1"/>
  <c r="E236" i="2" s="1"/>
  <c r="I790" i="2" s="1" a="1"/>
  <c r="I790" i="2" s="1"/>
  <c r="T790" i="2" s="1"/>
  <c r="Q284" i="1"/>
  <c r="P383" i="1"/>
  <c r="E393" i="2" s="1"/>
  <c r="I633" i="2" s="1" a="1"/>
  <c r="I633" i="2" s="1"/>
  <c r="T633" i="2" s="1"/>
  <c r="P318" i="1"/>
  <c r="E328" i="2" s="1"/>
  <c r="I698" i="2" s="1" a="1"/>
  <c r="I698" i="2" s="1"/>
  <c r="T698" i="2" s="1"/>
  <c r="P435" i="1"/>
  <c r="E445" i="2" s="1"/>
  <c r="I581" i="2" s="1" a="1"/>
  <c r="I581" i="2" s="1"/>
  <c r="T581" i="2" s="1"/>
  <c r="R615" i="1"/>
  <c r="Q508" i="1"/>
  <c r="R12" i="1"/>
  <c r="R154" i="1"/>
  <c r="Q50" i="1"/>
  <c r="Q333" i="1"/>
  <c r="P350" i="1"/>
  <c r="E360" i="2" s="1"/>
  <c r="I666" i="2" s="1" a="1"/>
  <c r="I666" i="2" s="1"/>
  <c r="T666" i="2" s="1"/>
  <c r="R34" i="1"/>
  <c r="Q210" i="1"/>
  <c r="P149" i="1"/>
  <c r="E159" i="2" s="1"/>
  <c r="I867" i="2" s="1" a="1"/>
  <c r="I867" i="2" s="1"/>
  <c r="T867" i="2" s="1"/>
  <c r="U867" i="2" s="1"/>
  <c r="Q11" i="1"/>
  <c r="Q56" i="1"/>
  <c r="P245" i="1"/>
  <c r="E255" i="2" s="1"/>
  <c r="I771" i="2" s="1" a="1"/>
  <c r="I771" i="2" s="1"/>
  <c r="T771" i="2" s="1"/>
  <c r="Q404" i="1"/>
  <c r="R374" i="1"/>
  <c r="Q422" i="1"/>
  <c r="P543" i="1"/>
  <c r="E553" i="2" s="1"/>
  <c r="I473" i="2" s="1" a="1"/>
  <c r="I473" i="2" s="1"/>
  <c r="T473" i="2" s="1"/>
  <c r="R638" i="1"/>
  <c r="Q574" i="1"/>
  <c r="Q684" i="1"/>
  <c r="P28" i="1"/>
  <c r="E38" i="2" s="1"/>
  <c r="I988" i="2" s="1" a="1"/>
  <c r="I988" i="2" s="1"/>
  <c r="T988" i="2" s="1"/>
  <c r="R31" i="1"/>
  <c r="R268" i="1"/>
  <c r="R187" i="1"/>
  <c r="Q287" i="1"/>
  <c r="Q53" i="1"/>
  <c r="R153" i="1"/>
  <c r="P259" i="1"/>
  <c r="E269" i="2" s="1"/>
  <c r="I757" i="2" s="1" a="1"/>
  <c r="I757" i="2" s="1"/>
  <c r="T757" i="2" s="1"/>
  <c r="U757" i="2" s="1"/>
  <c r="R75" i="1"/>
  <c r="P170" i="1"/>
  <c r="E180" i="2" s="1"/>
  <c r="I846" i="2" s="1" a="1"/>
  <c r="I846" i="2" s="1"/>
  <c r="T846" i="2" s="1"/>
  <c r="U846" i="2" s="1"/>
  <c r="Q136" i="1"/>
  <c r="Q395" i="1"/>
  <c r="Q312" i="1"/>
  <c r="P402" i="1"/>
  <c r="E412" i="2" s="1"/>
  <c r="I614" i="2" s="1" a="1"/>
  <c r="I614" i="2" s="1"/>
  <c r="T614" i="2" s="1"/>
  <c r="U614" i="2" s="1"/>
  <c r="Q423" i="1"/>
  <c r="Q614" i="1"/>
  <c r="Q663" i="1"/>
  <c r="Q369" i="1"/>
  <c r="R258" i="1"/>
  <c r="Q326" i="1"/>
  <c r="R396" i="1"/>
  <c r="R402" i="1"/>
  <c r="P398" i="1"/>
  <c r="E408" i="2" s="1"/>
  <c r="I618" i="2" s="1" a="1"/>
  <c r="I618" i="2" s="1"/>
  <c r="T618" i="2" s="1"/>
  <c r="Q565" i="1"/>
  <c r="Q68" i="1"/>
  <c r="Q265" i="1"/>
  <c r="Q148" i="1"/>
  <c r="P262" i="1"/>
  <c r="E272" i="2" s="1"/>
  <c r="I754" i="2" s="1" a="1"/>
  <c r="I754" i="2" s="1"/>
  <c r="T754" i="2" s="1"/>
  <c r="U754" i="2" s="1"/>
  <c r="P333" i="1"/>
  <c r="E343" i="2" s="1"/>
  <c r="I683" i="2" s="1" a="1"/>
  <c r="I683" i="2" s="1"/>
  <c r="T683" i="2" s="1"/>
  <c r="U683" i="2" s="1"/>
  <c r="Q75" i="1"/>
  <c r="P88" i="1"/>
  <c r="E98" i="2" s="1"/>
  <c r="I928" i="2" s="1" a="1"/>
  <c r="I928" i="2" s="1"/>
  <c r="T928" i="2" s="1"/>
  <c r="Q363" i="1"/>
  <c r="P341" i="1"/>
  <c r="E351" i="2" s="1"/>
  <c r="I675" i="2" s="1" a="1"/>
  <c r="I675" i="2" s="1"/>
  <c r="T675" i="2" s="1"/>
  <c r="Q416" i="1"/>
  <c r="P545" i="1"/>
  <c r="E555" i="2" s="1"/>
  <c r="I471" i="2" s="1" a="1"/>
  <c r="I471" i="2" s="1"/>
  <c r="T471" i="2" s="1"/>
  <c r="U471" i="2" s="1"/>
  <c r="P525" i="1"/>
  <c r="E535" i="2" s="1"/>
  <c r="I491" i="2" s="1" a="1"/>
  <c r="I491" i="2" s="1"/>
  <c r="T491" i="2" s="1"/>
  <c r="Q573" i="1"/>
  <c r="Q594" i="1"/>
  <c r="Q617" i="1"/>
  <c r="Q228" i="1"/>
  <c r="Q231" i="1"/>
  <c r="Q720" i="1"/>
  <c r="Q393" i="1"/>
  <c r="R414" i="1"/>
  <c r="Q237" i="1"/>
  <c r="Q335" i="1"/>
  <c r="R473" i="1"/>
  <c r="Q410" i="1"/>
  <c r="Q543" i="1"/>
  <c r="Q683" i="1"/>
  <c r="Q351" i="1"/>
  <c r="P373" i="1"/>
  <c r="E383" i="2" s="1"/>
  <c r="I643" i="2" s="1" a="1"/>
  <c r="I643" i="2" s="1"/>
  <c r="T643" i="2" s="1"/>
  <c r="Q615" i="1"/>
  <c r="Q306" i="1"/>
  <c r="Q207" i="1"/>
  <c r="R705" i="1"/>
  <c r="P549" i="1"/>
  <c r="E559" i="2" s="1"/>
  <c r="I467" i="2" s="1" a="1"/>
  <c r="I467" i="2" s="1"/>
  <c r="T467" i="2" s="1"/>
  <c r="U467" i="2" s="1"/>
  <c r="Q583" i="1"/>
  <c r="P322" i="1"/>
  <c r="E332" i="2" s="1"/>
  <c r="I694" i="2" s="1" a="1"/>
  <c r="I694" i="2" s="1"/>
  <c r="T694" i="2" s="1"/>
  <c r="R536" i="1"/>
  <c r="P274" i="1"/>
  <c r="E284" i="2" s="1"/>
  <c r="I742" i="2" s="1" a="1"/>
  <c r="I742" i="2" s="1"/>
  <c r="T742" i="2" s="1"/>
  <c r="P437" i="1"/>
  <c r="E447" i="2" s="1"/>
  <c r="I579" i="2" s="1" a="1"/>
  <c r="I579" i="2" s="1"/>
  <c r="T579" i="2" s="1"/>
  <c r="Q688" i="1"/>
  <c r="Q580" i="1"/>
  <c r="Q271" i="1"/>
  <c r="Q223" i="1"/>
  <c r="Q322" i="1"/>
  <c r="P238" i="1"/>
  <c r="E248" i="2" s="1"/>
  <c r="I778" i="2" s="1" a="1"/>
  <c r="I778" i="2" s="1"/>
  <c r="T778" i="2" s="1"/>
  <c r="U778" i="2" s="1"/>
  <c r="Q167" i="1"/>
  <c r="P5" i="1"/>
  <c r="E15" i="2" s="1"/>
  <c r="I1011" i="2" s="1" a="1"/>
  <c r="I1011" i="2" s="1"/>
  <c r="T1011" i="2" s="1"/>
  <c r="R228" i="1"/>
  <c r="R35" i="1"/>
  <c r="R10" i="1"/>
  <c r="Q9" i="1"/>
  <c r="R17" i="1"/>
  <c r="Q49" i="1"/>
  <c r="Q18" i="1"/>
  <c r="P155" i="1"/>
  <c r="E165" i="2" s="1"/>
  <c r="I861" i="2" s="1" a="1"/>
  <c r="I861" i="2" s="1"/>
  <c r="T861" i="2" s="1"/>
  <c r="Q288" i="1"/>
  <c r="R267" i="1"/>
  <c r="P300" i="1"/>
  <c r="E310" i="2" s="1"/>
  <c r="I716" i="2" s="1" a="1"/>
  <c r="I716" i="2" s="1"/>
  <c r="T716" i="2" s="1"/>
  <c r="P45" i="1"/>
  <c r="E55" i="2" s="1"/>
  <c r="I971" i="2" s="1" a="1"/>
  <c r="I971" i="2" s="1"/>
  <c r="T971" i="2" s="1"/>
  <c r="Q283" i="1"/>
  <c r="Q420" i="1"/>
  <c r="Q455" i="1"/>
  <c r="Q640" i="1"/>
  <c r="Q690" i="1"/>
  <c r="Q63" i="1"/>
  <c r="Q323" i="1"/>
  <c r="R642" i="1"/>
  <c r="R73" i="1"/>
  <c r="R102" i="1"/>
  <c r="Q206" i="1"/>
  <c r="Q293" i="1"/>
  <c r="Q242" i="1"/>
  <c r="Q36" i="1"/>
  <c r="Q14" i="1"/>
  <c r="P80" i="1"/>
  <c r="E90" i="2" s="1"/>
  <c r="I936" i="2" s="1" a="1"/>
  <c r="I936" i="2" s="1"/>
  <c r="T936" i="2" s="1"/>
  <c r="U936" i="2" s="1"/>
  <c r="R372" i="1"/>
  <c r="Q25" i="1"/>
  <c r="P113" i="1"/>
  <c r="E123" i="2" s="1"/>
  <c r="I903" i="2" s="1" a="1"/>
  <c r="I903" i="2" s="1"/>
  <c r="T903" i="2" s="1"/>
  <c r="U903" i="2" s="1"/>
  <c r="P250" i="1"/>
  <c r="E260" i="2" s="1"/>
  <c r="I766" i="2" s="1" a="1"/>
  <c r="I766" i="2" s="1"/>
  <c r="T766" i="2" s="1"/>
  <c r="P310" i="1"/>
  <c r="E320" i="2" s="1"/>
  <c r="I706" i="2" s="1" a="1"/>
  <c r="I706" i="2" s="1"/>
  <c r="T706" i="2" s="1"/>
  <c r="P494" i="1"/>
  <c r="E504" i="2" s="1"/>
  <c r="I522" i="2" s="1" a="1"/>
  <c r="I522" i="2" s="1"/>
  <c r="T522" i="2" s="1"/>
  <c r="U522" i="2" s="1"/>
  <c r="R501" i="1"/>
  <c r="R670" i="1"/>
  <c r="P73" i="1"/>
  <c r="E83" i="2" s="1"/>
  <c r="I943" i="2" s="1" a="1"/>
  <c r="I943" i="2" s="1"/>
  <c r="T943" i="2" s="1"/>
  <c r="P119" i="1"/>
  <c r="E129" i="2" s="1"/>
  <c r="I897" i="2" s="1" a="1"/>
  <c r="I897" i="2" s="1"/>
  <c r="T897" i="2" s="1"/>
  <c r="P212" i="1"/>
  <c r="E222" i="2" s="1"/>
  <c r="I804" i="2" s="1" a="1"/>
  <c r="I804" i="2" s="1"/>
  <c r="T804" i="2" s="1"/>
  <c r="U804" i="2" s="1"/>
  <c r="Q124" i="1"/>
  <c r="Q12" i="1"/>
  <c r="R215" i="1"/>
  <c r="P64" i="1"/>
  <c r="E74" i="2" s="1"/>
  <c r="I952" i="2" s="1" a="1"/>
  <c r="I952" i="2" s="1"/>
  <c r="T952" i="2" s="1"/>
  <c r="U952" i="2" s="1"/>
  <c r="R165" i="1"/>
  <c r="R236" i="1"/>
  <c r="P89" i="1"/>
  <c r="E99" i="2" s="1"/>
  <c r="I927" i="2" s="1" a="1"/>
  <c r="I927" i="2" s="1"/>
  <c r="T927" i="2" s="1"/>
  <c r="U927" i="2" s="1"/>
  <c r="P244" i="1"/>
  <c r="E254" i="2" s="1"/>
  <c r="I772" i="2" s="1" a="1"/>
  <c r="I772" i="2" s="1"/>
  <c r="T772" i="2" s="1"/>
  <c r="U772" i="2" s="1"/>
  <c r="Q440" i="1"/>
  <c r="P539" i="1"/>
  <c r="E549" i="2" s="1"/>
  <c r="I477" i="2" s="1" a="1"/>
  <c r="I477" i="2" s="1"/>
  <c r="T477" i="2" s="1"/>
  <c r="R664" i="1"/>
  <c r="R731" i="1"/>
  <c r="P39" i="1"/>
  <c r="E49" i="2" s="1"/>
  <c r="I977" i="2" s="1" a="1"/>
  <c r="I977" i="2" s="1"/>
  <c r="T977" i="2" s="1"/>
  <c r="Q127" i="1"/>
  <c r="R245" i="1"/>
  <c r="R509" i="1"/>
  <c r="R617" i="1"/>
  <c r="Q673" i="1"/>
  <c r="R55" i="1"/>
  <c r="P143" i="1"/>
  <c r="E153" i="2" s="1"/>
  <c r="I873" i="2" s="1" a="1"/>
  <c r="I873" i="2" s="1"/>
  <c r="T873" i="2" s="1"/>
  <c r="U873" i="2" s="1"/>
  <c r="Q78" i="1"/>
  <c r="P342" i="1"/>
  <c r="E352" i="2" s="1"/>
  <c r="I674" i="2" s="1" a="1"/>
  <c r="I674" i="2" s="1"/>
  <c r="T674" i="2" s="1"/>
  <c r="Q147" i="1"/>
  <c r="P142" i="1"/>
  <c r="E152" i="2" s="1"/>
  <c r="I874" i="2" s="1" a="1"/>
  <c r="I874" i="2" s="1"/>
  <c r="T874" i="2" s="1"/>
  <c r="U874" i="2" s="1"/>
  <c r="R399" i="1"/>
  <c r="P540" i="1"/>
  <c r="E550" i="2" s="1"/>
  <c r="I476" i="2" s="1" a="1"/>
  <c r="I476" i="2" s="1"/>
  <c r="T476" i="2" s="1"/>
  <c r="U476" i="2" s="1"/>
  <c r="P295" i="1"/>
  <c r="E305" i="2" s="1"/>
  <c r="I721" i="2" s="1" a="1"/>
  <c r="I721" i="2" s="1"/>
  <c r="T721" i="2" s="1"/>
  <c r="Q487" i="1"/>
  <c r="P666" i="1"/>
  <c r="E676" i="2" s="1"/>
  <c r="I350" i="2" s="1" a="1"/>
  <c r="I350" i="2" s="1"/>
  <c r="T350" i="2" s="1"/>
  <c r="U350" i="2" s="1"/>
  <c r="Q535" i="1"/>
  <c r="Q700" i="1"/>
  <c r="Q251" i="1"/>
  <c r="R524" i="1"/>
  <c r="P296" i="1"/>
  <c r="E306" i="2" s="1"/>
  <c r="I720" i="2" s="1" a="1"/>
  <c r="I720" i="2" s="1"/>
  <c r="T720" i="2" s="1"/>
  <c r="U720" i="2" s="1"/>
  <c r="R506" i="1"/>
  <c r="Q607" i="1"/>
  <c r="P308" i="1"/>
  <c r="E318" i="2" s="1"/>
  <c r="I708" i="2" s="1" a="1"/>
  <c r="I708" i="2" s="1"/>
  <c r="T708" i="2" s="1"/>
  <c r="U708" i="2" s="1"/>
  <c r="P325" i="1"/>
  <c r="E335" i="2" s="1"/>
  <c r="I691" i="2" s="1" a="1"/>
  <c r="I691" i="2" s="1"/>
  <c r="T691" i="2" s="1"/>
  <c r="Q706" i="1"/>
  <c r="P284" i="1"/>
  <c r="E294" i="2" s="1"/>
  <c r="I732" i="2" s="1" a="1"/>
  <c r="I732" i="2" s="1"/>
  <c r="T732" i="2" s="1"/>
  <c r="U732" i="2" s="1"/>
  <c r="R572" i="1"/>
  <c r="Q559" i="1"/>
  <c r="P711" i="1"/>
  <c r="E721" i="2" s="1"/>
  <c r="I305" i="2" s="1" a="1"/>
  <c r="I305" i="2" s="1"/>
  <c r="T305" i="2" s="1"/>
  <c r="Q208" i="1"/>
  <c r="R512" i="1"/>
  <c r="P620" i="1"/>
  <c r="E630" i="2" s="1"/>
  <c r="I396" i="2" s="1" a="1"/>
  <c r="I396" i="2" s="1"/>
  <c r="T396" i="2" s="1"/>
  <c r="U396" i="2" s="1"/>
  <c r="P344" i="1"/>
  <c r="E354" i="2" s="1"/>
  <c r="I672" i="2" s="1" a="1"/>
  <c r="I672" i="2" s="1"/>
  <c r="T672" i="2" s="1"/>
  <c r="Q582" i="1"/>
  <c r="P366" i="1"/>
  <c r="E376" i="2" s="1"/>
  <c r="I650" i="2" s="1" a="1"/>
  <c r="I650" i="2" s="1"/>
  <c r="T650" i="2" s="1"/>
  <c r="Q249" i="1"/>
  <c r="P609" i="1"/>
  <c r="E619" i="2" s="1"/>
  <c r="I407" i="2" s="1" a="1"/>
  <c r="I407" i="2" s="1"/>
  <c r="T407" i="2" s="1"/>
  <c r="U407" i="2" s="1"/>
  <c r="P387" i="1"/>
  <c r="E397" i="2" s="1"/>
  <c r="I629" i="2" s="1" a="1"/>
  <c r="I629" i="2" s="1"/>
  <c r="T629" i="2" s="1"/>
  <c r="U629" i="2" s="1"/>
  <c r="P578" i="1"/>
  <c r="E588" i="2" s="1"/>
  <c r="I438" i="2" s="1" a="1"/>
  <c r="I438" i="2" s="1"/>
  <c r="T438" i="2" s="1"/>
  <c r="U438" i="2" s="1"/>
  <c r="P473" i="1"/>
  <c r="E483" i="2" s="1"/>
  <c r="I543" i="2" s="1" a="1"/>
  <c r="I543" i="2" s="1"/>
  <c r="T543" i="2" s="1"/>
  <c r="P649" i="1"/>
  <c r="E659" i="2" s="1"/>
  <c r="I367" i="2" s="1" a="1"/>
  <c r="I367" i="2" s="1"/>
  <c r="T367" i="2" s="1"/>
  <c r="U367" i="2" s="1"/>
  <c r="P354" i="1"/>
  <c r="E364" i="2" s="1"/>
  <c r="I662" i="2" s="1" a="1"/>
  <c r="I662" i="2" s="1"/>
  <c r="T662" i="2" s="1"/>
  <c r="Q572" i="1"/>
  <c r="Q616" i="1"/>
  <c r="P222" i="1"/>
  <c r="E232" i="2" s="1"/>
  <c r="I794" i="2" s="1" a="1"/>
  <c r="I794" i="2" s="1"/>
  <c r="T794" i="2" s="1"/>
  <c r="U794" i="2" s="1"/>
  <c r="R264" i="1"/>
  <c r="R394" i="1"/>
  <c r="P219" i="1"/>
  <c r="E229" i="2" s="1"/>
  <c r="I797" i="2" s="1" a="1"/>
  <c r="I797" i="2" s="1"/>
  <c r="T797" i="2" s="1"/>
  <c r="R173" i="1"/>
  <c r="Q161" i="1"/>
  <c r="P156" i="1"/>
  <c r="E166" i="2" s="1"/>
  <c r="I860" i="2" s="1" a="1"/>
  <c r="I860" i="2" s="1"/>
  <c r="T860" i="2" s="1"/>
  <c r="P216" i="1"/>
  <c r="E226" i="2" s="1"/>
  <c r="I800" i="2" s="1" a="1"/>
  <c r="I800" i="2" s="1"/>
  <c r="T800" i="2" s="1"/>
  <c r="U800" i="2" s="1"/>
  <c r="Q158" i="1"/>
  <c r="Q51" i="1"/>
  <c r="R13" i="1"/>
  <c r="P13" i="1"/>
  <c r="E23" i="2" s="1"/>
  <c r="I1003" i="2" s="1" a="1"/>
  <c r="I1003" i="2" s="1"/>
  <c r="T1003" i="2" s="1"/>
  <c r="R193" i="1"/>
  <c r="R99" i="1"/>
  <c r="P158" i="1"/>
  <c r="E168" i="2" s="1"/>
  <c r="I858" i="2" s="1" a="1"/>
  <c r="I858" i="2" s="1"/>
  <c r="T858" i="2" s="1"/>
  <c r="U858" i="2" s="1"/>
  <c r="R263" i="1"/>
  <c r="P20" i="1"/>
  <c r="E30" i="2" s="1"/>
  <c r="I996" i="2" s="1" a="1"/>
  <c r="I996" i="2" s="1"/>
  <c r="T996" i="2" s="1"/>
  <c r="R350" i="1"/>
  <c r="R277" i="1"/>
  <c r="R498" i="1"/>
  <c r="Q563" i="1"/>
  <c r="Q538" i="1"/>
  <c r="R712" i="1"/>
  <c r="R699" i="1"/>
  <c r="P6" i="1"/>
  <c r="E16" i="2" s="1"/>
  <c r="I1010" i="2" s="1" a="1"/>
  <c r="I1010" i="2" s="1"/>
  <c r="T1010" i="2" s="1"/>
  <c r="P95" i="1"/>
  <c r="E105" i="2" s="1"/>
  <c r="I921" i="2" s="1" a="1"/>
  <c r="I921" i="2" s="1"/>
  <c r="T921" i="2" s="1"/>
  <c r="U921" i="2" s="1"/>
  <c r="R194" i="1"/>
  <c r="P160" i="1"/>
  <c r="E170" i="2" s="1"/>
  <c r="I856" i="2" s="1" a="1"/>
  <c r="I856" i="2" s="1"/>
  <c r="T856" i="2" s="1"/>
  <c r="R344" i="1"/>
  <c r="R432" i="1"/>
  <c r="P313" i="1"/>
  <c r="E323" i="2" s="1"/>
  <c r="I703" i="2" s="1" a="1"/>
  <c r="I703" i="2" s="1"/>
  <c r="T703" i="2" s="1"/>
  <c r="P632" i="1"/>
  <c r="E642" i="2" s="1"/>
  <c r="I384" i="2" s="1" a="1"/>
  <c r="I384" i="2" s="1"/>
  <c r="T384" i="2" s="1"/>
  <c r="Q16" i="1"/>
  <c r="Q163" i="1"/>
  <c r="R318" i="1"/>
  <c r="Q294" i="1"/>
  <c r="R272" i="1"/>
  <c r="Q105" i="1"/>
  <c r="P152" i="1"/>
  <c r="E162" i="2" s="1"/>
  <c r="I864" i="2" s="1" a="1"/>
  <c r="I864" i="2" s="1"/>
  <c r="T864" i="2" s="1"/>
  <c r="U864" i="2" s="1"/>
  <c r="Q188" i="1"/>
  <c r="Q73" i="1"/>
  <c r="P42" i="1"/>
  <c r="E52" i="2" s="1"/>
  <c r="I974" i="2" s="1" a="1"/>
  <c r="I974" i="2" s="1"/>
  <c r="T974" i="2" s="1"/>
  <c r="Q84" i="1"/>
  <c r="Q174" i="1"/>
  <c r="Q362" i="1"/>
  <c r="P371" i="1"/>
  <c r="E381" i="2" s="1"/>
  <c r="I645" i="2" s="1" a="1"/>
  <c r="I645" i="2" s="1"/>
  <c r="T645" i="2" s="1"/>
  <c r="P382" i="1"/>
  <c r="E392" i="2" s="1"/>
  <c r="I634" i="2" s="1" a="1"/>
  <c r="I634" i="2" s="1"/>
  <c r="T634" i="2" s="1"/>
  <c r="Q622" i="1"/>
  <c r="R695" i="1"/>
  <c r="P79" i="1"/>
  <c r="E89" i="2" s="1"/>
  <c r="I937" i="2" s="1" a="1"/>
  <c r="I937" i="2" s="1"/>
  <c r="T937" i="2" s="1"/>
  <c r="R141" i="1"/>
  <c r="Q90" i="1"/>
  <c r="Q212" i="1"/>
  <c r="P395" i="1"/>
  <c r="E405" i="2" s="1"/>
  <c r="I621" i="2" s="1" a="1"/>
  <c r="I621" i="2" s="1"/>
  <c r="T621" i="2" s="1"/>
  <c r="U621" i="2" s="1"/>
  <c r="R64" i="1"/>
  <c r="R330" i="1"/>
  <c r="R214" i="1"/>
  <c r="Q366" i="1"/>
  <c r="R114" i="1"/>
  <c r="R244" i="1"/>
  <c r="Q59" i="1"/>
  <c r="Q320" i="1"/>
  <c r="P282" i="1"/>
  <c r="E292" i="2" s="1"/>
  <c r="I734" i="2" s="1" a="1"/>
  <c r="I734" i="2" s="1"/>
  <c r="T734" i="2" s="1"/>
  <c r="R296" i="1"/>
  <c r="P524" i="1"/>
  <c r="E534" i="2" s="1"/>
  <c r="I492" i="2" s="1" a="1"/>
  <c r="I492" i="2" s="1"/>
  <c r="T492" i="2" s="1"/>
  <c r="P630" i="1"/>
  <c r="E640" i="2" s="1"/>
  <c r="I386" i="2" s="1" a="1"/>
  <c r="I386" i="2" s="1"/>
  <c r="T386" i="2" s="1"/>
  <c r="U386" i="2" s="1"/>
  <c r="Q666" i="1"/>
  <c r="R29" i="1"/>
  <c r="P130" i="1"/>
  <c r="E140" i="2" s="1"/>
  <c r="I886" i="2" s="1" a="1"/>
  <c r="I886" i="2" s="1"/>
  <c r="T886" i="2" s="1"/>
  <c r="U886" i="2" s="1"/>
  <c r="P273" i="1"/>
  <c r="E283" i="2" s="1"/>
  <c r="I743" i="2" s="1" a="1"/>
  <c r="I743" i="2" s="1"/>
  <c r="T743" i="2" s="1"/>
  <c r="U743" i="2" s="1"/>
  <c r="P330" i="1"/>
  <c r="E340" i="2" s="1"/>
  <c r="I686" i="2" s="1" a="1"/>
  <c r="I686" i="2" s="1"/>
  <c r="T686" i="2" s="1"/>
  <c r="Q296" i="1"/>
  <c r="Q524" i="1"/>
  <c r="Q645" i="1"/>
  <c r="Q726" i="1"/>
  <c r="R126" i="1"/>
  <c r="R87" i="1"/>
  <c r="P146" i="1"/>
  <c r="E156" i="2" s="1"/>
  <c r="I870" i="2" s="1" a="1"/>
  <c r="I870" i="2" s="1"/>
  <c r="T870" i="2" s="1"/>
  <c r="Q175" i="1"/>
  <c r="Q396" i="1"/>
  <c r="P12" i="1"/>
  <c r="E22" i="2" s="1"/>
  <c r="I1004" i="2" s="1" a="1"/>
  <c r="I1004" i="2" s="1"/>
  <c r="T1004" i="2" s="1"/>
  <c r="R93" i="1"/>
  <c r="R191" i="1"/>
  <c r="P190" i="1"/>
  <c r="E200" i="2" s="1"/>
  <c r="I826" i="2" s="1" a="1"/>
  <c r="I826" i="2" s="1"/>
  <c r="T826" i="2" s="1"/>
  <c r="R386" i="1"/>
  <c r="P271" i="1"/>
  <c r="E281" i="2" s="1"/>
  <c r="I745" i="2" s="1" a="1"/>
  <c r="I745" i="2" s="1"/>
  <c r="T745" i="2" s="1"/>
  <c r="R444" i="1"/>
  <c r="P367" i="1"/>
  <c r="E377" i="2" s="1"/>
  <c r="I649" i="2" s="1" a="1"/>
  <c r="I649" i="2" s="1"/>
  <c r="T649" i="2" s="1"/>
  <c r="P582" i="1"/>
  <c r="E592" i="2" s="1"/>
  <c r="I434" i="2" s="1" a="1"/>
  <c r="I434" i="2" s="1"/>
  <c r="T434" i="2" s="1"/>
  <c r="U434" i="2" s="1"/>
  <c r="Q571" i="1"/>
  <c r="Q421" i="1"/>
  <c r="R435" i="1"/>
  <c r="R534" i="1"/>
  <c r="P368" i="1"/>
  <c r="E378" i="2" s="1"/>
  <c r="I648" i="2" s="1" a="1"/>
  <c r="I648" i="2" s="1"/>
  <c r="T648" i="2" s="1"/>
  <c r="U648" i="2" s="1"/>
  <c r="P591" i="1"/>
  <c r="E601" i="2" s="1"/>
  <c r="I425" i="2" s="1" a="1"/>
  <c r="I425" i="2" s="1"/>
  <c r="T425" i="2" s="1"/>
  <c r="U425" i="2" s="1"/>
  <c r="R257" i="1"/>
  <c r="Q177" i="1"/>
  <c r="R687" i="1"/>
  <c r="Q613" i="1"/>
  <c r="Q374" i="1"/>
  <c r="Q453" i="1"/>
  <c r="Q278" i="1"/>
  <c r="Q590" i="1"/>
  <c r="Q523" i="1"/>
  <c r="Q258" i="1"/>
  <c r="R254" i="1"/>
  <c r="Q557" i="1"/>
  <c r="R672" i="1"/>
  <c r="P443" i="1"/>
  <c r="E453" i="2" s="1"/>
  <c r="I573" i="2" s="1" a="1"/>
  <c r="I573" i="2" s="1"/>
  <c r="T573" i="2" s="1"/>
  <c r="U573" i="2" s="1"/>
  <c r="R239" i="1"/>
  <c r="Q499" i="1"/>
  <c r="R202" i="1"/>
  <c r="R211" i="1"/>
  <c r="R369" i="1"/>
  <c r="R289" i="1"/>
  <c r="P165" i="1"/>
  <c r="E175" i="2" s="1"/>
  <c r="I851" i="2" s="1" a="1"/>
  <c r="I851" i="2" s="1"/>
  <c r="T851" i="2" s="1"/>
  <c r="R161" i="1"/>
  <c r="Q125" i="1"/>
  <c r="P138" i="1"/>
  <c r="E148" i="2" s="1"/>
  <c r="I878" i="2" s="1" a="1"/>
  <c r="I878" i="2" s="1"/>
  <c r="T878" i="2" s="1"/>
  <c r="U878" i="2" s="1"/>
  <c r="Q200" i="1"/>
  <c r="Q140" i="1"/>
  <c r="Q42" i="1"/>
  <c r="R7" i="1"/>
  <c r="P30" i="1"/>
  <c r="E40" i="2" s="1"/>
  <c r="I986" i="2" s="1" a="1"/>
  <c r="I986" i="2" s="1"/>
  <c r="T986" i="2" s="1"/>
  <c r="R6" i="1"/>
  <c r="R8" i="1"/>
  <c r="R97" i="1"/>
  <c r="R293" i="1"/>
  <c r="Q6" i="1"/>
  <c r="Q65" i="1"/>
  <c r="R226" i="1"/>
  <c r="Q290" i="1"/>
  <c r="P404" i="1"/>
  <c r="E414" i="2" s="1"/>
  <c r="I612" i="2" s="1" a="1"/>
  <c r="I612" i="2" s="1"/>
  <c r="T612" i="2" s="1"/>
  <c r="R309" i="1"/>
  <c r="R549" i="1"/>
  <c r="R518" i="1"/>
  <c r="R111" i="1"/>
  <c r="Q47" i="1"/>
  <c r="Q224" i="1"/>
  <c r="P306" i="1"/>
  <c r="E316" i="2" s="1"/>
  <c r="I710" i="2" s="1" a="1"/>
  <c r="I710" i="2" s="1"/>
  <c r="T710" i="2" s="1"/>
  <c r="U710" i="2" s="1"/>
  <c r="R384" i="1"/>
  <c r="P385" i="1"/>
  <c r="E395" i="2" s="1"/>
  <c r="I631" i="2" s="1" a="1"/>
  <c r="I631" i="2" s="1"/>
  <c r="T631" i="2" s="1"/>
  <c r="U631" i="2" s="1"/>
  <c r="Q611" i="1"/>
  <c r="R79" i="1"/>
  <c r="P63" i="1"/>
  <c r="E73" i="2" s="1"/>
  <c r="I953" i="2" s="1" a="1"/>
  <c r="I953" i="2" s="1"/>
  <c r="T953" i="2" s="1"/>
  <c r="U953" i="2" s="1"/>
  <c r="Q264" i="1"/>
  <c r="Q32" i="1"/>
  <c r="P116" i="1"/>
  <c r="E126" i="2" s="1"/>
  <c r="I900" i="2" s="1" a="1"/>
  <c r="I900" i="2" s="1"/>
  <c r="T900" i="2" s="1"/>
  <c r="U900" i="2" s="1"/>
  <c r="Q79" i="1"/>
  <c r="R129" i="1"/>
  <c r="Q156" i="1"/>
  <c r="R224" i="1"/>
  <c r="R266" i="1"/>
  <c r="Q347" i="1"/>
  <c r="Q409" i="1"/>
  <c r="Q452" i="1"/>
  <c r="Q628" i="1"/>
  <c r="Q634" i="1"/>
  <c r="Q235" i="1"/>
  <c r="P164" i="1"/>
  <c r="E174" i="2" s="1"/>
  <c r="I852" i="2" s="1" a="1"/>
  <c r="I852" i="2" s="1"/>
  <c r="T852" i="2" s="1"/>
  <c r="P77" i="1"/>
  <c r="E87" i="2" s="1"/>
  <c r="I939" i="2" s="1" a="1"/>
  <c r="I939" i="2" s="1"/>
  <c r="T939" i="2" s="1"/>
  <c r="U939" i="2" s="1"/>
  <c r="Q234" i="1"/>
  <c r="Q165" i="1"/>
  <c r="Q291" i="1"/>
  <c r="R168" i="1"/>
  <c r="Q132" i="1"/>
  <c r="Q246" i="1"/>
  <c r="P258" i="1"/>
  <c r="E268" i="2" s="1"/>
  <c r="I758" i="2" s="1" a="1"/>
  <c r="I758" i="2" s="1"/>
  <c r="T758" i="2" s="1"/>
  <c r="P332" i="1"/>
  <c r="E342" i="2" s="1"/>
  <c r="I684" i="2" s="1" a="1"/>
  <c r="I684" i="2" s="1"/>
  <c r="T684" i="2" s="1"/>
  <c r="R564" i="1"/>
  <c r="P536" i="1"/>
  <c r="E546" i="2" s="1"/>
  <c r="I480" i="2" s="1" a="1"/>
  <c r="I480" i="2" s="1"/>
  <c r="T480" i="2" s="1"/>
  <c r="Q671" i="1"/>
  <c r="Q601" i="1"/>
  <c r="P9" i="1"/>
  <c r="E19" i="2" s="1"/>
  <c r="I1007" i="2" s="1" a="1"/>
  <c r="I1007" i="2" s="1"/>
  <c r="T1007" i="2" s="1"/>
  <c r="Q190" i="1"/>
  <c r="P359" i="1"/>
  <c r="E369" i="2" s="1"/>
  <c r="I657" i="2" s="1" a="1"/>
  <c r="I657" i="2" s="1"/>
  <c r="T657" i="2" s="1"/>
  <c r="Q257" i="1"/>
  <c r="Q336" i="1"/>
  <c r="Q408" i="1"/>
  <c r="Q536" i="1"/>
  <c r="Q418" i="1"/>
  <c r="P205" i="1"/>
  <c r="E215" i="2" s="1"/>
  <c r="I811" i="2" s="1" a="1"/>
  <c r="I811" i="2" s="1"/>
  <c r="T811" i="2" s="1"/>
  <c r="U811" i="2" s="1"/>
  <c r="Q241" i="1"/>
  <c r="R269" i="1"/>
  <c r="P24" i="1"/>
  <c r="E34" i="2" s="1"/>
  <c r="I992" i="2" s="1" a="1"/>
  <c r="I992" i="2" s="1"/>
  <c r="T992" i="2" s="1"/>
  <c r="Q180" i="1"/>
  <c r="P122" i="1"/>
  <c r="E132" i="2" s="1"/>
  <c r="I894" i="2" s="1" a="1"/>
  <c r="I894" i="2" s="1"/>
  <c r="T894" i="2" s="1"/>
  <c r="Q154" i="1"/>
  <c r="P302" i="1"/>
  <c r="E312" i="2" s="1"/>
  <c r="I714" i="2" s="1" a="1"/>
  <c r="I714" i="2" s="1"/>
  <c r="T714" i="2" s="1"/>
  <c r="Q494" i="1"/>
  <c r="R438" i="1"/>
  <c r="R627" i="1"/>
  <c r="Q609" i="1"/>
  <c r="P653" i="1"/>
  <c r="E663" i="2" s="1"/>
  <c r="I363" i="2" s="1" a="1"/>
  <c r="I363" i="2" s="1"/>
  <c r="T363" i="2" s="1"/>
  <c r="U363" i="2" s="1"/>
  <c r="P352" i="1"/>
  <c r="E362" i="2" s="1"/>
  <c r="I664" i="2" s="1" a="1"/>
  <c r="I664" i="2" s="1"/>
  <c r="T664" i="2" s="1"/>
  <c r="Q311" i="1"/>
  <c r="P301" i="1"/>
  <c r="E311" i="2" s="1"/>
  <c r="I715" i="2" s="1" a="1"/>
  <c r="I715" i="2" s="1"/>
  <c r="T715" i="2" s="1"/>
  <c r="U715" i="2" s="1"/>
  <c r="Q586" i="1"/>
  <c r="Q407" i="1"/>
  <c r="Q417" i="1"/>
  <c r="Q506" i="1"/>
  <c r="Q668" i="1"/>
  <c r="R335" i="1"/>
  <c r="Q687" i="1"/>
  <c r="R724" i="1"/>
  <c r="R389" i="1"/>
  <c r="P594" i="1"/>
  <c r="E604" i="2" s="1"/>
  <c r="I422" i="2" s="1" a="1"/>
  <c r="I422" i="2" s="1"/>
  <c r="T422" i="2" s="1"/>
  <c r="U422" i="2" s="1"/>
  <c r="Q603" i="1"/>
  <c r="Q627" i="1"/>
  <c r="Q647" i="1"/>
  <c r="R597" i="1"/>
  <c r="Q436" i="1"/>
  <c r="R371" i="1"/>
  <c r="R552" i="1"/>
  <c r="Q643" i="1"/>
  <c r="R339" i="1"/>
  <c r="Q564" i="1"/>
  <c r="R686" i="1"/>
  <c r="P294" i="1"/>
  <c r="E304" i="2" s="1"/>
  <c r="I722" i="2" s="1" a="1"/>
  <c r="I722" i="2" s="1"/>
  <c r="T722" i="2" s="1"/>
  <c r="P470" i="1"/>
  <c r="E480" i="2" s="1"/>
  <c r="I546" i="2" s="1" a="1"/>
  <c r="I546" i="2" s="1"/>
  <c r="T546" i="2" s="1"/>
  <c r="Q659" i="1"/>
  <c r="P372" i="1"/>
  <c r="E382" i="2" s="1"/>
  <c r="I644" i="2" s="1" a="1"/>
  <c r="I644" i="2" s="1"/>
  <c r="T644" i="2" s="1"/>
  <c r="U644" i="2" s="1"/>
  <c r="R663" i="1"/>
  <c r="R707" i="1"/>
  <c r="R621" i="1"/>
  <c r="P204" i="1"/>
  <c r="E214" i="2" s="1"/>
  <c r="I812" i="2" s="1" a="1"/>
  <c r="I812" i="2" s="1"/>
  <c r="T812" i="2" s="1"/>
  <c r="R358" i="1"/>
  <c r="Q286" i="1"/>
  <c r="P147" i="1"/>
  <c r="E157" i="2" s="1"/>
  <c r="I869" i="2" s="1" a="1"/>
  <c r="I869" i="2" s="1"/>
  <c r="T869" i="2" s="1"/>
  <c r="R155" i="1"/>
  <c r="Q107" i="1"/>
  <c r="P114" i="1"/>
  <c r="E124" i="2" s="1"/>
  <c r="I902" i="2" s="1" a="1"/>
  <c r="I902" i="2" s="1"/>
  <c r="T902" i="2" s="1"/>
  <c r="U902" i="2" s="1"/>
  <c r="Q128" i="1"/>
  <c r="Q34" i="1"/>
  <c r="Q20" i="1"/>
  <c r="R30" i="1"/>
  <c r="Q61" i="1"/>
  <c r="P70" i="1"/>
  <c r="E80" i="2" s="1"/>
  <c r="I946" i="2" s="1" a="1"/>
  <c r="I946" i="2" s="1"/>
  <c r="T946" i="2" s="1"/>
  <c r="U946" i="2" s="1"/>
  <c r="R100" i="1"/>
  <c r="R133" i="1"/>
  <c r="P351" i="1"/>
  <c r="E361" i="2" s="1"/>
  <c r="I665" i="2" s="1" a="1"/>
  <c r="I665" i="2" s="1"/>
  <c r="T665" i="2" s="1"/>
  <c r="P214" i="1"/>
  <c r="E224" i="2" s="1"/>
  <c r="I802" i="2" s="1" a="1"/>
  <c r="I802" i="2" s="1"/>
  <c r="T802" i="2" s="1"/>
  <c r="Q151" i="1"/>
  <c r="R363" i="1"/>
  <c r="R223" i="1"/>
  <c r="P358" i="1"/>
  <c r="E368" i="2" s="1"/>
  <c r="I658" i="2" s="1" a="1"/>
  <c r="I658" i="2" s="1"/>
  <c r="T658" i="2" s="1"/>
  <c r="U658" i="2" s="1"/>
  <c r="Q667" i="1"/>
  <c r="Q514" i="1"/>
  <c r="R685" i="1"/>
  <c r="R76" i="1"/>
  <c r="Q138" i="1"/>
  <c r="Q88" i="1"/>
  <c r="Q498" i="1"/>
  <c r="P537" i="1"/>
  <c r="E547" i="2" s="1"/>
  <c r="I479" i="2" s="1" a="1"/>
  <c r="I479" i="2" s="1"/>
  <c r="T479" i="2" s="1"/>
  <c r="U479" i="2" s="1"/>
  <c r="R624" i="1"/>
  <c r="Q27" i="1"/>
  <c r="Q181" i="1"/>
  <c r="R287" i="1"/>
  <c r="Q383" i="1"/>
  <c r="R156" i="1"/>
  <c r="R123" i="1"/>
  <c r="R232" i="1"/>
  <c r="P315" i="1"/>
  <c r="E325" i="2" s="1"/>
  <c r="I701" i="2" s="1" a="1"/>
  <c r="I701" i="2" s="1"/>
  <c r="T701" i="2" s="1"/>
  <c r="Q112" i="1"/>
  <c r="P287" i="1"/>
  <c r="E297" i="2" s="1"/>
  <c r="I729" i="2" s="1" a="1"/>
  <c r="I729" i="2" s="1"/>
  <c r="T729" i="2" s="1"/>
  <c r="Q401" i="1"/>
  <c r="Q276" i="1"/>
  <c r="Q495" i="1"/>
  <c r="R447" i="1"/>
  <c r="P671" i="1"/>
  <c r="E681" i="2" s="1"/>
  <c r="I345" i="2" s="1" a="1"/>
  <c r="I345" i="2" s="1"/>
  <c r="T345" i="2" s="1"/>
  <c r="U345" i="2" s="1"/>
  <c r="Q517" i="1"/>
  <c r="Q40" i="1"/>
  <c r="R88" i="1"/>
  <c r="Q236" i="1"/>
  <c r="R18" i="1"/>
  <c r="Q71" i="1"/>
  <c r="R359" i="1"/>
  <c r="R205" i="1"/>
  <c r="R281" i="1"/>
  <c r="Q377" i="1"/>
  <c r="R375" i="1"/>
  <c r="P349" i="1"/>
  <c r="E359" i="2" s="1"/>
  <c r="I667" i="2" s="1" a="1"/>
  <c r="I667" i="2" s="1"/>
  <c r="T667" i="2" s="1"/>
  <c r="P489" i="1"/>
  <c r="E499" i="2" s="1"/>
  <c r="I527" i="2" s="1" a="1"/>
  <c r="I527" i="2" s="1"/>
  <c r="T527" i="2" s="1"/>
  <c r="U527" i="2" s="1"/>
  <c r="P60" i="1"/>
  <c r="E70" i="2" s="1"/>
  <c r="I956" i="2" s="1" a="1"/>
  <c r="I956" i="2" s="1"/>
  <c r="T956" i="2" s="1"/>
  <c r="U956" i="2" s="1"/>
  <c r="Q135" i="1"/>
  <c r="P257" i="1"/>
  <c r="E267" i="2" s="1"/>
  <c r="I759" i="2" s="1" a="1"/>
  <c r="I759" i="2" s="1"/>
  <c r="T759" i="2" s="1"/>
  <c r="U759" i="2" s="1"/>
  <c r="Q142" i="1"/>
  <c r="R422" i="1"/>
  <c r="Q405" i="1"/>
  <c r="R581" i="1"/>
  <c r="Q489" i="1"/>
  <c r="Q454" i="1"/>
  <c r="R21" i="1"/>
  <c r="P275" i="1"/>
  <c r="E285" i="2" s="1"/>
  <c r="I741" i="2" s="1" a="1"/>
  <c r="I741" i="2" s="1"/>
  <c r="T741" i="2" s="1"/>
  <c r="U741" i="2" s="1"/>
  <c r="R91" i="1"/>
  <c r="Q317" i="1"/>
  <c r="R132" i="1"/>
  <c r="P86" i="1"/>
  <c r="E96" i="2" s="1"/>
  <c r="I930" i="2" s="1" a="1"/>
  <c r="I930" i="2" s="1"/>
  <c r="T930" i="2" s="1"/>
  <c r="U930" i="2" s="1"/>
  <c r="P278" i="1"/>
  <c r="E288" i="2" s="1"/>
  <c r="I738" i="2" s="1" a="1"/>
  <c r="I738" i="2" s="1"/>
  <c r="T738" i="2" s="1"/>
  <c r="P339" i="1"/>
  <c r="E349" i="2" s="1"/>
  <c r="I677" i="2" s="1" a="1"/>
  <c r="I677" i="2" s="1"/>
  <c r="T677" i="2" s="1"/>
  <c r="R345" i="1"/>
  <c r="P434" i="1"/>
  <c r="E444" i="2" s="1"/>
  <c r="I582" i="2" s="1" a="1"/>
  <c r="I582" i="2" s="1"/>
  <c r="T582" i="2" s="1"/>
  <c r="U582" i="2" s="1"/>
  <c r="Q537" i="1"/>
  <c r="P564" i="1"/>
  <c r="E574" i="2" s="1"/>
  <c r="I452" i="2" s="1" a="1"/>
  <c r="I452" i="2" s="1"/>
  <c r="T452" i="2" s="1"/>
  <c r="U452" i="2" s="1"/>
  <c r="P596" i="1"/>
  <c r="E606" i="2" s="1"/>
  <c r="I420" i="2" s="1" a="1"/>
  <c r="I420" i="2" s="1"/>
  <c r="T420" i="2" s="1"/>
  <c r="U420" i="2" s="1"/>
  <c r="P709" i="1"/>
  <c r="E719" i="2" s="1"/>
  <c r="I307" i="2" s="1" a="1"/>
  <c r="I307" i="2" s="1"/>
  <c r="T307" i="2" s="1"/>
  <c r="P311" i="1"/>
  <c r="E321" i="2" s="1"/>
  <c r="I705" i="2" s="1" a="1"/>
  <c r="I705" i="2" s="1"/>
  <c r="T705" i="2" s="1"/>
  <c r="Q719" i="1"/>
  <c r="Q678" i="1"/>
  <c r="Q694" i="1"/>
  <c r="R645" i="1"/>
  <c r="Q724" i="1"/>
  <c r="Q245" i="1"/>
  <c r="Q198" i="1"/>
  <c r="P584" i="1"/>
  <c r="E594" i="2" s="1"/>
  <c r="I432" i="2" s="1" a="1"/>
  <c r="I432" i="2" s="1"/>
  <c r="T432" i="2" s="1"/>
  <c r="R314" i="1"/>
  <c r="R504" i="1"/>
  <c r="R452" i="1"/>
  <c r="Q484" i="1"/>
  <c r="P357" i="1"/>
  <c r="E367" i="2" s="1"/>
  <c r="I659" i="2" s="1" a="1"/>
  <c r="I659" i="2" s="1"/>
  <c r="T659" i="2" s="1"/>
  <c r="Q644" i="1"/>
  <c r="P374" i="1"/>
  <c r="E384" i="2" s="1"/>
  <c r="I642" i="2" s="1" a="1"/>
  <c r="I642" i="2" s="1"/>
  <c r="T642" i="2" s="1"/>
  <c r="R590" i="1"/>
  <c r="P251" i="1"/>
  <c r="E261" i="2" s="1"/>
  <c r="I765" i="2" s="1" a="1"/>
  <c r="I765" i="2" s="1"/>
  <c r="T765" i="2" s="1"/>
  <c r="P510" i="1"/>
  <c r="E520" i="2" s="1"/>
  <c r="I506" i="2" s="1" a="1"/>
  <c r="I506" i="2" s="1"/>
  <c r="T506" i="2" s="1"/>
  <c r="U506" i="2" s="1"/>
  <c r="P707" i="1"/>
  <c r="E717" i="2" s="1"/>
  <c r="I309" i="2" s="1" a="1"/>
  <c r="I309" i="2" s="1"/>
  <c r="T309" i="2" s="1"/>
  <c r="U309" i="2" s="1"/>
  <c r="R203" i="1"/>
  <c r="P560" i="1"/>
  <c r="E570" i="2" s="1"/>
  <c r="I456" i="2" s="1" a="1"/>
  <c r="I456" i="2" s="1"/>
  <c r="T456" i="2" s="1"/>
  <c r="P677" i="1"/>
  <c r="E687" i="2" s="1"/>
  <c r="I339" i="2" s="1" a="1"/>
  <c r="I339" i="2" s="1"/>
  <c r="T339" i="2" s="1"/>
  <c r="R311" i="1"/>
  <c r="P340" i="1"/>
  <c r="E350" i="2" s="1"/>
  <c r="I676" i="2" s="1" a="1"/>
  <c r="I676" i="2" s="1"/>
  <c r="T676" i="2" s="1"/>
  <c r="U676" i="2" s="1"/>
  <c r="Q445" i="1"/>
  <c r="Q519" i="1"/>
  <c r="R391" i="1"/>
  <c r="Q349" i="1"/>
  <c r="P135" i="1"/>
  <c r="E145" i="2" s="1"/>
  <c r="I881" i="2" s="1" a="1"/>
  <c r="I881" i="2" s="1"/>
  <c r="T881" i="2" s="1"/>
  <c r="U881" i="2" s="1"/>
  <c r="R119" i="1"/>
  <c r="Q95" i="1"/>
  <c r="P102" i="1"/>
  <c r="E112" i="2" s="1"/>
  <c r="I914" i="2" s="1" a="1"/>
  <c r="I914" i="2" s="1"/>
  <c r="T914" i="2" s="1"/>
  <c r="U914" i="2" s="1"/>
  <c r="R164" i="1"/>
  <c r="Q122" i="1"/>
  <c r="R33" i="1"/>
  <c r="Q83" i="1"/>
  <c r="R48" i="1"/>
  <c r="P29" i="1"/>
  <c r="E39" i="2" s="1"/>
  <c r="I987" i="2" s="1" a="1"/>
  <c r="I987" i="2" s="1"/>
  <c r="T987" i="2" s="1"/>
  <c r="P43" i="1"/>
  <c r="E53" i="2" s="1"/>
  <c r="I973" i="2" s="1" a="1"/>
  <c r="I973" i="2" s="1"/>
  <c r="T973" i="2" s="1"/>
  <c r="R57" i="1"/>
  <c r="R85" i="1"/>
  <c r="R124" i="1"/>
  <c r="R169" i="1"/>
  <c r="R290" i="1"/>
  <c r="R24" i="1"/>
  <c r="Q182" i="1"/>
  <c r="P94" i="1"/>
  <c r="E104" i="2" s="1"/>
  <c r="I922" i="2" s="1" a="1"/>
  <c r="I922" i="2" s="1"/>
  <c r="T922" i="2" s="1"/>
  <c r="U922" i="2" s="1"/>
  <c r="P255" i="1"/>
  <c r="E265" i="2" s="1"/>
  <c r="I761" i="2" s="1" a="1"/>
  <c r="I761" i="2" s="1"/>
  <c r="T761" i="2" s="1"/>
  <c r="U761" i="2" s="1"/>
  <c r="Q426" i="1"/>
  <c r="R630" i="1"/>
  <c r="P608" i="1"/>
  <c r="E618" i="2" s="1"/>
  <c r="I408" i="2" s="1" a="1"/>
  <c r="I408" i="2" s="1"/>
  <c r="T408" i="2" s="1"/>
  <c r="U408" i="2" s="1"/>
  <c r="Q85" i="1"/>
  <c r="R321" i="1"/>
  <c r="Q398" i="1"/>
  <c r="P363" i="1"/>
  <c r="E373" i="2" s="1"/>
  <c r="I653" i="2" s="1" a="1"/>
  <c r="I653" i="2" s="1"/>
  <c r="T653" i="2" s="1"/>
  <c r="Q243" i="1"/>
  <c r="R465" i="1"/>
  <c r="Q550" i="1"/>
  <c r="P85" i="1"/>
  <c r="E95" i="2" s="1"/>
  <c r="I931" i="2" s="1" a="1"/>
  <c r="I931" i="2" s="1"/>
  <c r="T931" i="2" s="1"/>
  <c r="U931" i="2" s="1"/>
  <c r="Q327" i="1"/>
  <c r="P401" i="1"/>
  <c r="E411" i="2" s="1"/>
  <c r="I615" i="2" s="1" a="1"/>
  <c r="I615" i="2" s="1"/>
  <c r="T615" i="2" s="1"/>
  <c r="P27" i="1"/>
  <c r="E37" i="2" s="1"/>
  <c r="I989" i="2" s="1" a="1"/>
  <c r="I989" i="2" s="1"/>
  <c r="T989" i="2" s="1"/>
  <c r="U989" i="2" s="1"/>
  <c r="Q222" i="1"/>
  <c r="R109" i="1"/>
  <c r="R365" i="1"/>
  <c r="R159" i="1"/>
  <c r="R366" i="1"/>
  <c r="P194" i="1"/>
  <c r="E204" i="2" s="1"/>
  <c r="I822" i="2" s="1" a="1"/>
  <c r="I822" i="2" s="1"/>
  <c r="T822" i="2" s="1"/>
  <c r="U822" i="2" s="1"/>
  <c r="R308" i="1"/>
  <c r="R392" i="1"/>
  <c r="P518" i="1"/>
  <c r="E528" i="2" s="1"/>
  <c r="I498" i="2" s="1" a="1"/>
  <c r="I498" i="2" s="1"/>
  <c r="T498" i="2" s="1"/>
  <c r="U498" i="2" s="1"/>
  <c r="Q481" i="1"/>
  <c r="Q553" i="1"/>
  <c r="Q54" i="1"/>
  <c r="R112" i="1"/>
  <c r="Q120" i="1"/>
  <c r="R212" i="1"/>
  <c r="P378" i="1"/>
  <c r="E388" i="2" s="1"/>
  <c r="I638" i="2" s="1" a="1"/>
  <c r="I638" i="2" s="1"/>
  <c r="T638" i="2" s="1"/>
  <c r="U638" i="2" s="1"/>
  <c r="R22" i="1"/>
  <c r="P118" i="1"/>
  <c r="E128" i="2" s="1"/>
  <c r="I898" i="2" s="1" a="1"/>
  <c r="I898" i="2" s="1"/>
  <c r="T898" i="2" s="1"/>
  <c r="Q244" i="1"/>
  <c r="R121" i="1"/>
  <c r="R329" i="1"/>
  <c r="Q267" i="1"/>
  <c r="R259" i="1"/>
  <c r="Q509" i="1"/>
  <c r="Q419" i="1"/>
  <c r="R525" i="1"/>
  <c r="P645" i="1"/>
  <c r="E655" i="2" s="1"/>
  <c r="I371" i="2" s="1" a="1"/>
  <c r="I371" i="2" s="1"/>
  <c r="T371" i="2" s="1"/>
  <c r="U371" i="2" s="1"/>
  <c r="Q691" i="1"/>
  <c r="Q64" i="1"/>
  <c r="R81" i="1"/>
  <c r="Q108" i="1"/>
  <c r="Q247" i="1"/>
  <c r="P320" i="1"/>
  <c r="E330" i="2" s="1"/>
  <c r="I696" i="2" s="1" a="1"/>
  <c r="I696" i="2" s="1"/>
  <c r="T696" i="2" s="1"/>
  <c r="R341" i="1"/>
  <c r="P509" i="1"/>
  <c r="E519" i="2" s="1"/>
  <c r="I507" i="2" s="1" a="1"/>
  <c r="I507" i="2" s="1"/>
  <c r="T507" i="2" s="1"/>
  <c r="P355" i="1"/>
  <c r="E365" i="2" s="1"/>
  <c r="I661" i="2" s="1" a="1"/>
  <c r="I661" i="2" s="1"/>
  <c r="T661" i="2" s="1"/>
  <c r="R594" i="1"/>
  <c r="Q490" i="1"/>
  <c r="P181" i="1"/>
  <c r="E191" i="2" s="1"/>
  <c r="I835" i="2" s="1" a="1"/>
  <c r="I835" i="2" s="1"/>
  <c r="T835" i="2" s="1"/>
  <c r="U835" i="2" s="1"/>
  <c r="R248" i="1"/>
  <c r="R127" i="1"/>
  <c r="Q281" i="1"/>
  <c r="R426" i="1"/>
  <c r="P291" i="1"/>
  <c r="E301" i="2" s="1"/>
  <c r="I725" i="2" s="1" a="1"/>
  <c r="I725" i="2" s="1"/>
  <c r="T725" i="2" s="1"/>
  <c r="Q111" i="1"/>
  <c r="Q150" i="1"/>
  <c r="P107" i="1"/>
  <c r="E117" i="2" s="1"/>
  <c r="I909" i="2" s="1" a="1"/>
  <c r="I909" i="2" s="1"/>
  <c r="T909" i="2" s="1"/>
  <c r="P247" i="1"/>
  <c r="E257" i="2" s="1"/>
  <c r="I769" i="2" s="1" a="1"/>
  <c r="I769" i="2" s="1"/>
  <c r="T769" i="2" s="1"/>
  <c r="U769" i="2" s="1"/>
  <c r="Q507" i="1"/>
  <c r="Q195" i="1"/>
  <c r="Q578" i="1"/>
  <c r="Q384" i="1"/>
  <c r="R338" i="1"/>
  <c r="R545" i="1"/>
  <c r="P706" i="1"/>
  <c r="E716" i="2" s="1"/>
  <c r="I310" i="2" s="1" a="1"/>
  <c r="I310" i="2" s="1"/>
  <c r="T310" i="2" s="1"/>
  <c r="Q528" i="1"/>
  <c r="R579" i="1"/>
  <c r="P558" i="1"/>
  <c r="E568" i="2" s="1"/>
  <c r="I458" i="2" s="1" a="1"/>
  <c r="I458" i="2" s="1"/>
  <c r="T458" i="2" s="1"/>
  <c r="U458" i="2" s="1"/>
  <c r="R489" i="1"/>
  <c r="R585" i="1"/>
  <c r="R455" i="1"/>
  <c r="P488" i="1"/>
  <c r="E498" i="2" s="1"/>
  <c r="I528" i="2" s="1" a="1"/>
  <c r="I528" i="2" s="1"/>
  <c r="T528" i="2" s="1"/>
  <c r="P705" i="1"/>
  <c r="E715" i="2" s="1"/>
  <c r="I311" i="2" s="1" a="1"/>
  <c r="I311" i="2" s="1"/>
  <c r="T311" i="2" s="1"/>
  <c r="U311" i="2" s="1"/>
  <c r="P227" i="1"/>
  <c r="E237" i="2" s="1"/>
  <c r="I789" i="2" s="1" a="1"/>
  <c r="I789" i="2" s="1"/>
  <c r="T789" i="2" s="1"/>
  <c r="U789" i="2" s="1"/>
  <c r="R278" i="1"/>
  <c r="Q539" i="1"/>
  <c r="Q631" i="1"/>
  <c r="Q332" i="1"/>
  <c r="R608" i="1"/>
  <c r="R387" i="1"/>
  <c r="P410" i="1"/>
  <c r="E420" i="2" s="1"/>
  <c r="I606" i="2" s="1" a="1"/>
  <c r="I606" i="2" s="1"/>
  <c r="T606" i="2" s="1"/>
  <c r="U606" i="2" s="1"/>
  <c r="R429" i="1"/>
  <c r="R383" i="1"/>
  <c r="P426" i="1"/>
  <c r="E436" i="2" s="1"/>
  <c r="I590" i="2" s="1" a="1"/>
  <c r="I590" i="2" s="1"/>
  <c r="T590" i="2" s="1"/>
  <c r="U590" i="2" s="1"/>
  <c r="R715" i="1"/>
  <c r="Q532" i="1"/>
  <c r="R382" i="1"/>
  <c r="Q357" i="1"/>
  <c r="R319" i="1"/>
  <c r="P71" i="1"/>
  <c r="E81" i="2" s="1"/>
  <c r="I945" i="2" s="1" a="1"/>
  <c r="I945" i="2" s="1"/>
  <c r="T945" i="2" s="1"/>
  <c r="P129" i="1"/>
  <c r="E139" i="2" s="1"/>
  <c r="I887" i="2" s="1" a="1"/>
  <c r="I887" i="2" s="1"/>
  <c r="T887" i="2" s="1"/>
  <c r="R101" i="1"/>
  <c r="R213" i="1"/>
  <c r="R146" i="1"/>
  <c r="Q86" i="1"/>
  <c r="R67" i="1"/>
  <c r="P68" i="1"/>
  <c r="E78" i="2" s="1"/>
  <c r="I948" i="2" s="1" a="1"/>
  <c r="I948" i="2" s="1"/>
  <c r="T948" i="2" s="1"/>
  <c r="U948" i="2" s="1"/>
  <c r="P34" i="1"/>
  <c r="E44" i="2" s="1"/>
  <c r="I982" i="2" s="1" a="1"/>
  <c r="I982" i="2" s="1"/>
  <c r="T982" i="2" s="1"/>
  <c r="U982" i="2" s="1"/>
  <c r="P22" i="1"/>
  <c r="E32" i="2" s="1"/>
  <c r="I994" i="2" s="1" a="1"/>
  <c r="I994" i="2" s="1"/>
  <c r="T994" i="2" s="1"/>
  <c r="Q23" i="1"/>
  <c r="R38" i="1"/>
  <c r="R138" i="1"/>
  <c r="R148" i="1"/>
  <c r="Q226" i="1"/>
  <c r="P348" i="1"/>
  <c r="E358" i="2" s="1"/>
  <c r="I668" i="2" s="1" a="1"/>
  <c r="I668" i="2" s="1"/>
  <c r="T668" i="2" s="1"/>
  <c r="U668" i="2" s="1"/>
  <c r="Q103" i="1"/>
  <c r="Q194" i="1"/>
  <c r="P154" i="1"/>
  <c r="E164" i="2" s="1"/>
  <c r="I862" i="2" s="1" a="1"/>
  <c r="I862" i="2" s="1"/>
  <c r="T862" i="2" s="1"/>
  <c r="R284" i="1"/>
  <c r="R401" i="1"/>
  <c r="R260" i="1"/>
  <c r="Q531" i="1"/>
  <c r="Q701" i="1"/>
  <c r="R710" i="1"/>
  <c r="P104" i="1"/>
  <c r="E114" i="2" s="1"/>
  <c r="I912" i="2" s="1" a="1"/>
  <c r="I912" i="2" s="1"/>
  <c r="T912" i="2" s="1"/>
  <c r="P209" i="1"/>
  <c r="E219" i="2" s="1"/>
  <c r="I807" i="2" s="1" a="1"/>
  <c r="I807" i="2" s="1"/>
  <c r="T807" i="2" s="1"/>
  <c r="P292" i="1"/>
  <c r="E302" i="2" s="1"/>
  <c r="I724" i="2" s="1" a="1"/>
  <c r="I724" i="2" s="1"/>
  <c r="T724" i="2" s="1"/>
  <c r="Q488" i="1"/>
  <c r="Q592" i="1"/>
  <c r="R36" i="1"/>
  <c r="P101" i="1"/>
  <c r="E111" i="2" s="1"/>
  <c r="I915" i="2" s="1" a="1"/>
  <c r="I915" i="2" s="1"/>
  <c r="T915" i="2" s="1"/>
  <c r="P229" i="1"/>
  <c r="E239" i="2" s="1"/>
  <c r="I787" i="2" s="1" a="1"/>
  <c r="I787" i="2" s="1"/>
  <c r="T787" i="2" s="1"/>
  <c r="U787" i="2" s="1"/>
  <c r="P100" i="1"/>
  <c r="E110" i="2" s="1"/>
  <c r="I916" i="2" s="1" a="1"/>
  <c r="I916" i="2" s="1"/>
  <c r="T916" i="2" s="1"/>
  <c r="Q344" i="1"/>
  <c r="Q141" i="1"/>
  <c r="R82" i="1"/>
  <c r="R145" i="1"/>
  <c r="P312" i="1"/>
  <c r="E322" i="2" s="1"/>
  <c r="I704" i="2" s="1" a="1"/>
  <c r="I704" i="2" s="1"/>
  <c r="T704" i="2" s="1"/>
  <c r="U704" i="2" s="1"/>
  <c r="Q153" i="1"/>
  <c r="Q106" i="1"/>
  <c r="P356" i="1"/>
  <c r="E366" i="2" s="1"/>
  <c r="I660" i="2" s="1" a="1"/>
  <c r="I660" i="2" s="1"/>
  <c r="T660" i="2" s="1"/>
  <c r="U660" i="2" s="1"/>
  <c r="Q348" i="1"/>
  <c r="Q368" i="1"/>
  <c r="R441" i="1"/>
  <c r="P627" i="1"/>
  <c r="E637" i="2" s="1"/>
  <c r="I389" i="2" s="1" a="1"/>
  <c r="I389" i="2" s="1"/>
  <c r="T389" i="2" s="1"/>
  <c r="U389" i="2" s="1"/>
  <c r="Q589" i="1"/>
  <c r="R162" i="1"/>
  <c r="R136" i="1"/>
  <c r="R115" i="1"/>
  <c r="R235" i="1"/>
  <c r="R72" i="1"/>
  <c r="R276" i="1"/>
  <c r="Q130" i="1"/>
  <c r="R320" i="1"/>
  <c r="Q72" i="1"/>
  <c r="R157" i="1"/>
  <c r="P393" i="1"/>
  <c r="E403" i="2" s="1"/>
  <c r="I623" i="2" s="1" a="1"/>
  <c r="I623" i="2" s="1"/>
  <c r="T623" i="2" s="1"/>
  <c r="U623" i="2" s="1"/>
  <c r="R476" i="1"/>
  <c r="Q520" i="1"/>
  <c r="Q581" i="1"/>
  <c r="Q44" i="1"/>
  <c r="R171" i="1"/>
  <c r="P175" i="1"/>
  <c r="E185" i="2" s="1"/>
  <c r="I841" i="2" s="1" a="1"/>
  <c r="I841" i="2" s="1"/>
  <c r="T841" i="2" s="1"/>
  <c r="U841" i="2" s="1"/>
  <c r="P399" i="1"/>
  <c r="E409" i="2" s="1"/>
  <c r="I617" i="2" s="1" a="1"/>
  <c r="I617" i="2" s="1"/>
  <c r="T617" i="2" s="1"/>
  <c r="P441" i="1"/>
  <c r="E451" i="2" s="1"/>
  <c r="I575" i="2" s="1" a="1"/>
  <c r="I575" i="2" s="1"/>
  <c r="T575" i="2" s="1"/>
  <c r="U575" i="2" s="1"/>
  <c r="R419" i="1"/>
  <c r="Q604" i="1"/>
  <c r="R658" i="1"/>
  <c r="R4" i="1"/>
  <c r="P26" i="1"/>
  <c r="E36" i="2" s="1"/>
  <c r="I990" i="2" s="1" a="1"/>
  <c r="I990" i="2" s="1"/>
  <c r="T990" i="2" s="1"/>
  <c r="P97" i="1"/>
  <c r="E107" i="2" s="1"/>
  <c r="I919" i="2" s="1" a="1"/>
  <c r="I919" i="2" s="1"/>
  <c r="T919" i="2" s="1"/>
  <c r="R163" i="1"/>
  <c r="P329" i="1"/>
  <c r="E339" i="2" s="1"/>
  <c r="I687" i="2" s="1" a="1"/>
  <c r="I687" i="2" s="1"/>
  <c r="T687" i="2" s="1"/>
  <c r="P283" i="1"/>
  <c r="E293" i="2" s="1"/>
  <c r="I733" i="2" s="1" a="1"/>
  <c r="I733" i="2" s="1"/>
  <c r="T733" i="2" s="1"/>
  <c r="R179" i="1"/>
  <c r="Q204" i="1"/>
  <c r="R299" i="1"/>
  <c r="P521" i="1"/>
  <c r="E531" i="2" s="1"/>
  <c r="I495" i="2" s="1" a="1"/>
  <c r="I495" i="2" s="1"/>
  <c r="T495" i="2" s="1"/>
  <c r="Q471" i="1"/>
  <c r="R609" i="1"/>
  <c r="Q424" i="1"/>
  <c r="Q686" i="1"/>
  <c r="P327" i="1"/>
  <c r="E337" i="2" s="1"/>
  <c r="I689" i="2" s="1" a="1"/>
  <c r="I689" i="2" s="1"/>
  <c r="T689" i="2" s="1"/>
  <c r="U689" i="2" s="1"/>
  <c r="R706" i="1"/>
  <c r="P321" i="1"/>
  <c r="E331" i="2" s="1"/>
  <c r="I695" i="2" s="1" a="1"/>
  <c r="I695" i="2" s="1"/>
  <c r="T695" i="2" s="1"/>
  <c r="Q555" i="1"/>
  <c r="Q547" i="1"/>
  <c r="Q272" i="1"/>
  <c r="P376" i="1"/>
  <c r="E386" i="2" s="1"/>
  <c r="I640" i="2" s="1" a="1"/>
  <c r="I640" i="2" s="1"/>
  <c r="T640" i="2" s="1"/>
  <c r="P713" i="1"/>
  <c r="E723" i="2" s="1"/>
  <c r="I303" i="2" s="1" a="1"/>
  <c r="I303" i="2" s="1"/>
  <c r="T303" i="2" s="1"/>
  <c r="R303" i="1"/>
  <c r="Q708" i="1"/>
  <c r="P392" i="1"/>
  <c r="E402" i="2" s="1"/>
  <c r="I624" i="2" s="1" a="1"/>
  <c r="I624" i="2" s="1"/>
  <c r="T624" i="2" s="1"/>
  <c r="U624" i="2" s="1"/>
  <c r="P279" i="1"/>
  <c r="E289" i="2" s="1"/>
  <c r="I737" i="2" s="1" a="1"/>
  <c r="I737" i="2" s="1"/>
  <c r="T737" i="2" s="1"/>
  <c r="U737" i="2" s="1"/>
  <c r="R474" i="1"/>
  <c r="Q475" i="1"/>
  <c r="Q709" i="1"/>
  <c r="P389" i="1"/>
  <c r="E399" i="2" s="1"/>
  <c r="I627" i="2" s="1" a="1"/>
  <c r="I627" i="2" s="1"/>
  <c r="T627" i="2" s="1"/>
  <c r="U627" i="2" s="1"/>
  <c r="R671" i="1"/>
  <c r="R332" i="1"/>
  <c r="Q510" i="1"/>
  <c r="R555" i="1"/>
  <c r="Q526" i="1"/>
  <c r="Q492" i="1"/>
  <c r="P670" i="1"/>
  <c r="E680" i="2" s="1"/>
  <c r="I346" i="2" s="1" a="1"/>
  <c r="I346" i="2" s="1"/>
  <c r="T346" i="2" s="1"/>
  <c r="Q729" i="1"/>
  <c r="R537" i="1"/>
  <c r="R612" i="1"/>
  <c r="Q380" i="1"/>
  <c r="P419" i="1"/>
  <c r="E429" i="2" s="1"/>
  <c r="I597" i="2" s="1" a="1"/>
  <c r="I597" i="2" s="1"/>
  <c r="T597" i="2" s="1"/>
  <c r="R719" i="1"/>
  <c r="R349" i="1"/>
  <c r="Q324" i="1"/>
  <c r="R283" i="1"/>
  <c r="Q232" i="1"/>
  <c r="R217" i="1"/>
  <c r="R89" i="1"/>
  <c r="Q55" i="1"/>
  <c r="R209" i="1"/>
  <c r="R134" i="1"/>
  <c r="R230" i="1"/>
  <c r="R71" i="1"/>
  <c r="R11" i="1"/>
  <c r="R37" i="1"/>
  <c r="P67" i="1"/>
  <c r="E77" i="2" s="1"/>
  <c r="I949" i="2" s="1" a="1"/>
  <c r="I949" i="2" s="1"/>
  <c r="T949" i="2" s="1"/>
  <c r="U949" i="2" s="1"/>
  <c r="Q117" i="1"/>
  <c r="R172" i="1"/>
  <c r="Q19" i="1"/>
  <c r="Q87" i="1"/>
  <c r="P134" i="1"/>
  <c r="E144" i="2" s="1"/>
  <c r="I882" i="2" s="1" a="1"/>
  <c r="I882" i="2" s="1"/>
  <c r="T882" i="2" s="1"/>
  <c r="U882" i="2" s="1"/>
  <c r="P323" i="1"/>
  <c r="E333" i="2" s="1"/>
  <c r="I693" i="2" s="1" a="1"/>
  <c r="I693" i="2" s="1"/>
  <c r="T693" i="2" s="1"/>
  <c r="P299" i="1"/>
  <c r="E309" i="2" s="1"/>
  <c r="I717" i="2" s="1" a="1"/>
  <c r="I717" i="2" s="1"/>
  <c r="T717" i="2" s="1"/>
  <c r="U717" i="2" s="1"/>
  <c r="R470" i="1"/>
  <c r="Q463" i="1"/>
  <c r="R147" i="1"/>
  <c r="P23" i="1"/>
  <c r="E33" i="2" s="1"/>
  <c r="I993" i="2" s="1" a="1"/>
  <c r="I993" i="2" s="1"/>
  <c r="T993" i="2" s="1"/>
  <c r="U993" i="2" s="1"/>
  <c r="Q263" i="1"/>
  <c r="Q350" i="1"/>
  <c r="P324" i="1"/>
  <c r="E334" i="2" s="1"/>
  <c r="I692" i="2" s="1" a="1"/>
  <c r="I692" i="2" s="1"/>
  <c r="T692" i="2" s="1"/>
  <c r="U692" i="2" s="1"/>
  <c r="P364" i="1"/>
  <c r="E374" i="2" s="1"/>
  <c r="I652" i="2" s="1" a="1"/>
  <c r="I652" i="2" s="1"/>
  <c r="T652" i="2" s="1"/>
  <c r="Q473" i="1"/>
  <c r="R593" i="1"/>
  <c r="P187" i="1"/>
  <c r="E197" i="2" s="1"/>
  <c r="I829" i="2" s="1" a="1"/>
  <c r="I829" i="2" s="1"/>
  <c r="T829" i="2" s="1"/>
  <c r="U829" i="2" s="1"/>
  <c r="P166" i="1"/>
  <c r="E176" i="2" s="1"/>
  <c r="I850" i="2" s="1" a="1"/>
  <c r="I850" i="2" s="1"/>
  <c r="T850" i="2" s="1"/>
  <c r="R275" i="1"/>
  <c r="P206" i="1"/>
  <c r="E216" i="2" s="1"/>
  <c r="I810" i="2" s="1" a="1"/>
  <c r="I810" i="2" s="1"/>
  <c r="T810" i="2" s="1"/>
  <c r="U810" i="2" s="1"/>
  <c r="R362" i="1"/>
  <c r="P178" i="1"/>
  <c r="E188" i="2" s="1"/>
  <c r="I838" i="2" s="1" a="1"/>
  <c r="I838" i="2" s="1"/>
  <c r="T838" i="2" s="1"/>
  <c r="P161" i="1"/>
  <c r="E171" i="2" s="1"/>
  <c r="I855" i="2" s="1" a="1"/>
  <c r="I855" i="2" s="1"/>
  <c r="T855" i="2" s="1"/>
  <c r="U855" i="2" s="1"/>
  <c r="R251" i="1"/>
  <c r="R241" i="1"/>
  <c r="Q439" i="1"/>
  <c r="P331" i="1"/>
  <c r="E341" i="2" s="1"/>
  <c r="I685" i="2" s="1" a="1"/>
  <c r="I685" i="2" s="1"/>
  <c r="T685" i="2" s="1"/>
  <c r="U685" i="2" s="1"/>
  <c r="R516" i="1"/>
  <c r="Q406" i="1"/>
  <c r="Q637" i="1"/>
  <c r="P690" i="1"/>
  <c r="E700" i="2" s="1"/>
  <c r="I326" i="2" s="1" a="1"/>
  <c r="I326" i="2" s="1"/>
  <c r="T326" i="2" s="1"/>
  <c r="U326" i="2" s="1"/>
  <c r="P7" i="1"/>
  <c r="E17" i="2" s="1"/>
  <c r="I1009" i="2" s="1" a="1"/>
  <c r="I1009" i="2" s="1"/>
  <c r="T1009" i="2" s="1"/>
  <c r="R160" i="1"/>
  <c r="R151" i="1"/>
  <c r="Q353" i="1"/>
  <c r="P4" i="1"/>
  <c r="E14" i="2" s="1"/>
  <c r="I1012" i="2" s="1" a="1"/>
  <c r="I1012" i="2" s="1"/>
  <c r="T1012" i="2" s="1"/>
  <c r="Q13" i="1"/>
  <c r="Q121" i="1"/>
  <c r="P91" i="1"/>
  <c r="E101" i="2" s="1"/>
  <c r="I925" i="2" s="1" a="1"/>
  <c r="I925" i="2" s="1"/>
  <c r="T925" i="2" s="1"/>
  <c r="U925" i="2" s="1"/>
  <c r="R326" i="1"/>
  <c r="Q254" i="1"/>
  <c r="Q338" i="1"/>
  <c r="Q530" i="1"/>
  <c r="Q183" i="1"/>
  <c r="Q646" i="1"/>
  <c r="R120" i="1"/>
  <c r="R271" i="1"/>
  <c r="P74" i="1"/>
  <c r="E84" i="2" s="1"/>
  <c r="I942" i="2" s="1" a="1"/>
  <c r="I942" i="2" s="1"/>
  <c r="T942" i="2" s="1"/>
  <c r="U942" i="2" s="1"/>
  <c r="P173" i="1"/>
  <c r="E183" i="2" s="1"/>
  <c r="I843" i="2" s="1" a="1"/>
  <c r="I843" i="2" s="1"/>
  <c r="T843" i="2" s="1"/>
  <c r="U843" i="2" s="1"/>
  <c r="P317" i="1"/>
  <c r="E327" i="2" s="1"/>
  <c r="I699" i="2" s="1" a="1"/>
  <c r="I699" i="2" s="1"/>
  <c r="T699" i="2" s="1"/>
  <c r="R302" i="1"/>
  <c r="Q476" i="1"/>
  <c r="P659" i="1"/>
  <c r="E669" i="2" s="1"/>
  <c r="I357" i="2" s="1" a="1"/>
  <c r="I357" i="2" s="1"/>
  <c r="T357" i="2" s="1"/>
  <c r="R40" i="1"/>
  <c r="P36" i="1"/>
  <c r="E46" i="2" s="1"/>
  <c r="I980" i="2" s="1" a="1"/>
  <c r="I980" i="2" s="1"/>
  <c r="T980" i="2" s="1"/>
  <c r="P133" i="1"/>
  <c r="E143" i="2" s="1"/>
  <c r="I883" i="2" s="1" a="1"/>
  <c r="I883" i="2" s="1"/>
  <c r="T883" i="2" s="1"/>
  <c r="R285" i="1"/>
  <c r="R393" i="1"/>
  <c r="P266" i="1"/>
  <c r="E276" i="2" s="1"/>
  <c r="I750" i="2" s="1" a="1"/>
  <c r="I750" i="2" s="1"/>
  <c r="T750" i="2" s="1"/>
  <c r="U750" i="2" s="1"/>
  <c r="Q329" i="1"/>
  <c r="P261" i="1"/>
  <c r="E271" i="2" s="1"/>
  <c r="I755" i="2" s="1" a="1"/>
  <c r="I755" i="2" s="1"/>
  <c r="T755" i="2" s="1"/>
  <c r="Q339" i="1"/>
  <c r="P346" i="1"/>
  <c r="E356" i="2" s="1"/>
  <c r="I670" i="2" s="1" a="1"/>
  <c r="I670" i="2" s="1"/>
  <c r="T670" i="2" s="1"/>
  <c r="U670" i="2" s="1"/>
  <c r="Q460" i="1"/>
  <c r="Q255" i="1"/>
  <c r="Q703" i="1"/>
  <c r="P461" i="1"/>
  <c r="E471" i="2" s="1"/>
  <c r="I555" i="2" s="1" a="1"/>
  <c r="I555" i="2" s="1"/>
  <c r="T555" i="2" s="1"/>
  <c r="R676" i="1"/>
  <c r="Q392" i="1"/>
  <c r="Q505" i="1"/>
  <c r="Q632" i="1"/>
  <c r="P702" i="1"/>
  <c r="E712" i="2" s="1"/>
  <c r="I314" i="2" s="1" a="1"/>
  <c r="I314" i="2" s="1"/>
  <c r="T314" i="2" s="1"/>
  <c r="Q372" i="1"/>
  <c r="Q451" i="1"/>
  <c r="P661" i="1"/>
  <c r="E671" i="2" s="1"/>
  <c r="I355" i="2" s="1" a="1"/>
  <c r="I355" i="2" s="1"/>
  <c r="T355" i="2" s="1"/>
  <c r="Q710" i="1"/>
  <c r="P664" i="1"/>
  <c r="E674" i="2" s="1"/>
  <c r="I352" i="2" s="1" a="1"/>
  <c r="I352" i="2" s="1"/>
  <c r="T352" i="2" s="1"/>
  <c r="Q715" i="1"/>
  <c r="P264" i="1"/>
  <c r="E274" i="2" s="1"/>
  <c r="I752" i="2" s="1" a="1"/>
  <c r="I752" i="2" s="1"/>
  <c r="T752" i="2" s="1"/>
  <c r="U752" i="2" s="1"/>
  <c r="P400" i="1"/>
  <c r="E410" i="2" s="1"/>
  <c r="I616" i="2" s="1" a="1"/>
  <c r="I616" i="2" s="1"/>
  <c r="T616" i="2" s="1"/>
  <c r="U616" i="2" s="1"/>
  <c r="Q618" i="1"/>
  <c r="Q702" i="1"/>
  <c r="R718" i="1"/>
  <c r="P648" i="1"/>
  <c r="E658" i="2" s="1"/>
  <c r="I368" i="2" s="1" a="1"/>
  <c r="I368" i="2" s="1"/>
  <c r="T368" i="2" s="1"/>
  <c r="U368" i="2" s="1"/>
  <c r="R540" i="1"/>
  <c r="Q675" i="1"/>
  <c r="P304" i="1"/>
  <c r="E314" i="2" s="1"/>
  <c r="I712" i="2" s="1" a="1"/>
  <c r="I712" i="2" s="1"/>
  <c r="T712" i="2" s="1"/>
  <c r="U712" i="2" s="1"/>
  <c r="R614" i="1"/>
  <c r="P316" i="1"/>
  <c r="E326" i="2" s="1"/>
  <c r="I700" i="2" s="1" a="1"/>
  <c r="I700" i="2" s="1"/>
  <c r="T700" i="2" s="1"/>
  <c r="P618" i="1"/>
  <c r="E628" i="2" s="1"/>
  <c r="I398" i="2" s="1" a="1"/>
  <c r="I398" i="2" s="1"/>
  <c r="T398" i="2" s="1"/>
  <c r="U398" i="2" s="1"/>
  <c r="Q371" i="1"/>
  <c r="P563" i="1"/>
  <c r="E573" i="2" s="1"/>
  <c r="I453" i="2" s="1" a="1"/>
  <c r="I453" i="2" s="1"/>
  <c r="T453" i="2" s="1"/>
  <c r="U453" i="2" s="1"/>
  <c r="P678" i="1"/>
  <c r="E688" i="2" s="1"/>
  <c r="I338" i="2" s="1" a="1"/>
  <c r="I338" i="2" s="1"/>
  <c r="T338" i="2" s="1"/>
  <c r="U338" i="2" s="1"/>
  <c r="Q305" i="1"/>
  <c r="Q219" i="1"/>
  <c r="R701" i="1"/>
  <c r="P684" i="1"/>
  <c r="E694" i="2" s="1"/>
  <c r="I332" i="2" s="1" a="1"/>
  <c r="I332" i="2" s="1"/>
  <c r="T332" i="2" s="1"/>
  <c r="Q270" i="1"/>
  <c r="R316" i="1"/>
  <c r="R279" i="1"/>
  <c r="P272" i="1"/>
  <c r="E282" i="2" s="1"/>
  <c r="I744" i="2" s="1" a="1"/>
  <c r="I744" i="2" s="1"/>
  <c r="T744" i="2" s="1"/>
  <c r="P203" i="1"/>
  <c r="E213" i="2" s="1"/>
  <c r="I813" i="2" s="1" a="1"/>
  <c r="I813" i="2" s="1"/>
  <c r="T813" i="2" s="1"/>
  <c r="U813" i="2" s="1"/>
  <c r="R83" i="1"/>
  <c r="R50" i="1"/>
  <c r="R128" i="1"/>
  <c r="P57" i="1"/>
  <c r="E67" i="2" s="1"/>
  <c r="I959" i="2" s="1" a="1"/>
  <c r="I959" i="2" s="1"/>
  <c r="T959" i="2" s="1"/>
  <c r="U959" i="2" s="1"/>
  <c r="P15" i="1"/>
  <c r="E25" i="2" s="1"/>
  <c r="I1001" i="2" s="1" a="1"/>
  <c r="I1001" i="2" s="1"/>
  <c r="T1001" i="2" s="1"/>
  <c r="U1001" i="2" s="1"/>
  <c r="Q60" i="1"/>
  <c r="R69" i="1"/>
  <c r="P11" i="1"/>
  <c r="E21" i="2" s="1"/>
  <c r="I1005" i="2" s="1" a="1"/>
  <c r="I1005" i="2" s="1"/>
  <c r="T1005" i="2" s="1"/>
  <c r="U1005" i="2" s="1"/>
  <c r="R61" i="1"/>
  <c r="Q70" i="1"/>
  <c r="P14" i="1"/>
  <c r="E24" i="2" s="1"/>
  <c r="I1002" i="2" s="1" a="1"/>
  <c r="I1002" i="2" s="1"/>
  <c r="T1002" i="2" s="1"/>
  <c r="Q38" i="1"/>
  <c r="R43" i="1"/>
  <c r="Q209" i="1"/>
  <c r="Q159" i="1"/>
  <c r="R300" i="1"/>
  <c r="Q82" i="1"/>
  <c r="Q282" i="1"/>
  <c r="R262" i="1"/>
  <c r="Q435" i="1"/>
  <c r="R582" i="1"/>
  <c r="P614" i="1"/>
  <c r="E624" i="2" s="1"/>
  <c r="I402" i="2" s="1" a="1"/>
  <c r="I402" i="2" s="1"/>
  <c r="T402" i="2" s="1"/>
  <c r="U402" i="2" s="1"/>
  <c r="Q696" i="1"/>
  <c r="R727" i="1"/>
  <c r="R27" i="1"/>
  <c r="P293" i="1"/>
  <c r="E303" i="2" s="1"/>
  <c r="I723" i="2" s="1" a="1"/>
  <c r="I723" i="2" s="1"/>
  <c r="T723" i="2" s="1"/>
  <c r="P405" i="1"/>
  <c r="E415" i="2" s="1"/>
  <c r="I611" i="2" s="1" a="1"/>
  <c r="I611" i="2" s="1"/>
  <c r="T611" i="2" s="1"/>
  <c r="U611" i="2" s="1"/>
  <c r="P438" i="1"/>
  <c r="E448" i="2" s="1"/>
  <c r="I578" i="2" s="1" a="1"/>
  <c r="I578" i="2" s="1"/>
  <c r="T578" i="2" s="1"/>
  <c r="U578" i="2" s="1"/>
  <c r="P417" i="1"/>
  <c r="E427" i="2" s="1"/>
  <c r="I599" i="2" s="1" a="1"/>
  <c r="I599" i="2" s="1"/>
  <c r="T599" i="2" s="1"/>
  <c r="U599" i="2" s="1"/>
  <c r="R629" i="1"/>
  <c r="Q619" i="1"/>
  <c r="Q21" i="1"/>
  <c r="R117" i="1"/>
  <c r="R58" i="1"/>
  <c r="R356" i="1"/>
  <c r="P305" i="1"/>
  <c r="E315" i="2" s="1"/>
  <c r="I711" i="2" s="1" a="1"/>
  <c r="I711" i="2" s="1"/>
  <c r="T711" i="2" s="1"/>
  <c r="Q205" i="1"/>
  <c r="R206" i="1"/>
  <c r="P232" i="1"/>
  <c r="E242" i="2" s="1"/>
  <c r="I784" i="2" s="1" a="1"/>
  <c r="I784" i="2" s="1"/>
  <c r="T784" i="2" s="1"/>
  <c r="U784" i="2" s="1"/>
  <c r="Q275" i="1"/>
  <c r="Q403" i="1"/>
  <c r="Q442" i="1"/>
  <c r="Q215" i="1"/>
  <c r="Q214" i="1"/>
  <c r="P314" i="1"/>
  <c r="E324" i="2" s="1"/>
  <c r="I702" i="2" s="1" a="1"/>
  <c r="I702" i="2" s="1"/>
  <c r="T702" i="2" s="1"/>
  <c r="Q115" i="1"/>
  <c r="P98" i="1"/>
  <c r="E108" i="2" s="1"/>
  <c r="I918" i="2" s="1" a="1"/>
  <c r="I918" i="2" s="1"/>
  <c r="T918" i="2" s="1"/>
  <c r="U918" i="2" s="1"/>
  <c r="P167" i="1"/>
  <c r="E177" i="2" s="1"/>
  <c r="I849" i="2" s="1" a="1"/>
  <c r="I849" i="2" s="1"/>
  <c r="T849" i="2" s="1"/>
  <c r="U849" i="2" s="1"/>
  <c r="P54" i="1"/>
  <c r="E64" i="2" s="1"/>
  <c r="I962" i="2" s="1" a="1"/>
  <c r="I962" i="2" s="1"/>
  <c r="T962" i="2" s="1"/>
  <c r="U962" i="2" s="1"/>
  <c r="P127" i="1"/>
  <c r="E137" i="2" s="1"/>
  <c r="I889" i="2" s="1" a="1"/>
  <c r="I889" i="2" s="1"/>
  <c r="T889" i="2" s="1"/>
  <c r="U889" i="2" s="1"/>
  <c r="P76" i="1"/>
  <c r="E86" i="2" s="1"/>
  <c r="I940" i="2" s="1" a="1"/>
  <c r="I940" i="2" s="1"/>
  <c r="T940" i="2" s="1"/>
  <c r="U940" i="2" s="1"/>
  <c r="P384" i="1"/>
  <c r="E394" i="2" s="1"/>
  <c r="I632" i="2" s="1" a="1"/>
  <c r="I632" i="2" s="1"/>
  <c r="T632" i="2" s="1"/>
  <c r="Q378" i="1"/>
  <c r="R434" i="1"/>
  <c r="Q225" i="1"/>
  <c r="P593" i="1"/>
  <c r="E603" i="2" s="1"/>
  <c r="I423" i="2" s="1" a="1"/>
  <c r="I423" i="2" s="1"/>
  <c r="T423" i="2" s="1"/>
  <c r="Q674" i="1"/>
  <c r="Q171" i="1"/>
  <c r="R94" i="1"/>
  <c r="P140" i="1"/>
  <c r="E150" i="2" s="1"/>
  <c r="I876" i="2" s="1" a="1"/>
  <c r="I876" i="2" s="1"/>
  <c r="T876" i="2" s="1"/>
  <c r="U876" i="2" s="1"/>
  <c r="P252" i="1"/>
  <c r="E262" i="2" s="1"/>
  <c r="I764" i="2" s="1" a="1"/>
  <c r="I764" i="2" s="1"/>
  <c r="T764" i="2" s="1"/>
  <c r="P338" i="1"/>
  <c r="E348" i="2" s="1"/>
  <c r="I678" i="2" s="1" a="1"/>
  <c r="I678" i="2" s="1"/>
  <c r="T678" i="2" s="1"/>
  <c r="P530" i="1"/>
  <c r="E540" i="2" s="1"/>
  <c r="I486" i="2" s="1" a="1"/>
  <c r="I486" i="2" s="1"/>
  <c r="T486" i="2" s="1"/>
  <c r="U486" i="2" s="1"/>
  <c r="Q189" i="1"/>
  <c r="R644" i="1"/>
  <c r="Q660" i="1"/>
  <c r="R90" i="1"/>
  <c r="Q133" i="1"/>
  <c r="P179" i="1"/>
  <c r="E189" i="2" s="1"/>
  <c r="I837" i="2" s="1" a="1"/>
  <c r="I837" i="2" s="1"/>
  <c r="T837" i="2" s="1"/>
  <c r="U837" i="2" s="1"/>
  <c r="Q297" i="1"/>
  <c r="P326" i="1"/>
  <c r="E336" i="2" s="1"/>
  <c r="I690" i="2" s="1" a="1"/>
  <c r="I690" i="2" s="1"/>
  <c r="T690" i="2" s="1"/>
  <c r="U690" i="2" s="1"/>
  <c r="Q390" i="1"/>
  <c r="Q302" i="1"/>
  <c r="Q256" i="1"/>
  <c r="P408" i="1"/>
  <c r="E418" i="2" s="1"/>
  <c r="I608" i="2" s="1" a="1"/>
  <c r="I608" i="2" s="1"/>
  <c r="T608" i="2" s="1"/>
  <c r="U608" i="2" s="1"/>
  <c r="P453" i="1"/>
  <c r="E463" i="2" s="1"/>
  <c r="I563" i="2" s="1" a="1"/>
  <c r="I563" i="2" s="1"/>
  <c r="T563" i="2" s="1"/>
  <c r="R659" i="1"/>
  <c r="P612" i="1"/>
  <c r="E622" i="2" s="1"/>
  <c r="I404" i="2" s="1" a="1"/>
  <c r="I404" i="2" s="1"/>
  <c r="T404" i="2" s="1"/>
  <c r="U404" i="2" s="1"/>
  <c r="P665" i="1"/>
  <c r="E675" i="2" s="1"/>
  <c r="I351" i="2" s="1" a="1"/>
  <c r="I351" i="2" s="1"/>
  <c r="T351" i="2" s="1"/>
  <c r="P471" i="1"/>
  <c r="E481" i="2" s="1"/>
  <c r="I545" i="2" s="1" a="1"/>
  <c r="I545" i="2" s="1"/>
  <c r="T545" i="2" s="1"/>
  <c r="U545" i="2" s="1"/>
  <c r="R368" i="1"/>
  <c r="Q579" i="1"/>
  <c r="R730" i="1"/>
  <c r="Q732" i="1"/>
  <c r="Q308" i="1"/>
  <c r="R531" i="1"/>
  <c r="Q412" i="1"/>
  <c r="P480" i="1"/>
  <c r="E490" i="2" s="1"/>
  <c r="I536" i="2" s="1" a="1"/>
  <c r="I536" i="2" s="1"/>
  <c r="T536" i="2" s="1"/>
  <c r="U536" i="2" s="1"/>
  <c r="P477" i="1"/>
  <c r="E487" i="2" s="1"/>
  <c r="I539" i="2" s="1" a="1"/>
  <c r="I539" i="2" s="1"/>
  <c r="T539" i="2" s="1"/>
  <c r="U539" i="2" s="1"/>
  <c r="R606" i="1"/>
  <c r="R717" i="1"/>
  <c r="P377" i="1"/>
  <c r="E387" i="2" s="1"/>
  <c r="I639" i="2" s="1" a="1"/>
  <c r="I639" i="2" s="1"/>
  <c r="T639" i="2" s="1"/>
  <c r="U639" i="2" s="1"/>
  <c r="R566" i="1"/>
  <c r="P715" i="1"/>
  <c r="E725" i="2" s="1"/>
  <c r="I301" i="2" s="1" a="1"/>
  <c r="I301" i="2" s="1"/>
  <c r="T301" i="2" s="1"/>
  <c r="U301" i="2" s="1"/>
  <c r="Q356" i="1"/>
  <c r="Q461" i="1"/>
  <c r="Q639" i="1"/>
  <c r="P476" i="1"/>
  <c r="E486" i="2" s="1"/>
  <c r="I540" i="2" s="1" a="1"/>
  <c r="I540" i="2" s="1"/>
  <c r="T540" i="2" s="1"/>
  <c r="P492" i="1"/>
  <c r="E502" i="2" s="1"/>
  <c r="I524" i="2" s="1" a="1"/>
  <c r="I524" i="2" s="1"/>
  <c r="T524" i="2" s="1"/>
  <c r="Q722" i="1"/>
  <c r="Q438" i="1"/>
  <c r="R636" i="1"/>
  <c r="P725" i="1"/>
  <c r="E735" i="2" s="1"/>
  <c r="I291" i="2" s="1" a="1"/>
  <c r="I291" i="2" s="1"/>
  <c r="T291" i="2" s="1"/>
  <c r="U291" i="2" s="1"/>
  <c r="Q354" i="1"/>
  <c r="P420" i="1"/>
  <c r="E430" i="2" s="1"/>
  <c r="I596" i="2" s="1" a="1"/>
  <c r="I596" i="2" s="1"/>
  <c r="T596" i="2" s="1"/>
  <c r="U596" i="2" s="1"/>
  <c r="Q655" i="1"/>
  <c r="Q437" i="1"/>
  <c r="P269" i="1"/>
  <c r="E279" i="2" s="1"/>
  <c r="I747" i="2" s="1" a="1"/>
  <c r="I747" i="2" s="1"/>
  <c r="T747" i="2" s="1"/>
  <c r="R488" i="1"/>
  <c r="R657" i="1"/>
  <c r="Q716" i="1"/>
  <c r="P253" i="1"/>
  <c r="E263" i="2" s="1"/>
  <c r="I763" i="2" s="1" a="1"/>
  <c r="I763" i="2" s="1"/>
  <c r="T763" i="2" s="1"/>
  <c r="R666" i="1"/>
  <c r="Q595" i="1"/>
  <c r="U695" i="2" l="1"/>
  <c r="U1007" i="2"/>
  <c r="U745" i="2"/>
  <c r="U870" i="2"/>
  <c r="U662" i="2"/>
  <c r="U473" i="2"/>
  <c r="U820" i="2"/>
  <c r="U727" i="2"/>
  <c r="U673" i="2"/>
  <c r="U317" i="2"/>
  <c r="U907" i="2"/>
  <c r="U808" i="2"/>
  <c r="U679" i="2"/>
  <c r="U944" i="2"/>
  <c r="U651" i="2"/>
  <c r="U630" i="2"/>
  <c r="U591" i="2"/>
  <c r="U493" i="2"/>
  <c r="U454" i="2"/>
  <c r="U405" i="2"/>
  <c r="U510" i="2"/>
  <c r="U868" i="2"/>
  <c r="U302" i="2"/>
  <c r="U770" i="2"/>
  <c r="U356" i="2"/>
  <c r="U334" i="2"/>
  <c r="U806" i="2"/>
  <c r="U523" i="2"/>
  <c r="U779" i="2"/>
  <c r="U449" i="2"/>
  <c r="U801" i="2"/>
  <c r="U791" i="2"/>
  <c r="U459" i="2"/>
  <c r="U970" i="2"/>
  <c r="U824" i="2"/>
  <c r="U354" i="2"/>
  <c r="U344" i="2"/>
  <c r="U762" i="2"/>
  <c r="U554" i="2"/>
  <c r="U603" i="2"/>
  <c r="U514" i="2"/>
  <c r="U600" i="2"/>
  <c r="U463" i="2"/>
  <c r="U508" i="2"/>
  <c r="U319" i="2"/>
  <c r="U672" i="2"/>
  <c r="U897" i="2"/>
  <c r="U581" i="2"/>
  <c r="U749" i="2"/>
  <c r="U504" i="2"/>
  <c r="U588" i="2"/>
  <c r="U295" i="2"/>
  <c r="U986" i="2"/>
  <c r="U678" i="2"/>
  <c r="U862" i="2"/>
  <c r="U898" i="2"/>
  <c r="U432" i="2"/>
  <c r="U722" i="2"/>
  <c r="U894" i="2"/>
  <c r="U977" i="2"/>
  <c r="U979" i="2"/>
  <c r="U437" i="2"/>
  <c r="U702" i="2"/>
  <c r="U912" i="2"/>
  <c r="U642" i="2"/>
  <c r="U307" i="2"/>
  <c r="U667" i="2"/>
  <c r="U379" i="2"/>
  <c r="U330" i="2"/>
  <c r="U290" i="2"/>
  <c r="U699" i="2"/>
  <c r="U987" i="2"/>
  <c r="U992" i="2"/>
  <c r="U485" i="2"/>
  <c r="U419" i="2"/>
  <c r="U816" i="2"/>
  <c r="U427" i="2"/>
  <c r="U532" i="2"/>
  <c r="U826" i="2"/>
  <c r="U797" i="2"/>
  <c r="U747" i="2"/>
  <c r="U563" i="2"/>
  <c r="U711" i="2"/>
  <c r="U332" i="2"/>
  <c r="U615" i="2"/>
  <c r="U657" i="2"/>
  <c r="U758" i="2"/>
  <c r="U384" i="2"/>
  <c r="U620" i="2"/>
  <c r="U719" i="2"/>
  <c r="U447" i="2"/>
  <c r="U465" i="2"/>
  <c r="U519" i="2"/>
  <c r="U423" i="2"/>
  <c r="U838" i="2"/>
  <c r="U725" i="2"/>
  <c r="U661" i="2"/>
  <c r="U612" i="2"/>
  <c r="U643" i="2"/>
  <c r="U859" i="2"/>
  <c r="U823" i="2"/>
  <c r="U892" i="2"/>
  <c r="U557" i="2"/>
  <c r="U567" i="2"/>
  <c r="U553" i="2"/>
  <c r="U324" i="2"/>
  <c r="U543" i="2"/>
  <c r="U705" i="2"/>
  <c r="U738" i="2"/>
  <c r="U633" i="2"/>
  <c r="U830" i="2"/>
  <c r="U372" i="2"/>
  <c r="U995" i="2"/>
  <c r="U315" i="2"/>
  <c r="U626" i="2"/>
  <c r="U731" i="2"/>
  <c r="U595" i="2"/>
  <c r="U428" i="2"/>
  <c r="U687" i="2"/>
  <c r="U617" i="2"/>
  <c r="U637" i="2"/>
  <c r="U681" i="2"/>
  <c r="U337" i="2"/>
  <c r="U325" i="2"/>
  <c r="U474" i="2"/>
  <c r="U713" i="2"/>
  <c r="U1013" i="2"/>
  <c r="U1012" i="2"/>
  <c r="U303" i="2"/>
  <c r="U494" i="2"/>
  <c r="U540" i="2"/>
  <c r="U723" i="2"/>
  <c r="U314" i="2"/>
  <c r="U883" i="2"/>
  <c r="U1009" i="2"/>
  <c r="U597" i="2"/>
  <c r="U495" i="2"/>
  <c r="U990" i="2"/>
  <c r="U528" i="2"/>
  <c r="U701" i="2"/>
  <c r="U686" i="2"/>
  <c r="U734" i="2"/>
  <c r="U634" i="2"/>
  <c r="U703" i="2"/>
  <c r="U860" i="2"/>
  <c r="U650" i="2"/>
  <c r="U766" i="2"/>
  <c r="U861" i="2"/>
  <c r="U1011" i="2"/>
  <c r="U579" i="2"/>
  <c r="U656" i="2"/>
  <c r="U985" i="2"/>
  <c r="U895" i="2"/>
  <c r="U746" i="2"/>
  <c r="U879" i="2"/>
  <c r="U726" i="2"/>
  <c r="U825" i="2"/>
  <c r="U680" i="2"/>
  <c r="U1006" i="2"/>
  <c r="U991" i="2"/>
  <c r="U636" i="2"/>
  <c r="U896" i="2"/>
  <c r="U414" i="2"/>
  <c r="U348" i="2"/>
  <c r="U556" i="2"/>
  <c r="U336" i="2"/>
  <c r="U328" i="2"/>
  <c r="U866" i="2"/>
  <c r="U580" i="2"/>
  <c r="U393" i="2"/>
  <c r="U321" i="2"/>
  <c r="U978" i="2"/>
  <c r="U431" i="2"/>
  <c r="U316" i="2"/>
  <c r="U911" i="2"/>
  <c r="U333" i="2"/>
  <c r="U795" i="2"/>
  <c r="U564" i="2"/>
  <c r="U391" i="2"/>
  <c r="U821" i="2"/>
  <c r="U552" i="2"/>
  <c r="U436" i="2"/>
  <c r="U511" i="2"/>
  <c r="U329" i="2"/>
  <c r="U323" i="2"/>
  <c r="U740" i="2"/>
  <c r="U1008" i="2"/>
  <c r="U652" i="2"/>
  <c r="U491" i="2"/>
  <c r="U814" i="2"/>
  <c r="U399" i="2"/>
  <c r="U304" i="2"/>
  <c r="U728" i="2"/>
  <c r="U760" i="2"/>
  <c r="U756" i="2"/>
  <c r="U818" i="2"/>
  <c r="U601" i="2"/>
  <c r="U877" i="2"/>
  <c r="U475" i="2"/>
  <c r="U353" i="2"/>
  <c r="U349" i="2"/>
  <c r="U421" i="2"/>
  <c r="U468" i="2"/>
  <c r="U857" i="2"/>
  <c r="U439" i="2"/>
  <c r="U388" i="2"/>
  <c r="U809" i="2"/>
  <c r="U547" i="2"/>
  <c r="U517" i="2"/>
  <c r="U499" i="2"/>
  <c r="U785" i="2"/>
  <c r="U535" i="2"/>
  <c r="U598" i="2"/>
  <c r="U358" i="2"/>
  <c r="U496" i="2"/>
  <c r="U382" i="2"/>
  <c r="U574" i="2"/>
  <c r="U502" i="2"/>
  <c r="U466" i="2"/>
  <c r="U397" i="2"/>
  <c r="U518" i="2"/>
  <c r="U443" i="2"/>
  <c r="U482" i="2"/>
  <c r="U380" i="2"/>
  <c r="U308" i="2"/>
  <c r="U390" i="2"/>
  <c r="U908" i="2"/>
  <c r="U869" i="2"/>
  <c r="U714" i="2"/>
  <c r="U351" i="2"/>
  <c r="U744" i="2"/>
  <c r="U352" i="2"/>
  <c r="U755" i="2"/>
  <c r="U357" i="2"/>
  <c r="U693" i="2"/>
  <c r="U724" i="2"/>
  <c r="U507" i="2"/>
  <c r="U765" i="2"/>
  <c r="U677" i="2"/>
  <c r="U546" i="2"/>
  <c r="U851" i="2"/>
  <c r="U856" i="2"/>
  <c r="U1003" i="2"/>
  <c r="U691" i="2"/>
  <c r="U674" i="2"/>
  <c r="U943" i="2"/>
  <c r="U694" i="2"/>
  <c r="U666" i="2"/>
  <c r="U698" i="2"/>
  <c r="U625" i="2"/>
  <c r="U646" i="2"/>
  <c r="U641" i="2"/>
  <c r="U688" i="2"/>
  <c r="U780" i="2"/>
  <c r="U671" i="2"/>
  <c r="U619" i="2"/>
  <c r="U748" i="2"/>
  <c r="U853" i="2"/>
  <c r="U960" i="2"/>
  <c r="U562" i="2"/>
  <c r="U435" i="2"/>
  <c r="U472" i="2"/>
  <c r="U592" i="2"/>
  <c r="U484" i="2"/>
  <c r="U424" i="2"/>
  <c r="U306" i="2"/>
  <c r="U462" i="2"/>
  <c r="U917" i="2"/>
  <c r="U815" i="2"/>
  <c r="U426" i="2"/>
  <c r="U378" i="2"/>
  <c r="U298" i="2"/>
  <c r="U464" i="2"/>
  <c r="U957" i="2"/>
  <c r="U541" i="2"/>
  <c r="U446" i="2"/>
  <c r="U383" i="2"/>
  <c r="U418" i="2"/>
  <c r="U300" i="2"/>
  <c r="U613" i="2"/>
  <c r="U289" i="2"/>
  <c r="U893" i="2"/>
  <c r="U513" i="2"/>
  <c r="U394" i="2"/>
  <c r="U294" i="2"/>
  <c r="U947" i="2"/>
  <c r="U844" i="2"/>
  <c r="U635" i="2"/>
  <c r="U576" i="2"/>
  <c r="U335" i="2"/>
  <c r="U792" i="2"/>
  <c r="U735" i="2"/>
  <c r="U585" i="2"/>
  <c r="U403" i="2"/>
  <c r="U340" i="2"/>
  <c r="U312" i="2"/>
  <c r="U593" i="2"/>
  <c r="U441" i="2"/>
  <c r="U537" i="2"/>
  <c r="U450" i="2"/>
  <c r="U362" i="2"/>
  <c r="U967" i="2"/>
  <c r="U935" i="2"/>
  <c r="U965" i="2"/>
  <c r="U799" i="2"/>
  <c r="U767" i="2"/>
  <c r="U359" i="2"/>
  <c r="U478" i="2"/>
  <c r="U975" i="2"/>
  <c r="U609" i="2"/>
  <c r="U374" i="2"/>
  <c r="U950" i="2"/>
  <c r="U958" i="2"/>
  <c r="U604" i="2"/>
  <c r="U433" i="2"/>
  <c r="U366" i="2"/>
  <c r="U980" i="2"/>
  <c r="U663" i="2"/>
  <c r="U455" i="2"/>
  <c r="U807" i="2"/>
  <c r="U480" i="2"/>
  <c r="U972" i="2"/>
  <c r="U355" i="2"/>
  <c r="U555" i="2"/>
  <c r="U346" i="2"/>
  <c r="U640" i="2"/>
  <c r="U916" i="2"/>
  <c r="U994" i="2"/>
  <c r="U887" i="2"/>
  <c r="U696" i="2"/>
  <c r="U653" i="2"/>
  <c r="U973" i="2"/>
  <c r="U802" i="2"/>
  <c r="U812" i="2"/>
  <c r="U937" i="2"/>
  <c r="U974" i="2"/>
  <c r="U716" i="2"/>
  <c r="U675" i="2"/>
  <c r="U988" i="2"/>
  <c r="U771" i="2"/>
  <c r="U805" i="2"/>
  <c r="U628" i="2"/>
  <c r="U730" i="2"/>
  <c r="U888" i="2"/>
  <c r="U880" i="2"/>
  <c r="U647" i="2"/>
  <c r="U865" i="2"/>
  <c r="U525" i="2"/>
  <c r="U910" i="2"/>
  <c r="U875" i="2"/>
  <c r="U777" i="2"/>
  <c r="U572" i="2"/>
  <c r="U863" i="2"/>
  <c r="U569" i="2"/>
  <c r="U526" i="2"/>
  <c r="U570" i="2"/>
  <c r="U516" i="2"/>
  <c r="U489" i="2"/>
  <c r="U364" i="2"/>
  <c r="U373" i="2"/>
  <c r="U941" i="2"/>
  <c r="U533" i="2"/>
  <c r="U445" i="2"/>
  <c r="U848" i="2"/>
  <c r="U768" i="2"/>
  <c r="U469" i="2"/>
  <c r="U775" i="2"/>
  <c r="U905" i="2"/>
  <c r="U370" i="2"/>
  <c r="U938" i="2"/>
  <c r="U899" i="2"/>
  <c r="U520" i="2"/>
  <c r="U961" i="2"/>
  <c r="U926" i="2"/>
  <c r="U828" i="2"/>
  <c r="U548" i="2"/>
  <c r="U610" i="2"/>
  <c r="U529" i="2"/>
  <c r="U409" i="2"/>
  <c r="U763" i="2"/>
  <c r="U733" i="2"/>
  <c r="U664" i="2"/>
  <c r="U850" i="2"/>
  <c r="U945" i="2"/>
  <c r="U339" i="2"/>
  <c r="U729" i="2"/>
  <c r="U665" i="2"/>
  <c r="U684" i="2"/>
  <c r="U1004" i="2"/>
  <c r="U492" i="2"/>
  <c r="U1010" i="2"/>
  <c r="U996" i="2"/>
  <c r="U305" i="2"/>
  <c r="U721" i="2"/>
  <c r="U790" i="2"/>
  <c r="U509" i="2"/>
  <c r="U751" i="2"/>
  <c r="U682" i="2"/>
  <c r="U622" i="2"/>
  <c r="U387" i="2"/>
  <c r="U707" i="2"/>
  <c r="U654" i="2"/>
  <c r="U847" i="2"/>
  <c r="U718" i="2"/>
  <c r="U901" i="2"/>
  <c r="U461" i="2"/>
  <c r="U505" i="2"/>
  <c r="U286" i="2"/>
  <c r="U583" i="2"/>
  <c r="U400" i="2"/>
  <c r="U890" i="2"/>
  <c r="U385" i="2"/>
  <c r="U292" i="2"/>
  <c r="U577" i="2"/>
  <c r="U872" i="2"/>
  <c r="U929" i="2"/>
  <c r="U836" i="2"/>
  <c r="U586" i="2"/>
  <c r="U487" i="2"/>
  <c r="U607" i="2"/>
  <c r="U284" i="2"/>
  <c r="U845" i="2"/>
  <c r="U589" i="2"/>
  <c r="U415" i="2"/>
  <c r="U369" i="2"/>
  <c r="U981" i="2"/>
  <c r="U481" i="2"/>
  <c r="U457" i="2"/>
  <c r="U924" i="2"/>
  <c r="U834" i="2"/>
  <c r="U839" i="2"/>
  <c r="U788" i="2"/>
  <c r="U773" i="2"/>
  <c r="U411" i="2"/>
  <c r="U884" i="2"/>
  <c r="U782" i="2"/>
  <c r="U550" i="2"/>
  <c r="U296" i="2"/>
  <c r="U645" i="2"/>
  <c r="U742" i="2"/>
  <c r="U904" i="2"/>
  <c r="U460" i="2"/>
  <c r="U971" i="2"/>
  <c r="U764" i="2"/>
  <c r="U632" i="2"/>
  <c r="U524" i="2"/>
  <c r="U1002" i="2"/>
  <c r="U700" i="2"/>
  <c r="U919" i="2"/>
  <c r="U915" i="2"/>
  <c r="U310" i="2"/>
  <c r="U909" i="2"/>
  <c r="U456" i="2"/>
  <c r="U659" i="2"/>
  <c r="U852" i="2"/>
  <c r="U649" i="2"/>
  <c r="U477" i="2"/>
  <c r="U706" i="2"/>
  <c r="U928" i="2"/>
  <c r="U618" i="2"/>
  <c r="U871" i="2"/>
  <c r="U669" i="2"/>
  <c r="U697" i="2"/>
  <c r="U798" i="2"/>
  <c r="U327" i="2"/>
  <c r="U709" i="2"/>
  <c r="U561" i="2"/>
  <c r="U934" i="2"/>
  <c r="U781" i="2"/>
  <c r="U999" i="2"/>
  <c r="U913" i="2"/>
  <c r="U413" i="2"/>
  <c r="U983" i="2"/>
  <c r="U559" i="2"/>
  <c r="U341" i="2"/>
  <c r="U347" i="2"/>
  <c r="U343" i="2"/>
  <c r="U932" i="2"/>
  <c r="U827" i="2"/>
  <c r="U406" i="2"/>
  <c r="U923" i="2"/>
  <c r="U854" i="2"/>
  <c r="U602" i="2"/>
  <c r="U430" i="2"/>
  <c r="U318" i="2"/>
  <c r="U842" i="2"/>
  <c r="U544" i="2"/>
  <c r="U288" i="2"/>
  <c r="U997" i="2"/>
  <c r="U963" i="2"/>
  <c r="U803" i="2"/>
  <c r="U954" i="2"/>
  <c r="U920" i="2"/>
  <c r="U831" i="2"/>
  <c r="U416" i="2"/>
  <c r="U1000" i="2"/>
  <c r="U753" i="2"/>
  <c r="V16" i="2"/>
  <c r="H546" i="4"/>
  <c r="H333" i="4"/>
  <c r="H844" i="4"/>
  <c r="H405" i="4"/>
  <c r="H369" i="4"/>
  <c r="H315" i="4"/>
  <c r="H943" i="4"/>
  <c r="H1013" i="4"/>
  <c r="H304" i="4"/>
  <c r="H496" i="4"/>
  <c r="H863" i="4"/>
  <c r="H591" i="4"/>
  <c r="H529" i="4"/>
  <c r="H739" i="4"/>
  <c r="H702" i="4"/>
  <c r="H879" i="4"/>
  <c r="H426" i="4"/>
  <c r="H687" i="4"/>
  <c r="H635" i="4"/>
  <c r="H972" i="4"/>
  <c r="H1012" i="4"/>
  <c r="H847" i="4"/>
  <c r="H934" i="4"/>
  <c r="H373" i="4"/>
  <c r="H657" i="4"/>
  <c r="H543" i="4"/>
  <c r="H973" i="4"/>
  <c r="H980" i="4"/>
  <c r="H948" i="4"/>
  <c r="H747" i="4"/>
  <c r="H402" i="4"/>
  <c r="H967" i="4"/>
  <c r="H577" i="4"/>
  <c r="H992" i="4"/>
  <c r="H438" i="4"/>
  <c r="H393" i="4"/>
  <c r="H336" i="4"/>
  <c r="H361" i="4"/>
  <c r="H586" i="4"/>
  <c r="H449" i="4"/>
  <c r="H404" i="4"/>
  <c r="H382" i="4"/>
  <c r="H313" i="4"/>
  <c r="H841" i="4"/>
  <c r="H594" i="4"/>
  <c r="H566" i="4"/>
  <c r="H451" i="4"/>
  <c r="H432" i="4"/>
  <c r="H775" i="4"/>
  <c r="H377" i="4"/>
  <c r="H966" i="4"/>
  <c r="H504" i="4"/>
  <c r="H360" i="4"/>
  <c r="H392" i="4"/>
  <c r="H976" i="4"/>
  <c r="H822" i="4"/>
  <c r="H553" i="4"/>
  <c r="H375" i="4"/>
  <c r="H605" i="4"/>
  <c r="H324" i="4"/>
  <c r="H292" i="4"/>
  <c r="H600" i="4"/>
  <c r="H751" i="4"/>
  <c r="H856" i="4"/>
  <c r="H950" i="4"/>
  <c r="H641" i="4"/>
  <c r="H576" i="4"/>
  <c r="H661" i="4"/>
  <c r="H409" i="4"/>
  <c r="H974" i="4"/>
  <c r="H643" i="4"/>
  <c r="H931" i="4"/>
  <c r="H760" i="4"/>
  <c r="H947" i="4"/>
  <c r="H813" i="4"/>
  <c r="H632" i="4"/>
  <c r="H649" i="4"/>
  <c r="H744" i="4"/>
  <c r="H646" i="4"/>
  <c r="H663" i="4"/>
  <c r="H874" i="4"/>
  <c r="H773" i="4"/>
  <c r="H717" i="4"/>
  <c r="H468" i="4"/>
  <c r="H676" i="4"/>
  <c r="H474" i="4"/>
  <c r="H985" i="4"/>
  <c r="H728" i="4"/>
  <c r="H806" i="4"/>
  <c r="H318" i="4"/>
  <c r="H731" i="4"/>
  <c r="H740" i="4"/>
  <c r="H889" i="4"/>
  <c r="H522" i="4"/>
  <c r="H321" i="4"/>
  <c r="H881" i="4"/>
  <c r="H475" i="4"/>
  <c r="H741" i="4"/>
  <c r="H714" i="4"/>
  <c r="H1009" i="4"/>
  <c r="H592" i="4"/>
  <c r="H511" i="4"/>
  <c r="H391" i="4"/>
  <c r="H331" i="4"/>
  <c r="H876" i="4"/>
  <c r="H498" i="4"/>
  <c r="H490" i="4"/>
  <c r="H314" i="4"/>
  <c r="H802" i="4"/>
  <c r="H769" i="4"/>
  <c r="H792" i="4"/>
  <c r="H470" i="4"/>
  <c r="H971" i="4"/>
  <c r="H776" i="4"/>
  <c r="H345" i="4"/>
  <c r="H555" i="4"/>
  <c r="H829" i="4"/>
  <c r="H611" i="4"/>
  <c r="H464" i="4"/>
  <c r="H530" i="4"/>
  <c r="H320" i="4"/>
  <c r="H424" i="4"/>
  <c r="H540" i="4"/>
  <c r="H764" i="4"/>
  <c r="H537" i="4"/>
  <c r="H564" i="4"/>
  <c r="H633" i="4"/>
  <c r="H579" i="4"/>
  <c r="H960" i="4"/>
  <c r="H839" i="4"/>
  <c r="H994" i="4"/>
  <c r="H618" i="4"/>
  <c r="H770" i="4"/>
  <c r="H662" i="4"/>
  <c r="H990" i="4"/>
  <c r="H988" i="4"/>
  <c r="H715" i="4"/>
  <c r="H1005" i="4"/>
  <c r="H887" i="4"/>
  <c r="H368" i="4"/>
  <c r="H306" i="4"/>
  <c r="H928" i="4"/>
  <c r="H523" i="4"/>
  <c r="H779" i="4"/>
  <c r="H758" i="4"/>
  <c r="H656" i="4"/>
  <c r="H400" i="4"/>
  <c r="H892" i="4"/>
  <c r="H824" i="4"/>
  <c r="H970" i="4"/>
  <c r="H505" i="4"/>
  <c r="H655" i="4"/>
  <c r="H486" i="4"/>
  <c r="H305" i="4"/>
  <c r="H761" i="4"/>
  <c r="H893" i="4"/>
  <c r="H462" i="4"/>
  <c r="H287" i="4"/>
  <c r="H602" i="4"/>
  <c r="H777" i="4"/>
  <c r="H293" i="4"/>
  <c r="H558" i="4"/>
  <c r="H578" i="4"/>
  <c r="H837" i="4"/>
  <c r="H378" i="4"/>
  <c r="H587" i="4"/>
  <c r="H440" i="4"/>
  <c r="H389" i="4"/>
  <c r="H533" i="4"/>
  <c r="H554" i="4"/>
  <c r="H416" i="4"/>
  <c r="H482" i="4"/>
  <c r="H359" i="4"/>
  <c r="H531" i="4"/>
  <c r="H325" i="4"/>
  <c r="H789" i="4"/>
  <c r="H575" i="4"/>
  <c r="H398" i="4"/>
  <c r="H783" i="4"/>
  <c r="H483" i="4"/>
  <c r="H309" i="4"/>
  <c r="H1006" i="4"/>
  <c r="H1002" i="4"/>
  <c r="H525" i="4"/>
  <c r="H609" i="4"/>
  <c r="H487" i="4"/>
  <c r="H941" i="4"/>
  <c r="H785" i="4"/>
  <c r="H612" i="4"/>
  <c r="H339" i="4"/>
  <c r="H842" i="4"/>
  <c r="H725" i="4"/>
  <c r="H669" i="4"/>
  <c r="H607" i="4"/>
  <c r="H910" i="4"/>
  <c r="H508" i="4"/>
  <c r="H616" i="4"/>
  <c r="H660" i="4"/>
  <c r="H957" i="4"/>
  <c r="H658" i="4"/>
  <c r="H711" i="4"/>
  <c r="H852" i="4"/>
  <c r="H385" i="4"/>
  <c r="H801" i="4"/>
  <c r="H544" i="4"/>
  <c r="H707" i="4"/>
  <c r="H929" i="4"/>
  <c r="H670" i="4"/>
  <c r="H647" i="4"/>
  <c r="H737" i="4"/>
  <c r="H799" i="4"/>
  <c r="H362" i="4"/>
  <c r="H689" i="4"/>
  <c r="H672" i="4"/>
  <c r="H620" i="4"/>
  <c r="H562" i="4"/>
  <c r="H749" i="4"/>
  <c r="H854" i="4"/>
  <c r="H595" i="4"/>
  <c r="H961" i="4"/>
  <c r="H585" i="4"/>
  <c r="H445" i="4"/>
  <c r="H414" i="4"/>
  <c r="H473" i="4"/>
  <c r="H484" i="4"/>
  <c r="H485" i="4"/>
  <c r="H342" i="4"/>
  <c r="H588" i="4"/>
  <c r="H344" i="4"/>
  <c r="H338" i="4"/>
  <c r="H816" i="4"/>
  <c r="H828" i="4"/>
  <c r="H466" i="4"/>
  <c r="H411" i="4"/>
  <c r="H924" i="4"/>
  <c r="H532" i="4"/>
  <c r="H550" i="4"/>
  <c r="H964" i="4"/>
  <c r="H955" i="4"/>
  <c r="H614" i="4"/>
  <c r="H520" i="4"/>
  <c r="H640" i="4"/>
  <c r="H352" i="4"/>
  <c r="H541" i="4"/>
  <c r="H679" i="4"/>
  <c r="H890" i="4"/>
  <c r="H724" i="4"/>
  <c r="H454" i="4"/>
  <c r="H617" i="4"/>
  <c r="H884" i="4"/>
  <c r="H1010" i="4"/>
  <c r="H811" i="4"/>
  <c r="H598" i="4"/>
  <c r="H628" i="4"/>
  <c r="H734" i="4"/>
  <c r="H705" i="4"/>
  <c r="H808" i="4"/>
  <c r="H459" i="4"/>
  <c r="H762" i="4"/>
  <c r="H677" i="4"/>
  <c r="H706" i="4"/>
  <c r="H528" i="4"/>
  <c r="H895" i="4"/>
  <c r="H704" i="4"/>
  <c r="H861" i="4"/>
  <c r="H439" i="4"/>
  <c r="H351" i="4"/>
  <c r="H767" i="4"/>
  <c r="H862" i="4"/>
  <c r="H559" i="4"/>
  <c r="H316" i="4"/>
  <c r="H732" i="4"/>
  <c r="H896" i="4"/>
  <c r="H845" i="4"/>
  <c r="H727" i="4"/>
  <c r="H636" i="4"/>
  <c r="H300" i="4"/>
  <c r="H681" i="4"/>
  <c r="H637" i="4"/>
  <c r="H969" i="4"/>
  <c r="H606" i="4"/>
  <c r="H596" i="4"/>
  <c r="H443" i="4"/>
  <c r="H793" i="4"/>
  <c r="H349" i="4"/>
  <c r="H341" i="4"/>
  <c r="H489" i="4"/>
  <c r="H329" i="4"/>
  <c r="H581" i="4"/>
  <c r="H442" i="4"/>
  <c r="H538" i="4"/>
  <c r="H394" i="4"/>
  <c r="H979" i="4"/>
  <c r="H363" i="4"/>
  <c r="H912" i="4"/>
  <c r="H936" i="4"/>
  <c r="H797" i="4"/>
  <c r="H334" i="4"/>
  <c r="H768" i="4"/>
  <c r="H565" i="4"/>
  <c r="H610" i="4"/>
  <c r="H959" i="4"/>
  <c r="H330" i="4"/>
  <c r="H753" i="4"/>
  <c r="H913" i="4"/>
  <c r="H697" i="4"/>
  <c r="H499" i="4"/>
  <c r="H932" i="4"/>
  <c r="H923" i="4"/>
  <c r="H308" i="4"/>
  <c r="H742" i="4"/>
  <c r="H668" i="4"/>
  <c r="H346" i="4"/>
  <c r="H659" i="4"/>
  <c r="H645" i="4"/>
  <c r="H1008" i="4"/>
  <c r="H871" i="4"/>
  <c r="H387" i="4"/>
  <c r="H622" i="4"/>
  <c r="H975" i="4"/>
  <c r="H630" i="4"/>
  <c r="H733" i="4"/>
  <c r="H953" i="4"/>
  <c r="H904" i="4"/>
  <c r="H684" i="4"/>
  <c r="H772" i="4"/>
  <c r="H821" i="4"/>
  <c r="H674" i="4"/>
  <c r="H905" i="4"/>
  <c r="H908" i="4"/>
  <c r="H809" i="4"/>
  <c r="H680" i="4"/>
  <c r="H648" i="4"/>
  <c r="H866" i="4"/>
  <c r="H834" i="4"/>
  <c r="H664" i="4"/>
  <c r="H631" i="4"/>
  <c r="H455" i="4"/>
  <c r="H539" i="4"/>
  <c r="H869" i="4"/>
  <c r="H430" i="4"/>
  <c r="H303" i="4"/>
  <c r="H573" i="4"/>
  <c r="H864" i="4"/>
  <c r="H771" i="4"/>
  <c r="H570" i="4"/>
  <c r="H572" i="4"/>
  <c r="H452" i="4"/>
  <c r="H335" i="4"/>
  <c r="H807" i="4"/>
  <c r="H571" i="4"/>
  <c r="H517" i="4"/>
  <c r="H374" i="4"/>
  <c r="H942" i="4"/>
  <c r="H780" i="4"/>
  <c r="H534" i="4"/>
  <c r="H825" i="4"/>
  <c r="H355" i="4"/>
  <c r="H833" i="4"/>
  <c r="H900" i="4"/>
  <c r="H521" i="4"/>
  <c r="H515" i="4"/>
  <c r="H927" i="4"/>
  <c r="H549" i="4"/>
  <c r="H461" i="4"/>
  <c r="H765" i="4"/>
  <c r="H327" i="4"/>
  <c r="H888" i="4"/>
  <c r="H877" i="4"/>
  <c r="H712" i="4"/>
  <c r="H399" i="4"/>
  <c r="H851" i="4"/>
  <c r="H718" i="4"/>
  <c r="H946" i="4"/>
  <c r="H726" i="4"/>
  <c r="H340" i="4"/>
  <c r="H421" i="4"/>
  <c r="H716" i="4"/>
  <c r="H993" i="4"/>
  <c r="H940" i="4"/>
  <c r="H435" i="4"/>
  <c r="H493" i="4"/>
  <c r="H997" i="4"/>
  <c r="H408" i="4"/>
  <c r="H722" i="4"/>
  <c r="H644" i="4"/>
  <c r="H755" i="4"/>
  <c r="H582" i="4"/>
  <c r="H815" i="4"/>
  <c r="H510" i="4"/>
  <c r="H750" i="4"/>
  <c r="H623" i="4"/>
  <c r="H860" i="4"/>
  <c r="H441" i="4"/>
  <c r="H708" i="4"/>
  <c r="H286" i="4"/>
  <c r="H848" i="4"/>
  <c r="H719" i="4"/>
  <c r="H817" i="4"/>
  <c r="H999" i="4"/>
  <c r="H784" i="4"/>
  <c r="H401" i="4"/>
  <c r="H878" i="4"/>
  <c r="H891" i="4"/>
  <c r="H476" i="4"/>
  <c r="H386" i="4"/>
  <c r="H350" i="4"/>
  <c r="H428" i="4"/>
  <c r="H930" i="4"/>
  <c r="H858" i="4"/>
  <c r="H568" i="4"/>
  <c r="H488" i="4"/>
  <c r="H810" i="4"/>
  <c r="H548" i="4"/>
  <c r="H285" i="4"/>
  <c r="H846" i="4"/>
  <c r="H500" i="4"/>
  <c r="H370" i="4"/>
  <c r="H982" i="4"/>
  <c r="H599" i="4"/>
  <c r="H467" i="4"/>
  <c r="H412" i="4"/>
  <c r="H885" i="4"/>
  <c r="H551" i="4"/>
  <c r="H444" i="4"/>
  <c r="H981" i="4"/>
  <c r="H696" i="4"/>
  <c r="H748" i="4"/>
  <c r="H850" i="4"/>
  <c r="H814" i="4"/>
  <c r="H691" i="4"/>
  <c r="H919" i="4"/>
  <c r="H1003" i="4"/>
  <c r="H745" i="4"/>
  <c r="H701" i="4"/>
  <c r="H353" i="4"/>
  <c r="H358" i="4"/>
  <c r="H830" i="4"/>
  <c r="H694" i="4"/>
  <c r="H690" i="4"/>
  <c r="H920" i="4"/>
  <c r="H311" i="4"/>
  <c r="H457" i="4"/>
  <c r="H453" i="4"/>
  <c r="H903" i="4"/>
  <c r="H547" i="4"/>
  <c r="H853" i="4"/>
  <c r="H901" i="4"/>
  <c r="H987" i="4"/>
  <c r="H650" i="4"/>
  <c r="H857" i="4"/>
  <c r="H798" i="4"/>
  <c r="H692" i="4"/>
  <c r="H477" i="4"/>
  <c r="H699" i="4"/>
  <c r="H621" i="4"/>
  <c r="H818" i="4"/>
  <c r="H720" i="4"/>
  <c r="H977" i="4"/>
  <c r="H935" i="4"/>
  <c r="H1000" i="4"/>
  <c r="H563" i="4"/>
  <c r="H956" i="4"/>
  <c r="H560" i="4"/>
  <c r="H418" i="4"/>
  <c r="H307" i="4"/>
  <c r="H348" i="4"/>
  <c r="H918" i="4"/>
  <c r="H448" i="4"/>
  <c r="H379" i="4"/>
  <c r="H535" i="4"/>
  <c r="H465" i="4"/>
  <c r="H958" i="4"/>
  <c r="H431" i="4"/>
  <c r="H396" i="4"/>
  <c r="H319" i="4"/>
  <c r="H843" i="4"/>
  <c r="H289" i="4"/>
  <c r="H419" i="4"/>
  <c r="H832" i="4"/>
  <c r="H514" i="4"/>
  <c r="H295" i="4"/>
  <c r="H556" i="4"/>
  <c r="H688" i="4"/>
  <c r="H302" i="4"/>
  <c r="H403" i="4"/>
  <c r="H883" i="4"/>
  <c r="H738" i="4"/>
  <c r="H991" i="4"/>
  <c r="H899" i="4"/>
  <c r="H823" i="4"/>
  <c r="H915" i="4"/>
  <c r="H433" i="4"/>
  <c r="H723" i="4"/>
  <c r="H423" i="4"/>
  <c r="H665" i="4"/>
  <c r="H481" i="4"/>
  <c r="H735" i="4"/>
  <c r="H865" i="4"/>
  <c r="H859" i="4"/>
  <c r="H651" i="4"/>
  <c r="H709" i="4"/>
  <c r="H978" i="4"/>
  <c r="H937" i="4"/>
  <c r="H580" i="4"/>
  <c r="H615" i="4"/>
  <c r="H868" i="4"/>
  <c r="H634" i="4"/>
  <c r="H831" i="4"/>
  <c r="H495" i="4"/>
  <c r="H996" i="4"/>
  <c r="H907" i="4"/>
  <c r="H986" i="4"/>
  <c r="H288" i="4"/>
  <c r="H627" i="4"/>
  <c r="H880" i="4"/>
  <c r="H826" i="4"/>
  <c r="H1007" i="4"/>
  <c r="H897" i="4"/>
  <c r="H415" i="4"/>
  <c r="H736" i="4"/>
  <c r="H501" i="4"/>
  <c r="H366" i="4"/>
  <c r="H552" i="4"/>
  <c r="H557" i="4"/>
  <c r="H429" i="4"/>
  <c r="H337" i="4"/>
  <c r="H867" i="4"/>
  <c r="H952" i="4"/>
  <c r="H567" i="4"/>
  <c r="H323" i="4"/>
  <c r="H322" i="4"/>
  <c r="H317" i="4"/>
  <c r="H968" i="4"/>
  <c r="H513" i="4"/>
  <c r="H800" i="4"/>
  <c r="H796" i="4"/>
  <c r="H479" i="4"/>
  <c r="H376" i="4"/>
  <c r="H437" i="4"/>
  <c r="H951" i="4"/>
  <c r="H434" i="4"/>
  <c r="H512" i="4"/>
  <c r="H367" i="4"/>
  <c r="X15" i="2"/>
  <c r="V17" i="2"/>
  <c r="X16" i="2" s="1"/>
  <c r="H963" i="4"/>
  <c r="H597" i="4"/>
  <c r="H838" i="4"/>
  <c r="H703" i="4"/>
  <c r="H713" i="4"/>
  <c r="H356" i="4"/>
  <c r="H671" i="4"/>
  <c r="H926" i="4"/>
  <c r="H686" i="4"/>
  <c r="H347" i="4"/>
  <c r="H625" i="4"/>
  <c r="H624" i="4"/>
  <c r="H390" i="4"/>
  <c r="H917" i="4"/>
  <c r="H995" i="4"/>
  <c r="H654" i="4"/>
  <c r="H310" i="4"/>
  <c r="H583" i="4"/>
  <c r="H480" i="4"/>
  <c r="H803" i="4"/>
  <c r="H364" i="4"/>
  <c r="H812" i="4"/>
  <c r="H746" i="4"/>
  <c r="H938" i="4"/>
  <c r="H922" i="4"/>
  <c r="H875" i="4"/>
  <c r="H805" i="4"/>
  <c r="H743" i="4"/>
  <c r="H989" i="4"/>
  <c r="H629" i="4"/>
  <c r="H945" i="4"/>
  <c r="H965" i="4"/>
  <c r="H526" i="4"/>
  <c r="H652" i="4"/>
  <c r="H911" i="4"/>
  <c r="H494" i="4"/>
  <c r="H406" i="4"/>
  <c r="H491" i="4"/>
  <c r="H380" i="4"/>
  <c r="H778" i="4"/>
  <c r="H413" i="4"/>
  <c r="H456" i="4"/>
  <c r="H527" i="4"/>
  <c r="H357" i="4"/>
  <c r="H291" i="4"/>
  <c r="H909" i="4"/>
  <c r="H524" i="4"/>
  <c r="H365" i="4"/>
  <c r="H450" i="4"/>
  <c r="H446" i="4"/>
  <c r="H849" i="4"/>
  <c r="H460" i="4"/>
  <c r="H906" i="4"/>
  <c r="H516" i="4"/>
  <c r="H371" i="4"/>
  <c r="H939" i="4"/>
  <c r="H763" i="4"/>
  <c r="H604" i="4"/>
  <c r="H962" i="4"/>
  <c r="H601" i="4"/>
  <c r="H509" i="4"/>
  <c r="H410" i="4"/>
  <c r="H700" i="4"/>
  <c r="H653" i="4"/>
  <c r="H788" i="4"/>
  <c r="H983" i="4"/>
  <c r="H790" i="4"/>
  <c r="H639" i="4"/>
  <c r="H507" i="4"/>
  <c r="H730" i="4"/>
  <c r="H666" i="4"/>
  <c r="H870" i="4"/>
  <c r="H685" i="4"/>
  <c r="H954" i="4"/>
  <c r="H613" i="4"/>
  <c r="H574" i="4"/>
  <c r="H1011" i="4"/>
  <c r="H795" i="4"/>
  <c r="H673" i="4"/>
  <c r="H898" i="4"/>
  <c r="H492" i="4"/>
  <c r="H791" i="4"/>
  <c r="H794" i="4"/>
  <c r="H298" i="4"/>
  <c r="H752" i="4"/>
  <c r="H683" i="4"/>
  <c r="H886" i="4"/>
  <c r="H388" i="4"/>
  <c r="H638" i="4"/>
  <c r="H729" i="4"/>
  <c r="H420" i="4"/>
  <c r="H902" i="4"/>
  <c r="H757" i="4"/>
  <c r="H819" i="4"/>
  <c r="H502" i="4"/>
  <c r="H569" i="4"/>
  <c r="H506" i="4"/>
  <c r="H343" i="4"/>
  <c r="H584" i="4"/>
  <c r="H589" i="4"/>
  <c r="H471" i="4"/>
  <c r="H354" i="4"/>
  <c r="H422" i="4"/>
  <c r="H873" i="4"/>
  <c r="H469" i="4"/>
  <c r="H284" i="4"/>
  <c r="H608" i="4"/>
  <c r="H787" i="4"/>
  <c r="H590" i="4"/>
  <c r="H518" i="4"/>
  <c r="H786" i="4"/>
  <c r="H536" i="4"/>
  <c r="H458" i="4"/>
  <c r="H497" i="4"/>
  <c r="H925" i="4"/>
  <c r="H835" i="4"/>
  <c r="H383" i="4"/>
  <c r="H296" i="4"/>
  <c r="H840" i="4"/>
  <c r="H774" i="4"/>
  <c r="H503" i="4"/>
  <c r="H519" i="4"/>
  <c r="H381" i="4"/>
  <c r="H297" i="4"/>
  <c r="H756" i="4"/>
  <c r="H693" i="4"/>
  <c r="H916" i="4"/>
  <c r="H949" i="4"/>
  <c r="H312" i="4"/>
  <c r="H836" i="4"/>
  <c r="H372" i="4"/>
  <c r="H882" i="4"/>
  <c r="H766" i="4"/>
  <c r="H678" i="4"/>
  <c r="H759" i="4"/>
  <c r="H827" i="4"/>
  <c r="H1004" i="4"/>
  <c r="H397" i="4"/>
  <c r="H721" i="4"/>
  <c r="H675" i="4"/>
  <c r="H478" i="4"/>
  <c r="H944" i="4"/>
  <c r="H695" i="4"/>
  <c r="H472" i="4"/>
  <c r="H619" i="4"/>
  <c r="H667" i="4"/>
  <c r="H872" i="4"/>
  <c r="H626" i="4"/>
  <c r="H698" i="4"/>
  <c r="H682" i="4"/>
  <c r="H294" i="4"/>
  <c r="H642" i="4"/>
  <c r="H328" i="4"/>
  <c r="H781" i="4"/>
  <c r="H710" i="4"/>
  <c r="H561" i="4"/>
  <c r="H782" i="4"/>
  <c r="H914" i="4"/>
  <c r="H820" i="4"/>
  <c r="H332" i="4"/>
  <c r="H436" i="4"/>
  <c r="H984" i="4"/>
  <c r="H593" i="4"/>
  <c r="H425" i="4"/>
  <c r="H463" i="4"/>
  <c r="H933" i="4"/>
  <c r="H427" i="4"/>
  <c r="H407" i="4"/>
  <c r="H299" i="4"/>
  <c r="H855" i="4"/>
  <c r="H603" i="4"/>
  <c r="H542" i="4"/>
  <c r="H447" i="4"/>
  <c r="H545" i="4"/>
  <c r="H998" i="4"/>
  <c r="H804" i="4"/>
  <c r="H384" i="4"/>
  <c r="H326" i="4"/>
  <c r="H301" i="4"/>
  <c r="H921" i="4"/>
  <c r="H417" i="4"/>
  <c r="H290" i="4"/>
  <c r="H1001" i="4"/>
  <c r="H894" i="4"/>
  <c r="H754" i="4"/>
  <c r="H395" i="4"/>
  <c r="O338" i="1"/>
  <c r="O69" i="1"/>
  <c r="O344" i="1"/>
  <c r="O964" i="1"/>
  <c r="O524" i="1"/>
  <c r="O855" i="1"/>
  <c r="O654" i="1"/>
  <c r="O629" i="1"/>
  <c r="O581" i="1"/>
  <c r="O321" i="1"/>
  <c r="O226" i="1"/>
  <c r="O705" i="1"/>
  <c r="O379" i="1"/>
  <c r="O743" i="1"/>
  <c r="O348" i="1"/>
  <c r="O733" i="1"/>
  <c r="O196" i="1"/>
  <c r="O766" i="1"/>
  <c r="O709" i="1"/>
  <c r="O381" i="1"/>
  <c r="O16" i="1"/>
  <c r="O948" i="1"/>
  <c r="O778" i="1"/>
  <c r="O954" i="1"/>
  <c r="O257" i="1"/>
  <c r="O602" i="1"/>
  <c r="O560" i="1"/>
  <c r="O377" i="1"/>
  <c r="O446" i="1"/>
  <c r="O333" i="1"/>
  <c r="O359" i="1"/>
  <c r="O339" i="1"/>
  <c r="O41" i="1"/>
  <c r="O533" i="1"/>
  <c r="O992" i="1"/>
  <c r="O309" i="1"/>
  <c r="O578" i="1"/>
  <c r="O235" i="1"/>
  <c r="O914" i="1"/>
  <c r="O938" i="1"/>
  <c r="O273" i="1"/>
  <c r="O84" i="1"/>
  <c r="O351" i="1"/>
  <c r="O71" i="1"/>
  <c r="O418" i="1"/>
  <c r="O421" i="1"/>
  <c r="O870" i="1"/>
  <c r="O19" i="1"/>
  <c r="O274" i="1"/>
  <c r="O467" i="1"/>
  <c r="O586" i="1"/>
  <c r="O897" i="1"/>
  <c r="O397" i="1"/>
  <c r="O898" i="1"/>
  <c r="O36" i="1"/>
  <c r="O403" i="1"/>
  <c r="O596" i="1"/>
  <c r="O681" i="1"/>
  <c r="O780" i="1"/>
  <c r="O607" i="1"/>
  <c r="O690" i="1"/>
  <c r="O871" i="1"/>
  <c r="O262" i="1"/>
  <c r="O448" i="1"/>
  <c r="O811" i="1"/>
  <c r="O240" i="1"/>
  <c r="O452" i="1"/>
  <c r="O668" i="1"/>
  <c r="O584" i="1"/>
  <c r="O862" i="1"/>
  <c r="O50" i="1"/>
  <c r="O437" i="1"/>
  <c r="O756" i="1"/>
  <c r="O867" i="1"/>
  <c r="O181" i="1"/>
  <c r="O192" i="1"/>
  <c r="O484" i="1"/>
  <c r="O753" i="1"/>
  <c r="O945" i="1"/>
  <c r="O213" i="1"/>
  <c r="O556" i="1"/>
  <c r="O550" i="1"/>
  <c r="O875" i="1"/>
  <c r="O993" i="1"/>
  <c r="O208" i="1"/>
  <c r="O889" i="1"/>
  <c r="O462" i="1"/>
  <c r="O633" i="1"/>
  <c r="O812" i="1"/>
  <c r="O429" i="1"/>
  <c r="O939" i="1"/>
  <c r="O968" i="1"/>
  <c r="O91" i="1"/>
  <c r="O197" i="1"/>
  <c r="O212" i="1"/>
  <c r="O23" i="1"/>
  <c r="O585" i="1"/>
  <c r="O119" i="1"/>
  <c r="O130" i="1"/>
  <c r="O129" i="1"/>
  <c r="O839" i="1"/>
  <c r="O24" i="1"/>
  <c r="O731" i="1"/>
  <c r="O591" i="1"/>
  <c r="O100" i="1"/>
  <c r="O573" i="1"/>
  <c r="O164" i="1"/>
  <c r="O152" i="1"/>
  <c r="O382" i="1"/>
  <c r="O826" i="1"/>
  <c r="O775" i="1"/>
  <c r="O168" i="1"/>
  <c r="O167" i="1"/>
  <c r="O108" i="1"/>
  <c r="O420" i="1"/>
  <c r="O480" i="1"/>
  <c r="O922" i="1"/>
  <c r="O773" i="1"/>
  <c r="O558" i="1"/>
  <c r="O785" i="1"/>
  <c r="O597" i="1"/>
  <c r="O21" i="1"/>
  <c r="O848" i="1"/>
  <c r="O749" i="1"/>
  <c r="O15" i="1"/>
  <c r="O105" i="1"/>
  <c r="O180" i="1"/>
  <c r="O787" i="1"/>
  <c r="O797" i="1"/>
  <c r="O603" i="1"/>
  <c r="O426" i="1"/>
  <c r="O79" i="1"/>
  <c r="O498" i="1"/>
  <c r="O652" i="1"/>
  <c r="O474" i="1"/>
  <c r="O612" i="1"/>
  <c r="O568" i="1"/>
  <c r="O764" i="1"/>
  <c r="O864" i="1"/>
  <c r="O574" i="1"/>
  <c r="O658" i="1"/>
  <c r="O890" i="1"/>
  <c r="O32" i="1"/>
  <c r="O478" i="1"/>
  <c r="O693" i="1"/>
  <c r="O234" i="1"/>
  <c r="O451" i="1"/>
  <c r="O634" i="1"/>
  <c r="O718" i="1"/>
  <c r="O203" i="1"/>
  <c r="O985" i="1"/>
  <c r="O123" i="1"/>
  <c r="O286" i="1"/>
  <c r="O471" i="1"/>
  <c r="O616" i="1"/>
  <c r="O921" i="1"/>
  <c r="O468" i="1"/>
  <c r="O198" i="1"/>
  <c r="O577" i="1"/>
  <c r="O942" i="1"/>
  <c r="O147" i="1"/>
  <c r="O424" i="1"/>
  <c r="O113" i="1"/>
  <c r="O683" i="1"/>
  <c r="O358" i="1"/>
  <c r="O510" i="1"/>
  <c r="O637" i="1"/>
  <c r="O402" i="1"/>
  <c r="O375" i="1"/>
  <c r="O482" i="1"/>
  <c r="O178" i="1"/>
  <c r="O509" i="1"/>
  <c r="O296" i="1"/>
  <c r="O93" i="1"/>
  <c r="O989" i="1"/>
  <c r="O913" i="1"/>
  <c r="O341" i="1"/>
  <c r="O302" i="1"/>
  <c r="O984" i="1"/>
  <c r="O657" i="1"/>
  <c r="O387" i="1"/>
  <c r="O1003" i="1"/>
  <c r="O972" i="1"/>
  <c r="O380" i="1"/>
  <c r="O317" i="1"/>
  <c r="O729" i="1"/>
  <c r="O305" i="1"/>
  <c r="O919" i="1"/>
  <c r="O269" i="1"/>
  <c r="O54" i="1"/>
  <c r="O849" i="1"/>
  <c r="O518" i="1"/>
  <c r="O641" i="1"/>
  <c r="O548" i="1"/>
  <c r="O293" i="1"/>
  <c r="O986" i="1"/>
  <c r="O342" i="1"/>
  <c r="O247" i="1"/>
  <c r="O278" i="1"/>
  <c r="O422" i="1"/>
  <c r="O485" i="1"/>
  <c r="O53" i="1"/>
  <c r="O324" i="1"/>
  <c r="O927" i="1"/>
  <c r="O1000" i="1"/>
  <c r="O793" i="1"/>
  <c r="O366" i="1"/>
  <c r="O916" i="1"/>
  <c r="O911" i="1"/>
  <c r="O389" i="1"/>
  <c r="O672" i="1"/>
  <c r="O314" i="1"/>
  <c r="O229" i="1"/>
  <c r="O943" i="1"/>
  <c r="O434" i="1"/>
  <c r="O264" i="1"/>
  <c r="O815" i="1"/>
  <c r="O353" i="1"/>
  <c r="O791" i="1"/>
  <c r="O265" i="1"/>
  <c r="O611" i="1"/>
  <c r="O331" i="1"/>
  <c r="O863" i="1"/>
  <c r="O246" i="1"/>
  <c r="O512" i="1"/>
  <c r="O876" i="1"/>
  <c r="O283" i="1"/>
  <c r="O559" i="1"/>
  <c r="O587" i="1"/>
  <c r="O765" i="1"/>
  <c r="O313" i="1"/>
  <c r="O416" i="1"/>
  <c r="O643" i="1"/>
  <c r="O816" i="1"/>
  <c r="O355" i="1"/>
  <c r="O644" i="1"/>
  <c r="O883" i="1"/>
  <c r="O563" i="1"/>
  <c r="O583" i="1"/>
  <c r="O439" i="1"/>
  <c r="O490" i="1"/>
  <c r="O174" i="1"/>
  <c r="O280" i="1"/>
  <c r="O407" i="1"/>
  <c r="O545" i="1"/>
  <c r="O673" i="1"/>
  <c r="O891" i="1"/>
  <c r="O65" i="1"/>
  <c r="O493" i="1"/>
  <c r="O599" i="1"/>
  <c r="O738" i="1"/>
  <c r="O750" i="1"/>
  <c r="O880" i="1"/>
  <c r="O981" i="1"/>
  <c r="O508" i="1"/>
  <c r="O783" i="1"/>
  <c r="O924" i="1"/>
  <c r="O905" i="1"/>
  <c r="O902" i="1"/>
  <c r="O85" i="1"/>
  <c r="O976" i="1"/>
  <c r="O172" i="1"/>
  <c r="O465" i="1"/>
  <c r="O160" i="1"/>
  <c r="O22" i="1"/>
  <c r="O136" i="1"/>
  <c r="O104" i="1"/>
  <c r="O316" i="1"/>
  <c r="O483" i="1"/>
  <c r="O162" i="1"/>
  <c r="O150" i="1"/>
  <c r="O962" i="1"/>
  <c r="O444" i="1"/>
  <c r="O144" i="1"/>
  <c r="O177" i="1"/>
  <c r="O561" i="1"/>
  <c r="O67" i="1"/>
  <c r="O218" i="1"/>
  <c r="O712" i="1"/>
  <c r="O999" i="1"/>
  <c r="O618" i="1"/>
  <c r="O68" i="1"/>
  <c r="O519" i="1"/>
  <c r="O947" i="1"/>
  <c r="O651" i="1"/>
  <c r="O664" i="1"/>
  <c r="O115" i="1"/>
  <c r="O165" i="1"/>
  <c r="O767" i="1"/>
  <c r="O171" i="1"/>
  <c r="O719" i="1"/>
  <c r="O49" i="1"/>
  <c r="O528" i="1"/>
  <c r="O937" i="1"/>
  <c r="O769" i="1"/>
  <c r="O134" i="1"/>
  <c r="O109" i="1"/>
  <c r="O415" i="1"/>
  <c r="O748" i="1"/>
  <c r="O788" i="1"/>
  <c r="O507" i="1"/>
  <c r="O466" i="1"/>
  <c r="O580" i="1"/>
  <c r="O146" i="1"/>
  <c r="O52" i="1"/>
  <c r="O179" i="1"/>
  <c r="O576" i="1"/>
  <c r="O670" i="1"/>
  <c r="O746" i="1"/>
  <c r="O546" i="1"/>
  <c r="O949" i="1"/>
  <c r="O70" i="1"/>
  <c r="O676" i="1"/>
  <c r="O804" i="1"/>
  <c r="O408" i="1"/>
  <c r="O776" i="1"/>
  <c r="O233" i="1"/>
  <c r="O514" i="1"/>
  <c r="O868" i="1"/>
  <c r="O14" i="1"/>
  <c r="O340" i="1"/>
  <c r="O463" i="1"/>
  <c r="O789" i="1"/>
  <c r="O866" i="1"/>
  <c r="O840" i="1"/>
  <c r="O59" i="1"/>
  <c r="O400" i="1"/>
  <c r="O874" i="1"/>
  <c r="O153" i="1"/>
  <c r="O328" i="1"/>
  <c r="O565" i="1"/>
  <c r="O696" i="1"/>
  <c r="O159" i="1"/>
  <c r="O409" i="1"/>
  <c r="O784" i="1"/>
  <c r="O833" i="1"/>
  <c r="O396" i="1"/>
  <c r="O279" i="1"/>
  <c r="O303" i="1"/>
  <c r="O284" i="1"/>
  <c r="O979" i="1"/>
  <c r="O250" i="1"/>
  <c r="O35" i="1"/>
  <c r="O971" i="1"/>
  <c r="O983" i="1"/>
  <c r="O593" i="1"/>
  <c r="O831" i="1"/>
  <c r="O847" i="1"/>
  <c r="O390" i="1"/>
  <c r="O692" i="1"/>
  <c r="O3" i="1"/>
  <c r="O383" i="1"/>
  <c r="O991" i="1"/>
  <c r="O440" i="1"/>
  <c r="O252" i="1"/>
  <c r="O356" i="1"/>
  <c r="O399" i="1"/>
  <c r="O363" i="1"/>
  <c r="O330" i="1"/>
  <c r="O327" i="1"/>
  <c r="O268" i="1"/>
  <c r="O488" i="1"/>
  <c r="O260" i="1"/>
  <c r="O372" i="1"/>
  <c r="O57" i="1"/>
  <c r="O455" i="1"/>
  <c r="O392" i="1"/>
  <c r="O326" i="1"/>
  <c r="O312" i="1"/>
  <c r="O425" i="1"/>
  <c r="O300" i="1"/>
  <c r="O827" i="1"/>
  <c r="O368" i="1"/>
  <c r="O675" i="1"/>
  <c r="O900" i="1"/>
  <c r="O695" i="1"/>
  <c r="O956" i="1"/>
  <c r="O288" i="1"/>
  <c r="O357" i="1"/>
  <c r="O253" i="1"/>
  <c r="O527" i="1"/>
  <c r="O60" i="1"/>
  <c r="O479" i="1"/>
  <c r="O838" i="1"/>
  <c r="O572" i="1"/>
  <c r="O281" i="1"/>
  <c r="O287" i="1"/>
  <c r="O354" i="1"/>
  <c r="O361" i="1"/>
  <c r="O786" i="1"/>
  <c r="O735" i="1"/>
  <c r="O436" i="1"/>
  <c r="O619" i="1"/>
  <c r="O319" i="1"/>
  <c r="O337" i="1"/>
  <c r="O542" i="1"/>
  <c r="O628" i="1"/>
  <c r="O823" i="1"/>
  <c r="O963" i="1"/>
  <c r="O604" i="1"/>
  <c r="O754" i="1"/>
  <c r="O996" i="1"/>
  <c r="O241" i="1"/>
  <c r="O228" i="1"/>
  <c r="O691" i="1"/>
  <c r="O795" i="1"/>
  <c r="O888" i="1"/>
  <c r="O201" i="1"/>
  <c r="O622" i="1"/>
  <c r="O857" i="1"/>
  <c r="O186" i="1"/>
  <c r="O207" i="1"/>
  <c r="O461" i="1"/>
  <c r="O515" i="1"/>
  <c r="O879" i="1"/>
  <c r="O325" i="1"/>
  <c r="O505" i="1"/>
  <c r="O873" i="1"/>
  <c r="O957" i="1"/>
  <c r="O38" i="1"/>
  <c r="O249" i="1"/>
  <c r="O419" i="1"/>
  <c r="O595" i="1"/>
  <c r="O814" i="1"/>
  <c r="O744" i="1"/>
  <c r="O190" i="1"/>
  <c r="O256" i="1"/>
  <c r="O497" i="1"/>
  <c r="O768" i="1"/>
  <c r="O923" i="1"/>
  <c r="O224" i="1"/>
  <c r="O830" i="1"/>
  <c r="O537" i="1"/>
  <c r="O31" i="1"/>
  <c r="O86" i="1"/>
  <c r="O154" i="1"/>
  <c r="O188" i="1"/>
  <c r="O209" i="1"/>
  <c r="O655" i="1"/>
  <c r="O909" i="1"/>
  <c r="O928" i="1"/>
  <c r="O904" i="1"/>
  <c r="O118" i="1"/>
  <c r="O236" i="1"/>
  <c r="O140" i="1"/>
  <c r="O540" i="1"/>
  <c r="O62" i="1"/>
  <c r="O615" i="1"/>
  <c r="O132" i="1"/>
  <c r="O594" i="1"/>
  <c r="O169" i="1"/>
  <c r="O998" i="1"/>
  <c r="O182" i="1"/>
  <c r="O245" i="1"/>
  <c r="O239" i="1"/>
  <c r="O639" i="1"/>
  <c r="O582" i="1"/>
  <c r="O807" i="1"/>
  <c r="O779" i="1"/>
  <c r="O920" i="1"/>
  <c r="O102" i="1"/>
  <c r="O76" i="1"/>
  <c r="O903" i="1"/>
  <c r="O951" i="1"/>
  <c r="O145" i="1"/>
  <c r="O116" i="1"/>
  <c r="O489" i="1"/>
  <c r="O516" i="1"/>
  <c r="O642" i="1"/>
  <c r="O364" i="1"/>
  <c r="O526" i="1"/>
  <c r="O907" i="1"/>
  <c r="O248" i="1"/>
  <c r="O47" i="1"/>
  <c r="O445" i="1"/>
  <c r="O231" i="1"/>
  <c r="O438" i="1"/>
  <c r="O562" i="1"/>
  <c r="O441" i="1"/>
  <c r="O659" i="1"/>
  <c r="O417" i="1"/>
  <c r="O453" i="1"/>
  <c r="O601" i="1"/>
  <c r="O887" i="1"/>
  <c r="O925" i="1"/>
  <c r="O535" i="1"/>
  <c r="O694" i="1"/>
  <c r="O625" i="1"/>
  <c r="O821" i="1"/>
  <c r="O222" i="1"/>
  <c r="O522" i="1"/>
  <c r="O798" i="1"/>
  <c r="O532" i="1"/>
  <c r="O899" i="1"/>
  <c r="O352" i="1"/>
  <c r="O495" i="1"/>
  <c r="O460" i="1"/>
  <c r="O636" i="1"/>
  <c r="O908" i="1"/>
  <c r="O606" i="1"/>
  <c r="O393" i="1"/>
  <c r="O202" i="1"/>
  <c r="O404" i="1"/>
  <c r="O195" i="1"/>
  <c r="O707" i="1"/>
  <c r="O737" i="1"/>
  <c r="O336" i="1"/>
  <c r="O285" i="1"/>
  <c r="O258" i="1"/>
  <c r="O701" i="1"/>
  <c r="O605" i="1"/>
  <c r="O950" i="1"/>
  <c r="O955" i="1"/>
  <c r="O332" i="1"/>
  <c r="O449" i="1"/>
  <c r="O308" i="1"/>
  <c r="O725" i="1"/>
  <c r="O18" i="1"/>
  <c r="O837" i="1"/>
  <c r="O267" i="1"/>
  <c r="O689" i="1"/>
  <c r="O39" i="1"/>
  <c r="O12" i="1"/>
  <c r="O953" i="1"/>
  <c r="O970" i="1"/>
  <c r="O311" i="1"/>
  <c r="O901" i="1"/>
  <c r="O841" i="1"/>
  <c r="O569" i="1"/>
  <c r="O384" i="1"/>
  <c r="O401" i="1"/>
  <c r="O263" i="1"/>
  <c r="O975" i="1"/>
  <c r="O72" i="1"/>
  <c r="O398" i="1"/>
  <c r="O671" i="1"/>
  <c r="O910" i="1"/>
  <c r="O365" i="1"/>
  <c r="O255" i="1"/>
  <c r="O500" i="1"/>
  <c r="O829" i="1"/>
  <c r="O374" i="1"/>
  <c r="O727" i="1"/>
  <c r="O329" i="1"/>
  <c r="O187" i="1"/>
  <c r="O935" i="1"/>
  <c r="O350" i="1"/>
  <c r="O290" i="1"/>
  <c r="O205" i="1"/>
  <c r="O323" i="1"/>
  <c r="O211" i="1"/>
  <c r="O703" i="1"/>
  <c r="O647" i="1"/>
  <c r="O665" i="1"/>
  <c r="O271" i="1"/>
  <c r="O223" i="1"/>
  <c r="O544" i="1"/>
  <c r="O620" i="1"/>
  <c r="O771" i="1"/>
  <c r="O183" i="1"/>
  <c r="O443" i="1"/>
  <c r="O571" i="1"/>
  <c r="O717" i="1"/>
  <c r="O977" i="1"/>
  <c r="O732" i="1"/>
  <c r="O307" i="1"/>
  <c r="O469" i="1"/>
  <c r="O697" i="1"/>
  <c r="O590" i="1"/>
  <c r="O760" i="1"/>
  <c r="O210" i="1"/>
  <c r="O406" i="1"/>
  <c r="O632" i="1"/>
  <c r="O623" i="1"/>
  <c r="O835" i="1"/>
  <c r="O536" i="1"/>
  <c r="O56" i="1"/>
  <c r="O295" i="1"/>
  <c r="O431" i="1"/>
  <c r="O199" i="1"/>
  <c r="O301" i="1"/>
  <c r="O520" i="1"/>
  <c r="O610" i="1"/>
  <c r="O801" i="1"/>
  <c r="O944" i="1"/>
  <c r="O477" i="1"/>
  <c r="O931" i="1"/>
  <c r="O29" i="1"/>
  <c r="O757" i="1"/>
  <c r="O80" i="1"/>
  <c r="O200" i="1"/>
  <c r="O680" i="1"/>
  <c r="O447" i="1"/>
  <c r="O435" i="1"/>
  <c r="O166" i="1"/>
  <c r="O423" i="1"/>
  <c r="O124" i="1"/>
  <c r="O58" i="1"/>
  <c r="O609" i="1"/>
  <c r="O854" i="1"/>
  <c r="O912" i="1"/>
  <c r="O88" i="1"/>
  <c r="O149" i="1"/>
  <c r="O11" i="1"/>
  <c r="O176" i="1"/>
  <c r="O94" i="1"/>
  <c r="O824" i="1"/>
  <c r="O850" i="1"/>
  <c r="O755" i="1"/>
  <c r="O128" i="1"/>
  <c r="O61" i="1"/>
  <c r="O143" i="1"/>
  <c r="O137" i="1"/>
  <c r="O151" i="1"/>
  <c r="O111" i="1"/>
  <c r="O621" i="1"/>
  <c r="O915" i="1"/>
  <c r="O138" i="1"/>
  <c r="O230" i="1"/>
  <c r="O97" i="1"/>
  <c r="O736" i="1"/>
  <c r="O751" i="1"/>
  <c r="O157" i="1"/>
  <c r="O43" i="1"/>
  <c r="O73" i="1"/>
  <c r="O794" i="1"/>
  <c r="O82" i="1"/>
  <c r="O496" i="1"/>
  <c r="O624" i="1"/>
  <c r="O728" i="1"/>
  <c r="O414" i="1"/>
  <c r="O442" i="1"/>
  <c r="O995" i="1"/>
  <c r="O4" i="1"/>
  <c r="O216" i="1"/>
  <c r="O412" i="1"/>
  <c r="O961" i="1"/>
  <c r="O687" i="1"/>
  <c r="O173" i="1"/>
  <c r="O304" i="1"/>
  <c r="O456" i="1"/>
  <c r="O538" i="1"/>
  <c r="O844" i="1"/>
  <c r="O930" i="1"/>
  <c r="O782" i="1"/>
  <c r="O822" i="1"/>
  <c r="O492" i="1"/>
  <c r="O724" i="1"/>
  <c r="O878" i="1"/>
  <c r="O334" i="1"/>
  <c r="O885" i="1"/>
  <c r="O77" i="1"/>
  <c r="O185" i="1"/>
  <c r="O645" i="1"/>
  <c r="O825" i="1"/>
  <c r="O872" i="1"/>
  <c r="O969" i="1"/>
  <c r="O432" i="1"/>
  <c r="O543" i="1"/>
  <c r="O758" i="1"/>
  <c r="O770" i="1"/>
  <c r="O846" i="1"/>
  <c r="O310" i="1"/>
  <c r="O405" i="1"/>
  <c r="O660" i="1"/>
  <c r="O722" i="1"/>
  <c r="O959" i="1"/>
  <c r="O865" i="1"/>
  <c r="O315" i="1"/>
  <c r="O266" i="1"/>
  <c r="O232" i="1"/>
  <c r="O494" i="1"/>
  <c r="O530" i="1"/>
  <c r="O699" i="1"/>
  <c r="O473" i="1"/>
  <c r="O251" i="1"/>
  <c r="O276" i="1"/>
  <c r="O698" i="1"/>
  <c r="O739" i="1"/>
  <c r="O395" i="1"/>
  <c r="O25" i="1"/>
  <c r="O410" i="1"/>
  <c r="O663" i="1"/>
  <c r="O819" i="1"/>
  <c r="O282" i="1"/>
  <c r="O566" i="1"/>
  <c r="O428" i="1"/>
  <c r="O946" i="1"/>
  <c r="O347" i="1"/>
  <c r="O817" i="1"/>
  <c r="O617" i="1"/>
  <c r="O464" i="1"/>
  <c r="O371" i="1"/>
  <c r="O926" i="1"/>
  <c r="O369" i="1"/>
  <c r="O81" i="1"/>
  <c r="O345" i="1"/>
  <c r="O99" i="1"/>
  <c r="O747" i="1"/>
  <c r="O893" i="1"/>
  <c r="O48" i="1"/>
  <c r="O42" i="1"/>
  <c r="O982" i="1"/>
  <c r="O934" i="1"/>
  <c r="O965" i="1"/>
  <c r="O1001" i="1"/>
  <c r="O26" i="1"/>
  <c r="O6" i="1"/>
  <c r="O299" i="1"/>
  <c r="O952" i="1"/>
  <c r="O988" i="1"/>
  <c r="O17" i="1"/>
  <c r="O27" i="1"/>
  <c r="O721" i="1"/>
  <c r="O378" i="1"/>
  <c r="O796" i="1"/>
  <c r="O638" i="1"/>
  <c r="O669" i="1"/>
  <c r="O63" i="1"/>
  <c r="O491" i="1"/>
  <c r="O708" i="1"/>
  <c r="O877" i="1"/>
  <c r="O539" i="1"/>
  <c r="O454" i="1"/>
  <c r="O626" i="1"/>
  <c r="O704" i="1"/>
  <c r="O892" i="1"/>
  <c r="O28" i="1"/>
  <c r="O608" i="1"/>
  <c r="O631" i="1"/>
  <c r="O685" i="1"/>
  <c r="O433" i="1"/>
  <c r="O413" i="1"/>
  <c r="O682" i="1"/>
  <c r="O810" i="1"/>
  <c r="O175" i="1"/>
  <c r="O289" i="1"/>
  <c r="O458" i="1"/>
  <c r="O635" i="1"/>
  <c r="O774" i="1"/>
  <c r="O861" i="1"/>
  <c r="O8" i="1"/>
  <c r="O373" i="1"/>
  <c r="O813" i="1"/>
  <c r="O894" i="1"/>
  <c r="O472" i="1"/>
  <c r="O640" i="1"/>
  <c r="O554" i="1"/>
  <c r="O723" i="1"/>
  <c r="O726" i="1"/>
  <c r="O834" i="1"/>
  <c r="O759" i="1"/>
  <c r="O886" i="1"/>
  <c r="O978" i="1"/>
  <c r="O237" i="1"/>
  <c r="O430" i="1"/>
  <c r="O679" i="1"/>
  <c r="O714" i="1"/>
  <c r="O980" i="1"/>
  <c r="O343" i="1"/>
  <c r="O541" i="1"/>
  <c r="O859" i="1"/>
  <c r="O917" i="1"/>
  <c r="O517" i="1"/>
  <c r="O551" i="1"/>
  <c r="O777" i="1"/>
  <c r="O936" i="1"/>
  <c r="O940" i="1"/>
  <c r="O127" i="1"/>
  <c r="O967" i="1"/>
  <c r="O501" i="1"/>
  <c r="O242" i="1"/>
  <c r="O46" i="1"/>
  <c r="O411" i="1"/>
  <c r="O836" i="1"/>
  <c r="O215" i="1"/>
  <c r="O92" i="1"/>
  <c r="O549" i="1"/>
  <c r="O818" i="1"/>
  <c r="O842" i="1"/>
  <c r="O206" i="1"/>
  <c r="O531" i="1"/>
  <c r="O126" i="1"/>
  <c r="O161" i="1"/>
  <c r="O55" i="1"/>
  <c r="O994" i="1"/>
  <c r="O13" i="1"/>
  <c r="O194" i="1"/>
  <c r="O745" i="1"/>
  <c r="O627" i="1"/>
  <c r="O525" i="1"/>
  <c r="O742" i="1"/>
  <c r="O74" i="1"/>
  <c r="O40" i="1"/>
  <c r="O155" i="1"/>
  <c r="O918" i="1"/>
  <c r="O156" i="1"/>
  <c r="O133" i="1"/>
  <c r="O973" i="1"/>
  <c r="O120" i="1"/>
  <c r="O20" i="1"/>
  <c r="O997" i="1"/>
  <c r="O78" i="1"/>
  <c r="O761" i="1"/>
  <c r="O121" i="1"/>
  <c r="O37" i="1"/>
  <c r="O163" i="1"/>
  <c r="O511" i="1"/>
  <c r="O499" i="1"/>
  <c r="O125" i="1"/>
  <c r="O221" i="1"/>
  <c r="O394" i="1"/>
  <c r="O792" i="1"/>
  <c r="O298" i="1"/>
  <c r="O459" i="1"/>
  <c r="O710" i="1"/>
  <c r="O588" i="1"/>
  <c r="O730" i="1"/>
  <c r="O598" i="1"/>
  <c r="O752" i="1"/>
  <c r="O884" i="1"/>
  <c r="O135" i="1"/>
  <c r="O292" i="1"/>
  <c r="O481" i="1"/>
  <c r="O189" i="1"/>
  <c r="O322" i="1"/>
  <c r="O504" i="1"/>
  <c r="O613" i="1"/>
  <c r="O95" i="1"/>
  <c r="O388" i="1"/>
  <c r="O570" i="1"/>
  <c r="O677" i="1"/>
  <c r="O89" i="1"/>
  <c r="O370" i="1"/>
  <c r="O805" i="1"/>
  <c r="O661" i="1"/>
  <c r="O75" i="1"/>
  <c r="O193" i="1"/>
  <c r="O666" i="1"/>
  <c r="O853" i="1"/>
  <c r="O650" i="1"/>
  <c r="O270" i="1"/>
  <c r="O306" i="1"/>
  <c r="O294" i="1"/>
  <c r="O929" i="1"/>
  <c r="O845" i="1"/>
  <c r="O802" i="1"/>
  <c r="O9" i="1"/>
  <c r="O476" i="1"/>
  <c r="O715" i="1"/>
  <c r="O521" i="1"/>
  <c r="O291" i="1"/>
  <c r="O851" i="1"/>
  <c r="O649" i="1"/>
  <c r="O320" i="1"/>
  <c r="O360" i="1"/>
  <c r="O261" i="1"/>
  <c r="O90" i="1"/>
  <c r="O362" i="1"/>
  <c r="O275" i="1"/>
  <c r="O318" i="1"/>
  <c r="O895" i="1"/>
  <c r="O386" i="1"/>
  <c r="O820" i="1"/>
  <c r="O856" i="1"/>
  <c r="O614" i="1"/>
  <c r="O96" i="1"/>
  <c r="O217" i="1"/>
  <c r="O51" i="1"/>
  <c r="O66" i="1"/>
  <c r="O741" i="1"/>
  <c r="O470" i="1"/>
  <c r="O832" i="1"/>
  <c r="O335" i="1"/>
  <c r="O713" i="1"/>
  <c r="O33" i="1"/>
  <c r="O990" i="1"/>
  <c r="O277" i="1"/>
  <c r="O259" i="1"/>
  <c r="O238" i="1"/>
  <c r="O297" i="1"/>
  <c r="O45" i="1"/>
  <c r="O254" i="1"/>
  <c r="O974" i="1"/>
  <c r="O214" i="1"/>
  <c r="O272" i="1"/>
  <c r="O457" i="1"/>
  <c r="O553" i="1"/>
  <c r="O656" i="1"/>
  <c r="O772" i="1"/>
  <c r="O385" i="1"/>
  <c r="O646" i="1"/>
  <c r="O941" i="1"/>
  <c r="O30" i="1"/>
  <c r="O391" i="1"/>
  <c r="O662" i="1"/>
  <c r="O244" i="1"/>
  <c r="O506" i="1"/>
  <c r="O674" i="1"/>
  <c r="O762" i="1"/>
  <c r="O184" i="1"/>
  <c r="O475" i="1"/>
  <c r="O809" i="1"/>
  <c r="O881" i="1"/>
  <c r="O5" i="1"/>
  <c r="O367" i="1"/>
  <c r="O684" i="1"/>
  <c r="O808" i="1"/>
  <c r="O503" i="1"/>
  <c r="O803" i="1"/>
  <c r="O828" i="1"/>
  <c r="O349" i="1"/>
  <c r="O557" i="1"/>
  <c r="O799" i="1"/>
  <c r="O220" i="1"/>
  <c r="O711" i="1"/>
  <c r="O960" i="1"/>
  <c r="O225" i="1"/>
  <c r="O523" i="1"/>
  <c r="O869" i="1"/>
  <c r="O575" i="1"/>
  <c r="O852" i="1"/>
  <c r="O592" i="1"/>
  <c r="O720" i="1"/>
  <c r="O858" i="1"/>
  <c r="O64" i="1"/>
  <c r="O191" i="1"/>
  <c r="O958" i="1"/>
  <c r="O555" i="1"/>
  <c r="O148" i="1"/>
  <c r="O579" i="1"/>
  <c r="O122" i="1"/>
  <c r="O142" i="1"/>
  <c r="O112" i="1"/>
  <c r="O106" i="1"/>
  <c r="O101" i="1"/>
  <c r="O1002" i="1"/>
  <c r="O781" i="1"/>
  <c r="O114" i="1"/>
  <c r="O107" i="1"/>
  <c r="O987" i="1"/>
  <c r="O896" i="1"/>
  <c r="O686" i="1"/>
  <c r="O630" i="1"/>
  <c r="O567" i="1"/>
  <c r="O170" i="1"/>
  <c r="O139" i="1"/>
  <c r="O34" i="1"/>
  <c r="O843" i="1"/>
  <c r="O98" i="1"/>
  <c r="O790" i="1"/>
  <c r="O103" i="1"/>
  <c r="O688" i="1"/>
  <c r="O706" i="1"/>
  <c r="O667" i="1"/>
  <c r="O513" i="1"/>
  <c r="O158" i="1"/>
  <c r="O44" i="1"/>
  <c r="O932" i="1"/>
  <c r="O678" i="1"/>
  <c r="O87" i="1"/>
  <c r="O653" i="1"/>
  <c r="O763" i="1"/>
  <c r="O227" i="1"/>
  <c r="O10" i="1"/>
  <c r="O906" i="1"/>
  <c r="O529" i="1"/>
  <c r="O800" i="1"/>
  <c r="O7" i="1"/>
  <c r="O346" i="1"/>
  <c r="O487" i="1"/>
  <c r="O427" i="1"/>
  <c r="O860" i="1"/>
  <c r="O552" i="1"/>
  <c r="O547" i="1"/>
  <c r="O882" i="1"/>
  <c r="O117" i="1"/>
  <c r="O600" i="1"/>
  <c r="O502" i="1"/>
  <c r="O933" i="1"/>
  <c r="O589" i="1"/>
  <c r="O702" i="1"/>
  <c r="O219" i="1"/>
  <c r="O450" i="1"/>
  <c r="O716" i="1"/>
  <c r="O966" i="1"/>
  <c r="O141" i="1"/>
  <c r="O486" i="1"/>
  <c r="O734" i="1"/>
  <c r="O110" i="1"/>
  <c r="O243" i="1"/>
  <c r="O534" i="1"/>
  <c r="O700" i="1"/>
  <c r="O83" i="1"/>
  <c r="O376" i="1"/>
  <c r="O648" i="1"/>
  <c r="O740" i="1"/>
  <c r="O806" i="1"/>
  <c r="O131" i="1"/>
  <c r="O204" i="1"/>
  <c r="O564" i="1"/>
  <c r="V18" i="2" l="1"/>
  <c r="X17" i="2" l="1"/>
  <c r="V19" i="2"/>
  <c r="X18" i="2" l="1"/>
  <c r="V20" i="2"/>
  <c r="X19" i="2" l="1"/>
  <c r="V21" i="2"/>
  <c r="X20" i="2" l="1"/>
  <c r="V22" i="2"/>
  <c r="X21" i="2" l="1"/>
  <c r="V23" i="2"/>
  <c r="X22" i="2" l="1"/>
  <c r="V24" i="2"/>
  <c r="X23" i="2" l="1"/>
  <c r="V25" i="2"/>
  <c r="X24" i="2" s="1"/>
  <c r="V26" i="2" l="1"/>
  <c r="X25" i="2" s="1"/>
  <c r="V27" i="2" l="1"/>
  <c r="X26" i="2" s="1"/>
  <c r="V28" i="2" l="1"/>
  <c r="X27" i="2" s="1"/>
  <c r="V29" i="2" l="1"/>
  <c r="V30" i="2" l="1"/>
  <c r="X29" i="2" s="1"/>
  <c r="X28" i="2"/>
  <c r="V31" i="2" l="1"/>
  <c r="X30" i="2" s="1"/>
  <c r="V32" i="2" l="1"/>
  <c r="X31" i="2" s="1"/>
  <c r="V33" i="2" l="1"/>
  <c r="V34" i="2" l="1"/>
  <c r="X33" i="2" s="1"/>
  <c r="X32" i="2"/>
  <c r="V35" i="2" l="1"/>
  <c r="V36" i="2" l="1"/>
  <c r="X34" i="2"/>
  <c r="V37" i="2" l="1"/>
  <c r="X35" i="2"/>
  <c r="V38" i="2" l="1"/>
  <c r="X36" i="2"/>
  <c r="V39" i="2" l="1"/>
  <c r="X38" i="2" s="1"/>
  <c r="X37" i="2"/>
  <c r="V40" i="2" l="1"/>
  <c r="X39" i="2" s="1"/>
  <c r="V41" i="2" l="1"/>
  <c r="V42" i="2" l="1"/>
  <c r="X41" i="2" s="1"/>
  <c r="X40" i="2"/>
  <c r="V43" i="2" l="1"/>
  <c r="V44" i="2" l="1"/>
  <c r="X42" i="2"/>
  <c r="V45" i="2" l="1"/>
  <c r="X43" i="2"/>
  <c r="V46" i="2" l="1"/>
  <c r="X45" i="2" s="1"/>
  <c r="X44" i="2"/>
  <c r="V47" i="2" l="1"/>
  <c r="V48" i="2" l="1"/>
  <c r="X46" i="2"/>
  <c r="V49" i="2" l="1"/>
  <c r="X48" i="2" s="1"/>
  <c r="X47" i="2"/>
  <c r="V50" i="2" l="1"/>
  <c r="X49" i="2" l="1"/>
  <c r="V51" i="2"/>
  <c r="X50" i="2" s="1"/>
  <c r="V52" i="2" l="1"/>
  <c r="X51" i="2" s="1"/>
  <c r="V53" i="2" l="1"/>
  <c r="V54" i="2" l="1"/>
  <c r="X52" i="2"/>
  <c r="V55" i="2" l="1"/>
  <c r="X53" i="2"/>
  <c r="V56" i="2" l="1"/>
  <c r="X54" i="2"/>
  <c r="V57" i="2" l="1"/>
  <c r="X55" i="2"/>
  <c r="V58" i="2" l="1"/>
  <c r="X56" i="2"/>
  <c r="X57" i="2" l="1"/>
  <c r="V59" i="2"/>
  <c r="X58" i="2" s="1"/>
  <c r="V60" i="2" l="1"/>
  <c r="X59" i="2" s="1"/>
  <c r="V61" i="2" l="1"/>
  <c r="X60" i="2" s="1"/>
  <c r="V62" i="2" l="1"/>
  <c r="V63" i="2" l="1"/>
  <c r="X62" i="2" s="1"/>
  <c r="X61" i="2"/>
  <c r="V64" i="2" l="1"/>
  <c r="V65" i="2" l="1"/>
  <c r="X64" i="2" s="1"/>
  <c r="X63" i="2"/>
  <c r="V66" i="2" l="1"/>
  <c r="X65" i="2" s="1"/>
  <c r="V67" i="2" l="1"/>
  <c r="V68" i="2" l="1"/>
  <c r="X67" i="2" s="1"/>
  <c r="X66" i="2"/>
  <c r="V69" i="2" l="1"/>
  <c r="V70" i="2" l="1"/>
  <c r="X69" i="2" s="1"/>
  <c r="X68" i="2"/>
  <c r="V71" i="2" l="1"/>
  <c r="V72" i="2" l="1"/>
  <c r="X70" i="2"/>
  <c r="V73" i="2" l="1"/>
  <c r="X72" i="2" s="1"/>
  <c r="X71" i="2"/>
  <c r="V74" i="2" l="1"/>
  <c r="V75" i="2" l="1"/>
  <c r="X73" i="2"/>
  <c r="V76" i="2" l="1"/>
  <c r="X75" i="2" s="1"/>
  <c r="X74" i="2"/>
  <c r="V77" i="2" l="1"/>
  <c r="V78" i="2" l="1"/>
  <c r="X76" i="2"/>
  <c r="V79" i="2" l="1"/>
  <c r="X78" i="2" s="1"/>
  <c r="X77" i="2"/>
  <c r="V80" i="2" l="1"/>
  <c r="X79" i="2" s="1"/>
  <c r="V81" i="2" l="1"/>
  <c r="V82" i="2" l="1"/>
  <c r="X81" i="2" s="1"/>
  <c r="X80" i="2"/>
  <c r="V83" i="2" l="1"/>
  <c r="V84" i="2" l="1"/>
  <c r="X82" i="2"/>
  <c r="V85" i="2" l="1"/>
  <c r="X84" i="2" s="1"/>
  <c r="X83" i="2"/>
  <c r="V86" i="2" l="1"/>
  <c r="V87" i="2" l="1"/>
  <c r="X85" i="2"/>
  <c r="V88" i="2" l="1"/>
  <c r="X87" i="2" s="1"/>
  <c r="X86" i="2"/>
  <c r="V89" i="2" l="1"/>
  <c r="V90" i="2" l="1"/>
  <c r="X88" i="2"/>
  <c r="V91" i="2" l="1"/>
  <c r="X90" i="2" s="1"/>
  <c r="X89" i="2"/>
  <c r="V92" i="2" l="1"/>
  <c r="V93" i="2" l="1"/>
  <c r="X91" i="2"/>
  <c r="V94" i="2" l="1"/>
  <c r="X93" i="2"/>
  <c r="X92" i="2"/>
  <c r="V95" i="2" l="1"/>
  <c r="V96" i="2" l="1"/>
  <c r="X94" i="2"/>
  <c r="V97" i="2" l="1"/>
  <c r="X96" i="2" s="1"/>
  <c r="X95" i="2"/>
  <c r="V98" i="2" l="1"/>
  <c r="V99" i="2" l="1"/>
  <c r="X97" i="2"/>
  <c r="V100" i="2" l="1"/>
  <c r="X99" i="2" s="1"/>
  <c r="X98" i="2"/>
  <c r="V101" i="2" l="1"/>
  <c r="V102" i="2" l="1"/>
  <c r="X100" i="2"/>
  <c r="V103" i="2" l="1"/>
  <c r="X101" i="2"/>
  <c r="V104" i="2" l="1"/>
  <c r="X103" i="2" s="1"/>
  <c r="X102" i="2"/>
  <c r="V105" i="2" l="1"/>
  <c r="V106" i="2" l="1"/>
  <c r="X104" i="2"/>
  <c r="V107" i="2" l="1"/>
  <c r="X106" i="2" s="1"/>
  <c r="X105" i="2"/>
  <c r="V108" i="2" l="1"/>
  <c r="V109" i="2" l="1"/>
  <c r="X108" i="2" s="1"/>
  <c r="X107" i="2"/>
  <c r="V110" i="2" l="1"/>
  <c r="X109" i="2" s="1"/>
  <c r="V111" i="2" l="1"/>
  <c r="X110" i="2" s="1"/>
  <c r="V112" i="2" l="1"/>
  <c r="X111" i="2" s="1"/>
  <c r="V113" i="2" l="1"/>
  <c r="V114" i="2" l="1"/>
  <c r="X113" i="2" s="1"/>
  <c r="X112" i="2"/>
  <c r="V115" i="2" l="1"/>
  <c r="X114" i="2" s="1"/>
  <c r="V116" i="2" l="1"/>
  <c r="V117" i="2" l="1"/>
  <c r="X116" i="2" s="1"/>
  <c r="X115" i="2"/>
  <c r="V118" i="2" l="1"/>
  <c r="X117" i="2" s="1"/>
  <c r="V119" i="2" l="1"/>
  <c r="V120" i="2" l="1"/>
  <c r="X119" i="2" s="1"/>
  <c r="X118" i="2"/>
  <c r="V121" i="2" l="1"/>
  <c r="V122" i="2" l="1"/>
  <c r="X120" i="2"/>
  <c r="V123" i="2" l="1"/>
  <c r="X122" i="2" s="1"/>
  <c r="X121" i="2"/>
  <c r="V124" i="2" l="1"/>
  <c r="V125" i="2" l="1"/>
  <c r="X124" i="2" s="1"/>
  <c r="X123" i="2"/>
  <c r="V126" i="2" l="1"/>
  <c r="X125" i="2" s="1"/>
  <c r="V127" i="2" l="1"/>
  <c r="V128" i="2" l="1"/>
  <c r="X127" i="2" s="1"/>
  <c r="X126" i="2"/>
  <c r="V129" i="2" l="1"/>
  <c r="X128" i="2" s="1"/>
  <c r="V130" i="2" l="1"/>
  <c r="X129" i="2" s="1"/>
  <c r="V131" i="2" l="1"/>
  <c r="X130" i="2"/>
  <c r="V132" i="2" l="1"/>
  <c r="X131" i="2" s="1"/>
  <c r="V133" i="2" l="1"/>
  <c r="X132" i="2" s="1"/>
  <c r="V134" i="2" l="1"/>
  <c r="X133" i="2" s="1"/>
  <c r="V135" i="2" l="1"/>
  <c r="X134" i="2" s="1"/>
  <c r="V136" i="2" l="1"/>
  <c r="X135" i="2" s="1"/>
  <c r="V137" i="2" l="1"/>
  <c r="X136" i="2" s="1"/>
  <c r="V138" i="2" l="1"/>
  <c r="X137" i="2" s="1"/>
  <c r="V139" i="2" l="1"/>
  <c r="X138" i="2"/>
  <c r="V140" i="2" l="1"/>
  <c r="X139" i="2" s="1"/>
  <c r="V141" i="2" l="1"/>
  <c r="X140" i="2" s="1"/>
  <c r="V142" i="2" l="1"/>
  <c r="X141" i="2" s="1"/>
  <c r="V143" i="2" l="1"/>
  <c r="X142" i="2" s="1"/>
  <c r="V144" i="2" l="1"/>
  <c r="X143" i="2" s="1"/>
  <c r="V145" i="2" l="1"/>
  <c r="X144" i="2"/>
  <c r="V146" i="2" l="1"/>
  <c r="X145" i="2" s="1"/>
  <c r="V147" i="2" l="1"/>
  <c r="X146" i="2" s="1"/>
  <c r="V148" i="2" l="1"/>
  <c r="X147" i="2" s="1"/>
  <c r="V149" i="2" l="1"/>
  <c r="X148" i="2" s="1"/>
  <c r="V150" i="2" l="1"/>
  <c r="X149" i="2" s="1"/>
  <c r="V151" i="2" l="1"/>
  <c r="X150" i="2" s="1"/>
  <c r="V152" i="2" l="1"/>
  <c r="X151" i="2" s="1"/>
  <c r="V153" i="2" l="1"/>
  <c r="X152" i="2" s="1"/>
  <c r="V154" i="2" l="1"/>
  <c r="X153" i="2" s="1"/>
  <c r="V155" i="2" l="1"/>
  <c r="X154" i="2" s="1"/>
  <c r="V156" i="2" l="1"/>
  <c r="X155" i="2" s="1"/>
  <c r="V157" i="2" l="1"/>
  <c r="X156" i="2"/>
  <c r="V158" i="2" l="1"/>
  <c r="X157" i="2" s="1"/>
  <c r="V159" i="2" l="1"/>
  <c r="X158" i="2" s="1"/>
  <c r="V160" i="2" l="1"/>
  <c r="X159" i="2" s="1"/>
  <c r="V161" i="2" l="1"/>
  <c r="X160" i="2" s="1"/>
  <c r="V162" i="2" l="1"/>
  <c r="X161" i="2" s="1"/>
  <c r="V163" i="2" l="1"/>
  <c r="X162" i="2" s="1"/>
  <c r="V164" i="2" l="1"/>
  <c r="X163" i="2" s="1"/>
  <c r="V165" i="2" l="1"/>
  <c r="X164" i="2" s="1"/>
  <c r="V166" i="2" l="1"/>
  <c r="X165" i="2" s="1"/>
  <c r="V167" i="2" l="1"/>
  <c r="X166" i="2"/>
  <c r="V168" i="2" l="1"/>
  <c r="X167" i="2"/>
  <c r="V169" i="2" l="1"/>
  <c r="X168" i="2" s="1"/>
  <c r="V170" i="2" l="1"/>
  <c r="X169" i="2" s="1"/>
  <c r="V171" i="2" l="1"/>
  <c r="X170" i="2" s="1"/>
  <c r="V172" i="2" l="1"/>
  <c r="X171" i="2" s="1"/>
  <c r="V173" i="2" l="1"/>
  <c r="X172" i="2" s="1"/>
  <c r="V174" i="2" l="1"/>
  <c r="X173" i="2" s="1"/>
  <c r="V175" i="2" l="1"/>
  <c r="X174" i="2" s="1"/>
  <c r="V176" i="2" l="1"/>
  <c r="X175" i="2" s="1"/>
  <c r="V177" i="2" l="1"/>
  <c r="X176" i="2" s="1"/>
  <c r="V178" i="2" l="1"/>
  <c r="X177" i="2" s="1"/>
  <c r="V179" i="2" l="1"/>
  <c r="X178" i="2" s="1"/>
  <c r="V180" i="2" l="1"/>
  <c r="X179" i="2" s="1"/>
  <c r="V181" i="2" l="1"/>
  <c r="X180" i="2" s="1"/>
  <c r="V182" i="2" l="1"/>
  <c r="X181" i="2" s="1"/>
  <c r="V183" i="2" l="1"/>
  <c r="X182" i="2" s="1"/>
  <c r="V184" i="2" l="1"/>
  <c r="X183" i="2" s="1"/>
  <c r="V185" i="2" l="1"/>
  <c r="X184" i="2" s="1"/>
  <c r="V186" i="2" l="1"/>
  <c r="X185" i="2" s="1"/>
  <c r="V187" i="2" l="1"/>
  <c r="X186" i="2" s="1"/>
  <c r="V188" i="2" l="1"/>
  <c r="X187" i="2" s="1"/>
  <c r="V189" i="2" l="1"/>
  <c r="X188" i="2" s="1"/>
  <c r="V190" i="2" l="1"/>
  <c r="X189" i="2" s="1"/>
  <c r="V191" i="2" l="1"/>
  <c r="X190" i="2" s="1"/>
  <c r="V192" i="2" l="1"/>
  <c r="X191" i="2" s="1"/>
  <c r="V193" i="2" l="1"/>
  <c r="X192" i="2" s="1"/>
  <c r="V194" i="2" l="1"/>
  <c r="X193" i="2" s="1"/>
  <c r="V195" i="2" l="1"/>
  <c r="X194" i="2" s="1"/>
  <c r="V196" i="2" l="1"/>
  <c r="X195" i="2" s="1"/>
  <c r="V197" i="2" l="1"/>
  <c r="X196" i="2" s="1"/>
  <c r="V198" i="2" l="1"/>
  <c r="V199" i="2" l="1"/>
  <c r="X197" i="2"/>
  <c r="V200" i="2" l="1"/>
  <c r="X199" i="2" s="1"/>
  <c r="X198" i="2"/>
  <c r="V201" i="2" l="1"/>
  <c r="X200" i="2" s="1"/>
  <c r="V202" i="2" l="1"/>
  <c r="X201" i="2" s="1"/>
  <c r="V203" i="2" l="1"/>
  <c r="X202" i="2" s="1"/>
  <c r="V204" i="2" l="1"/>
  <c r="X203" i="2" s="1"/>
  <c r="V205" i="2" l="1"/>
  <c r="X204" i="2" s="1"/>
  <c r="V206" i="2" l="1"/>
  <c r="V207" i="2" l="1"/>
  <c r="X206" i="2" s="1"/>
  <c r="X205" i="2"/>
  <c r="V208" i="2" l="1"/>
  <c r="X207" i="2" s="1"/>
  <c r="V209" i="2" l="1"/>
  <c r="X208" i="2" s="1"/>
  <c r="V210" i="2" l="1"/>
  <c r="X209" i="2" s="1"/>
  <c r="V211" i="2" l="1"/>
  <c r="X210" i="2" s="1"/>
  <c r="V212" i="2" l="1"/>
  <c r="X211" i="2" s="1"/>
  <c r="V213" i="2" l="1"/>
  <c r="V214" i="2" l="1"/>
  <c r="X213" i="2" s="1"/>
  <c r="X212" i="2"/>
  <c r="V215" i="2" l="1"/>
  <c r="X214" i="2" s="1"/>
  <c r="V216" i="2" l="1"/>
  <c r="X215" i="2" s="1"/>
  <c r="V217" i="2" l="1"/>
  <c r="V218" i="2" l="1"/>
  <c r="X217" i="2" s="1"/>
  <c r="X216" i="2"/>
  <c r="V219" i="2" l="1"/>
  <c r="X218" i="2" s="1"/>
  <c r="V220" i="2" l="1"/>
  <c r="V221" i="2" l="1"/>
  <c r="X220" i="2" s="1"/>
  <c r="X219" i="2"/>
  <c r="V222" i="2" l="1"/>
  <c r="X221" i="2" s="1"/>
  <c r="V223" i="2" l="1"/>
  <c r="X222" i="2" s="1"/>
  <c r="V224" i="2" l="1"/>
  <c r="X223" i="2" s="1"/>
  <c r="V225" i="2" l="1"/>
  <c r="X224" i="2" s="1"/>
  <c r="V226" i="2" l="1"/>
  <c r="V227" i="2" l="1"/>
  <c r="X226" i="2" s="1"/>
  <c r="X225" i="2"/>
  <c r="V228" i="2" l="1"/>
  <c r="X227" i="2" s="1"/>
  <c r="V229" i="2" l="1"/>
  <c r="X228" i="2" s="1"/>
  <c r="V230" i="2" l="1"/>
  <c r="X229" i="2" s="1"/>
  <c r="V231" i="2" l="1"/>
  <c r="X230" i="2"/>
  <c r="V232" i="2" l="1"/>
  <c r="X231" i="2" s="1"/>
  <c r="V233" i="2" l="1"/>
  <c r="X232" i="2" s="1"/>
  <c r="V234" i="2" l="1"/>
  <c r="X233" i="2" s="1"/>
  <c r="V235" i="2" l="1"/>
  <c r="X234" i="2" s="1"/>
  <c r="V236" i="2" l="1"/>
  <c r="V237" i="2" l="1"/>
  <c r="X236" i="2" s="1"/>
  <c r="X235" i="2"/>
  <c r="V238" i="2" l="1"/>
  <c r="X237" i="2" s="1"/>
  <c r="V239" i="2" l="1"/>
  <c r="X238" i="2" s="1"/>
  <c r="V240" i="2" l="1"/>
  <c r="X239" i="2" s="1"/>
  <c r="V241" i="2" l="1"/>
  <c r="V242" i="2" l="1"/>
  <c r="X241" i="2" s="1"/>
  <c r="X240" i="2"/>
  <c r="V243" i="2" l="1"/>
  <c r="X242" i="2" s="1"/>
  <c r="V244" i="2" l="1"/>
  <c r="X243" i="2" s="1"/>
  <c r="V245" i="2" l="1"/>
  <c r="X244" i="2" l="1"/>
  <c r="V246" i="2"/>
  <c r="X245" i="2" s="1"/>
  <c r="V247" i="2" l="1"/>
  <c r="X246" i="2" s="1"/>
  <c r="V248" i="2" l="1"/>
  <c r="X247" i="2" s="1"/>
  <c r="V249" i="2" l="1"/>
  <c r="X248" i="2" s="1"/>
  <c r="V250" i="2" l="1"/>
  <c r="X249" i="2" s="1"/>
  <c r="V251" i="2" l="1"/>
  <c r="X250" i="2" s="1"/>
  <c r="V252" i="2" l="1"/>
  <c r="X251" i="2" l="1"/>
  <c r="V253" i="2"/>
  <c r="X252" i="2" l="1"/>
  <c r="V254" i="2"/>
  <c r="X253" i="2" l="1"/>
  <c r="V255" i="2"/>
  <c r="X254" i="2" l="1"/>
  <c r="V256" i="2"/>
  <c r="X255" i="2" l="1"/>
  <c r="V257" i="2"/>
  <c r="X256" i="2" l="1"/>
  <c r="V258" i="2"/>
  <c r="X257" i="2" l="1"/>
  <c r="V259" i="2"/>
  <c r="X258" i="2" l="1"/>
  <c r="V260" i="2"/>
  <c r="X259" i="2" l="1"/>
  <c r="V261" i="2"/>
  <c r="X260" i="2" l="1"/>
  <c r="V262" i="2"/>
  <c r="X261" i="2" l="1"/>
  <c r="V263" i="2"/>
  <c r="V264" i="2" l="1"/>
  <c r="X263" i="2" s="1"/>
  <c r="X262" i="2"/>
  <c r="V265" i="2" l="1"/>
  <c r="V266" i="2" l="1"/>
  <c r="X265" i="2" s="1"/>
  <c r="X264" i="2"/>
  <c r="V267" i="2" l="1"/>
  <c r="X266" i="2" s="1"/>
  <c r="V268" i="2" l="1"/>
  <c r="X267" i="2" s="1"/>
  <c r="V269" i="2" l="1"/>
  <c r="X268" i="2" s="1"/>
  <c r="V270" i="2" l="1"/>
  <c r="X269" i="2" s="1"/>
  <c r="V271" i="2" l="1"/>
  <c r="X270" i="2" s="1"/>
  <c r="V272" i="2" l="1"/>
  <c r="X271" i="2" s="1"/>
  <c r="V273" i="2" l="1"/>
  <c r="V274" i="2" l="1"/>
  <c r="X273" i="2" s="1"/>
  <c r="X272" i="2"/>
  <c r="V275" i="2" l="1"/>
  <c r="X274" i="2" s="1"/>
  <c r="V276" i="2" l="1"/>
  <c r="X275" i="2" s="1"/>
  <c r="V277" i="2" l="1"/>
  <c r="V278" i="2" l="1"/>
  <c r="X277" i="2" s="1"/>
  <c r="X276" i="2"/>
  <c r="V279" i="2" l="1"/>
  <c r="X278" i="2" s="1"/>
  <c r="V280" i="2" l="1"/>
  <c r="X279" i="2" s="1"/>
  <c r="V281" i="2" l="1"/>
  <c r="V282" i="2" l="1"/>
  <c r="X281" i="2" s="1"/>
  <c r="X280" i="2"/>
  <c r="V283" i="2" l="1"/>
  <c r="X282" i="2" s="1"/>
  <c r="V284" i="2" l="1"/>
  <c r="V285" i="2" l="1"/>
  <c r="X284" i="2" s="1"/>
  <c r="X283" i="2"/>
  <c r="V286" i="2" l="1"/>
  <c r="V287" i="2" l="1"/>
  <c r="X285" i="2"/>
  <c r="V288" i="2" l="1"/>
  <c r="X287" i="2" s="1"/>
  <c r="X286" i="2"/>
  <c r="V289" i="2" l="1"/>
  <c r="X288" i="2" s="1"/>
  <c r="V290" i="2" l="1"/>
  <c r="V291" i="2" l="1"/>
  <c r="X290" i="2" s="1"/>
  <c r="X289" i="2"/>
  <c r="V292" i="2" l="1"/>
  <c r="X291" i="2" s="1"/>
  <c r="V293" i="2" l="1"/>
  <c r="V294" i="2" l="1"/>
  <c r="X293" i="2" s="1"/>
  <c r="X292" i="2"/>
  <c r="V295" i="2" l="1"/>
  <c r="X294" i="2" s="1"/>
  <c r="V296" i="2" l="1"/>
  <c r="V297" i="2" l="1"/>
  <c r="X296" i="2" s="1"/>
  <c r="X295" i="2"/>
  <c r="V298" i="2" l="1"/>
  <c r="V299" i="2" l="1"/>
  <c r="X297" i="2"/>
  <c r="V300" i="2" l="1"/>
  <c r="X299" i="2" s="1"/>
  <c r="X298" i="2"/>
  <c r="V301" i="2" l="1"/>
  <c r="X300" i="2" s="1"/>
  <c r="V302" i="2" l="1"/>
  <c r="V303" i="2" l="1"/>
  <c r="X302" i="2" s="1"/>
  <c r="X301" i="2"/>
  <c r="V304" i="2" l="1"/>
  <c r="X303" i="2" s="1"/>
  <c r="V305" i="2" l="1"/>
  <c r="V306" i="2" l="1"/>
  <c r="X305" i="2" s="1"/>
  <c r="X304" i="2"/>
  <c r="V307" i="2" l="1"/>
  <c r="V308" i="2" l="1"/>
  <c r="X306" i="2"/>
  <c r="V309" i="2" l="1"/>
  <c r="X308" i="2" s="1"/>
  <c r="X307" i="2"/>
  <c r="V310" i="2" l="1"/>
  <c r="V311" i="2" l="1"/>
  <c r="X309" i="2"/>
  <c r="V312" i="2" l="1"/>
  <c r="X311" i="2" s="1"/>
  <c r="X310" i="2"/>
  <c r="V313" i="2" l="1"/>
  <c r="X312" i="2" s="1"/>
  <c r="V314" i="2" l="1"/>
  <c r="V315" i="2" l="1"/>
  <c r="X314" i="2" s="1"/>
  <c r="X313" i="2"/>
  <c r="V316" i="2" l="1"/>
  <c r="V317" i="2" l="1"/>
  <c r="X315" i="2"/>
  <c r="V318" i="2" l="1"/>
  <c r="X317" i="2" s="1"/>
  <c r="X316" i="2"/>
  <c r="V319" i="2" l="1"/>
  <c r="V320" i="2" l="1"/>
  <c r="X318" i="2"/>
  <c r="V321" i="2" l="1"/>
  <c r="X320" i="2" s="1"/>
  <c r="X319" i="2"/>
  <c r="V322" i="2" l="1"/>
  <c r="X321" i="2" s="1"/>
  <c r="V323" i="2" l="1"/>
  <c r="V324" i="2" l="1"/>
  <c r="X323" i="2" s="1"/>
  <c r="X322" i="2"/>
  <c r="V325" i="2" l="1"/>
  <c r="X324" i="2" s="1"/>
  <c r="V326" i="2" l="1"/>
  <c r="V327" i="2" l="1"/>
  <c r="X326" i="2" s="1"/>
  <c r="X325" i="2"/>
  <c r="V328" i="2" l="1"/>
  <c r="X327" i="2" s="1"/>
  <c r="V329" i="2" l="1"/>
  <c r="X328" i="2" s="1"/>
  <c r="V330" i="2" l="1"/>
  <c r="V331" i="2" l="1"/>
  <c r="X330" i="2" s="1"/>
  <c r="X329" i="2"/>
  <c r="V332" i="2" l="1"/>
  <c r="X331" i="2" s="1"/>
  <c r="V333" i="2" l="1"/>
  <c r="X332" i="2" s="1"/>
  <c r="V334" i="2" l="1"/>
  <c r="V335" i="2" l="1"/>
  <c r="X334" i="2" s="1"/>
  <c r="X333" i="2"/>
  <c r="V336" i="2" l="1"/>
  <c r="X335" i="2" s="1"/>
  <c r="V337" i="2" l="1"/>
  <c r="V338" i="2" l="1"/>
  <c r="X336" i="2"/>
  <c r="X337" i="2"/>
  <c r="V339" i="2" l="1"/>
  <c r="V340" i="2" l="1"/>
  <c r="X338" i="2"/>
  <c r="V341" i="2" l="1"/>
  <c r="X340" i="2" s="1"/>
  <c r="X339" i="2"/>
  <c r="V342" i="2" l="1"/>
  <c r="X341" i="2" s="1"/>
  <c r="V343" i="2" l="1"/>
  <c r="X342" i="2" s="1"/>
  <c r="V344" i="2" l="1"/>
  <c r="X343" i="2" s="1"/>
  <c r="V345" i="2" l="1"/>
  <c r="X344" i="2" s="1"/>
  <c r="V346" i="2" l="1"/>
  <c r="X345" i="2" s="1"/>
  <c r="V347" i="2" l="1"/>
  <c r="X346" i="2"/>
  <c r="V348" i="2" l="1"/>
  <c r="X347" i="2" s="1"/>
  <c r="V349" i="2" l="1"/>
  <c r="X348" i="2" s="1"/>
  <c r="V350" i="2" l="1"/>
  <c r="X349" i="2" s="1"/>
  <c r="V351" i="2" l="1"/>
  <c r="X350" i="2" s="1"/>
  <c r="V352" i="2" l="1"/>
  <c r="X351" i="2"/>
  <c r="V353" i="2" l="1"/>
  <c r="X352" i="2"/>
  <c r="V354" i="2" l="1"/>
  <c r="X353" i="2"/>
  <c r="V355" i="2" l="1"/>
  <c r="X354" i="2" l="1"/>
  <c r="V356" i="2"/>
  <c r="X355" i="2" s="1"/>
  <c r="V357" i="2" l="1"/>
  <c r="X356" i="2" s="1"/>
  <c r="V358" i="2" l="1"/>
  <c r="V359" i="2" l="1"/>
  <c r="X358" i="2" s="1"/>
  <c r="X357" i="2"/>
  <c r="V360" i="2" l="1"/>
  <c r="X359" i="2" s="1"/>
  <c r="V361" i="2" l="1"/>
  <c r="V362" i="2" l="1"/>
  <c r="X361" i="2"/>
  <c r="X360" i="2"/>
  <c r="V363" i="2" l="1"/>
  <c r="V364" i="2" l="1"/>
  <c r="X362" i="2"/>
  <c r="V365" i="2" l="1"/>
  <c r="X364" i="2" s="1"/>
  <c r="X363" i="2"/>
  <c r="V366" i="2" l="1"/>
  <c r="X365" i="2" s="1"/>
  <c r="V367" i="2" l="1"/>
  <c r="V368" i="2" l="1"/>
  <c r="X367" i="2" s="1"/>
  <c r="X366" i="2"/>
  <c r="V369" i="2" l="1"/>
  <c r="X368" i="2" s="1"/>
  <c r="V370" i="2" l="1"/>
  <c r="X369" i="2" s="1"/>
  <c r="V371" i="2" l="1"/>
  <c r="X370" i="2"/>
  <c r="V372" i="2" l="1"/>
  <c r="X371" i="2"/>
  <c r="V373" i="2" l="1"/>
  <c r="X372" i="2" s="1"/>
  <c r="V374" i="2" l="1"/>
  <c r="V375" i="2" l="1"/>
  <c r="X374" i="2" s="1"/>
  <c r="X373" i="2"/>
  <c r="V376" i="2" l="1"/>
  <c r="X375" i="2" s="1"/>
  <c r="V377" i="2" l="1"/>
  <c r="V378" i="2" l="1"/>
  <c r="X377" i="2" s="1"/>
  <c r="X376" i="2"/>
  <c r="V379" i="2" l="1"/>
  <c r="X378" i="2" s="1"/>
  <c r="V380" i="2" l="1"/>
  <c r="X379" i="2" s="1"/>
  <c r="V381" i="2" l="1"/>
  <c r="X380" i="2" s="1"/>
  <c r="V382" i="2" l="1"/>
  <c r="X381" i="2"/>
  <c r="V383" i="2" l="1"/>
  <c r="X382" i="2"/>
  <c r="V384" i="2" l="1"/>
  <c r="X383" i="2"/>
  <c r="V385" i="2" l="1"/>
  <c r="X384" i="2" s="1"/>
  <c r="V386" i="2" l="1"/>
  <c r="X385" i="2"/>
  <c r="V387" i="2" l="1"/>
  <c r="X386" i="2" s="1"/>
  <c r="V388" i="2" l="1"/>
  <c r="V389" i="2" l="1"/>
  <c r="X388" i="2" s="1"/>
  <c r="X387" i="2"/>
  <c r="V390" i="2" l="1"/>
  <c r="V391" i="2" l="1"/>
  <c r="X389" i="2"/>
  <c r="V392" i="2" l="1"/>
  <c r="X390" i="2"/>
  <c r="V393" i="2" l="1"/>
  <c r="X391" i="2"/>
  <c r="V394" i="2" l="1"/>
  <c r="X393" i="2"/>
  <c r="X392" i="2"/>
  <c r="V395" i="2" l="1"/>
  <c r="X394" i="2" s="1"/>
  <c r="V396" i="2" l="1"/>
  <c r="V397" i="2" l="1"/>
  <c r="X396" i="2" s="1"/>
  <c r="X395" i="2"/>
  <c r="V398" i="2" l="1"/>
  <c r="X397" i="2" s="1"/>
  <c r="V399" i="2" l="1"/>
  <c r="X398" i="2" s="1"/>
  <c r="V400" i="2" l="1"/>
  <c r="X399" i="2"/>
  <c r="V401" i="2" l="1"/>
  <c r="V402" i="2" l="1"/>
  <c r="X401" i="2"/>
  <c r="X400" i="2"/>
  <c r="V403" i="2" l="1"/>
  <c r="X402" i="2" s="1"/>
  <c r="V404" i="2" l="1"/>
  <c r="V405" i="2" l="1"/>
  <c r="X404" i="2" s="1"/>
  <c r="X403" i="2"/>
  <c r="V406" i="2" l="1"/>
  <c r="X405" i="2" s="1"/>
  <c r="V407" i="2" l="1"/>
  <c r="X406" i="2" s="1"/>
  <c r="V408" i="2" l="1"/>
  <c r="X407" i="2" s="1"/>
  <c r="V409" i="2" l="1"/>
  <c r="X408" i="2" s="1"/>
  <c r="V410" i="2" l="1"/>
  <c r="V411" i="2" l="1"/>
  <c r="X410" i="2" s="1"/>
  <c r="X409" i="2"/>
  <c r="V412" i="2" l="1"/>
  <c r="V413" i="2" l="1"/>
  <c r="X411" i="2"/>
  <c r="V414" i="2" l="1"/>
  <c r="X413" i="2" s="1"/>
  <c r="X412" i="2"/>
  <c r="V415" i="2" l="1"/>
  <c r="X414" i="2" s="1"/>
  <c r="V416" i="2" l="1"/>
  <c r="X415" i="2" s="1"/>
  <c r="V417" i="2" l="1"/>
  <c r="X416" i="2" s="1"/>
  <c r="V418" i="2" l="1"/>
  <c r="X417" i="2" s="1"/>
  <c r="V419" i="2" l="1"/>
  <c r="X418" i="2"/>
  <c r="V420" i="2" l="1"/>
  <c r="X419" i="2" s="1"/>
  <c r="V421" i="2" l="1"/>
  <c r="X420" i="2" s="1"/>
  <c r="V422" i="2" l="1"/>
  <c r="X421" i="2" s="1"/>
  <c r="V423" i="2" l="1"/>
  <c r="X422" i="2" s="1"/>
  <c r="V424" i="2" l="1"/>
  <c r="X423" i="2"/>
  <c r="V425" i="2" l="1"/>
  <c r="X424" i="2" s="1"/>
  <c r="V426" i="2" l="1"/>
  <c r="X425" i="2"/>
  <c r="V427" i="2" l="1"/>
  <c r="X426" i="2" s="1"/>
  <c r="V428" i="2" l="1"/>
  <c r="X427" i="2" s="1"/>
  <c r="V429" i="2" l="1"/>
  <c r="X428" i="2" s="1"/>
  <c r="V430" i="2" l="1"/>
  <c r="X429" i="2" s="1"/>
  <c r="V431" i="2" l="1"/>
  <c r="X430" i="2" s="1"/>
  <c r="V432" i="2" l="1"/>
  <c r="X431" i="2" s="1"/>
  <c r="V433" i="2" l="1"/>
  <c r="X432" i="2" s="1"/>
  <c r="V434" i="2" l="1"/>
  <c r="X433" i="2" s="1"/>
  <c r="V435" i="2" l="1"/>
  <c r="V436" i="2" l="1"/>
  <c r="X435" i="2" s="1"/>
  <c r="X434" i="2"/>
  <c r="V437" i="2" l="1"/>
  <c r="X436" i="2" s="1"/>
  <c r="V438" i="2" l="1"/>
  <c r="X437" i="2" s="1"/>
  <c r="V439" i="2" l="1"/>
  <c r="X438" i="2"/>
  <c r="V440" i="2" l="1"/>
  <c r="X439" i="2" s="1"/>
  <c r="V441" i="2" l="1"/>
  <c r="X440" i="2" s="1"/>
  <c r="V442" i="2" l="1"/>
  <c r="X441" i="2"/>
  <c r="V443" i="2" l="1"/>
  <c r="X442" i="2" s="1"/>
  <c r="V444" i="2" l="1"/>
  <c r="X443" i="2"/>
  <c r="V445" i="2" l="1"/>
  <c r="V446" i="2" l="1"/>
  <c r="X445" i="2" s="1"/>
  <c r="X444" i="2"/>
  <c r="V447" i="2" l="1"/>
  <c r="X446" i="2" s="1"/>
  <c r="V448" i="2" l="1"/>
  <c r="V449" i="2" l="1"/>
  <c r="X447" i="2"/>
  <c r="X448" i="2" l="1"/>
  <c r="V450" i="2"/>
  <c r="V451" i="2" l="1"/>
  <c r="X450" i="2"/>
  <c r="X449" i="2"/>
  <c r="V452" i="2" l="1"/>
  <c r="X451" i="2" s="1"/>
  <c r="V453" i="2" l="1"/>
  <c r="V454" i="2" l="1"/>
  <c r="X453" i="2" s="1"/>
  <c r="X452" i="2"/>
  <c r="V455" i="2" l="1"/>
  <c r="X454" i="2" s="1"/>
  <c r="V456" i="2" l="1"/>
  <c r="X455" i="2" s="1"/>
  <c r="V457" i="2" l="1"/>
  <c r="X456" i="2" s="1"/>
  <c r="V458" i="2" l="1"/>
  <c r="X457" i="2"/>
  <c r="V459" i="2" l="1"/>
  <c r="V460" i="2" l="1"/>
  <c r="X459" i="2"/>
  <c r="X458" i="2"/>
  <c r="V461" i="2" l="1"/>
  <c r="X460" i="2" s="1"/>
  <c r="V462" i="2" l="1"/>
  <c r="X461" i="2" s="1"/>
  <c r="V463" i="2" l="1"/>
  <c r="X462" i="2" s="1"/>
  <c r="V464" i="2" l="1"/>
  <c r="X463" i="2" s="1"/>
  <c r="V465" i="2" l="1"/>
  <c r="X464" i="2" s="1"/>
  <c r="V466" i="2" l="1"/>
  <c r="V467" i="2" l="1"/>
  <c r="X466" i="2" s="1"/>
  <c r="X465" i="2"/>
  <c r="V468" i="2" l="1"/>
  <c r="X467" i="2" s="1"/>
  <c r="V469" i="2" l="1"/>
  <c r="V470" i="2" l="1"/>
  <c r="X469" i="2" s="1"/>
  <c r="X468" i="2"/>
  <c r="V471" i="2" l="1"/>
  <c r="X470" i="2" s="1"/>
  <c r="V472" i="2" l="1"/>
  <c r="X471" i="2" s="1"/>
  <c r="V473" i="2" l="1"/>
  <c r="X472" i="2" s="1"/>
  <c r="V474" i="2" l="1"/>
  <c r="X473" i="2" s="1"/>
  <c r="V475" i="2" l="1"/>
  <c r="V476" i="2" l="1"/>
  <c r="X475" i="2" s="1"/>
  <c r="X474" i="2"/>
  <c r="V477" i="2" l="1"/>
  <c r="X476" i="2" s="1"/>
  <c r="V478" i="2" l="1"/>
  <c r="V479" i="2" l="1"/>
  <c r="X478" i="2" s="1"/>
  <c r="X477" i="2"/>
  <c r="V480" i="2" l="1"/>
  <c r="V481" i="2" l="1"/>
  <c r="X479" i="2"/>
  <c r="V482" i="2" l="1"/>
  <c r="X481" i="2" s="1"/>
  <c r="X480" i="2"/>
  <c r="V483" i="2" l="1"/>
  <c r="X482" i="2" s="1"/>
  <c r="V484" i="2" l="1"/>
  <c r="X483" i="2" s="1"/>
  <c r="V485" i="2" l="1"/>
  <c r="V486" i="2" l="1"/>
  <c r="X485" i="2" s="1"/>
  <c r="X484" i="2"/>
  <c r="V487" i="2" l="1"/>
  <c r="X486" i="2"/>
  <c r="V488" i="2" l="1"/>
  <c r="X487" i="2" s="1"/>
  <c r="V489" i="2" l="1"/>
  <c r="V490" i="2" l="1"/>
  <c r="X489" i="2" s="1"/>
  <c r="X488" i="2"/>
  <c r="V491" i="2" l="1"/>
  <c r="X490" i="2" s="1"/>
  <c r="V492" i="2" l="1"/>
  <c r="X491" i="2" s="1"/>
  <c r="V493" i="2" l="1"/>
  <c r="X492" i="2" s="1"/>
  <c r="V494" i="2" l="1"/>
  <c r="X493" i="2"/>
  <c r="V495" i="2" l="1"/>
  <c r="X494" i="2" s="1"/>
  <c r="V496" i="2" l="1"/>
  <c r="X495" i="2"/>
  <c r="V497" i="2" l="1"/>
  <c r="X496" i="2"/>
  <c r="V498" i="2" l="1"/>
  <c r="V499" i="2" l="1"/>
  <c r="X498" i="2" s="1"/>
  <c r="X497" i="2"/>
  <c r="V500" i="2" l="1"/>
  <c r="X499" i="2" s="1"/>
  <c r="V501" i="2" l="1"/>
  <c r="X500" i="2" s="1"/>
  <c r="V502" i="2" l="1"/>
  <c r="V503" i="2" l="1"/>
  <c r="X502" i="2" s="1"/>
  <c r="X501" i="2"/>
  <c r="V504" i="2" l="1"/>
  <c r="X503" i="2" s="1"/>
  <c r="V505" i="2" l="1"/>
  <c r="V506" i="2" l="1"/>
  <c r="X504" i="2"/>
  <c r="V507" i="2" l="1"/>
  <c r="X506" i="2" s="1"/>
  <c r="X505" i="2"/>
  <c r="V508" i="2" l="1"/>
  <c r="X507" i="2"/>
  <c r="V509" i="2" l="1"/>
  <c r="X508" i="2" s="1"/>
  <c r="V510" i="2" l="1"/>
  <c r="X509" i="2" l="1"/>
  <c r="V511" i="2"/>
  <c r="X510" i="2" s="1"/>
  <c r="V512" i="2" l="1"/>
  <c r="X511" i="2"/>
  <c r="V513" i="2" l="1"/>
  <c r="X512" i="2" s="1"/>
  <c r="V514" i="2" l="1"/>
  <c r="V515" i="2" l="1"/>
  <c r="X514" i="2" s="1"/>
  <c r="X513" i="2"/>
  <c r="V516" i="2" l="1"/>
  <c r="X515" i="2"/>
  <c r="V517" i="2" l="1"/>
  <c r="V518" i="2" l="1"/>
  <c r="X517" i="2" s="1"/>
  <c r="X516" i="2"/>
  <c r="V519" i="2" l="1"/>
  <c r="X518" i="2" s="1"/>
  <c r="V520" i="2" l="1"/>
  <c r="X519" i="2" s="1"/>
  <c r="V521" i="2" l="1"/>
  <c r="X520" i="2" s="1"/>
  <c r="V522" i="2" l="1"/>
  <c r="V523" i="2" l="1"/>
  <c r="X522" i="2"/>
  <c r="X521" i="2"/>
  <c r="V524" i="2" l="1"/>
  <c r="X523" i="2" s="1"/>
  <c r="V525" i="2" l="1"/>
  <c r="X524" i="2" s="1"/>
  <c r="V526" i="2" l="1"/>
  <c r="V527" i="2" l="1"/>
  <c r="X526" i="2" s="1"/>
  <c r="X525" i="2"/>
  <c r="V528" i="2" l="1"/>
  <c r="X527" i="2" s="1"/>
  <c r="V529" i="2" l="1"/>
  <c r="V530" i="2" l="1"/>
  <c r="X529" i="2" s="1"/>
  <c r="X528" i="2"/>
  <c r="V531" i="2" l="1"/>
  <c r="X530" i="2" l="1"/>
  <c r="V532" i="2"/>
  <c r="X531" i="2" s="1"/>
  <c r="V533" i="2" l="1"/>
  <c r="V534" i="2" l="1"/>
  <c r="X532" i="2"/>
  <c r="V535" i="2" l="1"/>
  <c r="X534" i="2"/>
  <c r="X533" i="2"/>
  <c r="V536" i="2" l="1"/>
  <c r="X535" i="2"/>
  <c r="V537" i="2" l="1"/>
  <c r="V538" i="2" l="1"/>
  <c r="X537" i="2" s="1"/>
  <c r="X536" i="2"/>
  <c r="V539" i="2" l="1"/>
  <c r="X538" i="2" s="1"/>
  <c r="V540" i="2" l="1"/>
  <c r="X539" i="2" s="1"/>
  <c r="V541" i="2" l="1"/>
  <c r="V542" i="2" l="1"/>
  <c r="X541" i="2" s="1"/>
  <c r="X540" i="2"/>
  <c r="V543" i="2" l="1"/>
  <c r="X542" i="2"/>
  <c r="V544" i="2" l="1"/>
  <c r="V545" i="2" l="1"/>
  <c r="X544" i="2"/>
  <c r="X543" i="2"/>
  <c r="V546" i="2" l="1"/>
  <c r="X545" i="2" s="1"/>
  <c r="V547" i="2" l="1"/>
  <c r="X546" i="2" s="1"/>
  <c r="V548" i="2" l="1"/>
  <c r="X547" i="2"/>
  <c r="V549" i="2" l="1"/>
  <c r="X548" i="2" s="1"/>
  <c r="V550" i="2" l="1"/>
  <c r="X549" i="2"/>
  <c r="V551" i="2" l="1"/>
  <c r="V552" i="2" l="1"/>
  <c r="X551" i="2" s="1"/>
  <c r="X550" i="2"/>
  <c r="V553" i="2" l="1"/>
  <c r="X552" i="2" s="1"/>
  <c r="V554" i="2" l="1"/>
  <c r="X553" i="2" s="1"/>
  <c r="V555" i="2" l="1"/>
  <c r="V556" i="2" l="1"/>
  <c r="X555" i="2"/>
  <c r="X554" i="2"/>
  <c r="V557" i="2" l="1"/>
  <c r="X556" i="2" s="1"/>
  <c r="V558" i="2" l="1"/>
  <c r="V559" i="2" l="1"/>
  <c r="X558" i="2" s="1"/>
  <c r="X557" i="2"/>
  <c r="V560" i="2" l="1"/>
  <c r="X559" i="2" s="1"/>
  <c r="V561" i="2" l="1"/>
  <c r="V562" i="2" l="1"/>
  <c r="X561" i="2" s="1"/>
  <c r="X560" i="2"/>
  <c r="V563" i="2" l="1"/>
  <c r="X562" i="2"/>
  <c r="V564" i="2" l="1"/>
  <c r="X563" i="2" s="1"/>
  <c r="V565" i="2" l="1"/>
  <c r="X564" i="2"/>
  <c r="V566" i="2" l="1"/>
  <c r="X565" i="2" s="1"/>
  <c r="V567" i="2" l="1"/>
  <c r="X566" i="2"/>
  <c r="V568" i="2" l="1"/>
  <c r="X567" i="2" s="1"/>
  <c r="V569" i="2" l="1"/>
  <c r="X568" i="2" s="1"/>
  <c r="V570" i="2" l="1"/>
  <c r="X569" i="2"/>
  <c r="V571" i="2" l="1"/>
  <c r="X570" i="2" s="1"/>
  <c r="V572" i="2" l="1"/>
  <c r="V573" i="2" l="1"/>
  <c r="X572" i="2"/>
  <c r="X571" i="2"/>
  <c r="V574" i="2" l="1"/>
  <c r="V575" i="2" l="1"/>
  <c r="X574" i="2" s="1"/>
  <c r="X573" i="2"/>
  <c r="V576" i="2" l="1"/>
  <c r="X575" i="2" s="1"/>
  <c r="V577" i="2" l="1"/>
  <c r="X576" i="2"/>
  <c r="V578" i="2" l="1"/>
  <c r="X577" i="2"/>
  <c r="V579" i="2" l="1"/>
  <c r="X578" i="2" s="1"/>
  <c r="V580" i="2" l="1"/>
  <c r="X579" i="2" s="1"/>
  <c r="V581" i="2" l="1"/>
  <c r="X580" i="2"/>
  <c r="V582" i="2" l="1"/>
  <c r="X581" i="2"/>
  <c r="V583" i="2" l="1"/>
  <c r="X582" i="2" s="1"/>
  <c r="V584" i="2" l="1"/>
  <c r="V585" i="2" l="1"/>
  <c r="X584" i="2" s="1"/>
  <c r="X583" i="2"/>
  <c r="V586" i="2" l="1"/>
  <c r="X585" i="2" l="1"/>
  <c r="V587" i="2"/>
  <c r="V588" i="2" l="1"/>
  <c r="X587" i="2"/>
  <c r="X586" i="2"/>
  <c r="V589" i="2" l="1"/>
  <c r="X588" i="2" s="1"/>
  <c r="V590" i="2" l="1"/>
  <c r="X589" i="2" s="1"/>
  <c r="V591" i="2" l="1"/>
  <c r="X590" i="2" s="1"/>
  <c r="V592" i="2" l="1"/>
  <c r="X591" i="2" s="1"/>
  <c r="V593" i="2" l="1"/>
  <c r="X592" i="2" s="1"/>
  <c r="V594" i="2" l="1"/>
  <c r="X593" i="2" s="1"/>
  <c r="V595" i="2" l="1"/>
  <c r="X594" i="2" s="1"/>
  <c r="V596" i="2" l="1"/>
  <c r="X595" i="2" s="1"/>
  <c r="V597" i="2" l="1"/>
  <c r="X596" i="2" s="1"/>
  <c r="V598" i="2" l="1"/>
  <c r="X597" i="2" s="1"/>
  <c r="V599" i="2" l="1"/>
  <c r="X598" i="2" s="1"/>
  <c r="V600" i="2" l="1"/>
  <c r="X599" i="2" s="1"/>
  <c r="V601" i="2" l="1"/>
  <c r="X600" i="2" s="1"/>
  <c r="V602" i="2" l="1"/>
  <c r="X601" i="2" s="1"/>
  <c r="V603" i="2" l="1"/>
  <c r="X602" i="2" s="1"/>
  <c r="V604" i="2" l="1"/>
  <c r="X603" i="2"/>
  <c r="V605" i="2" l="1"/>
  <c r="X604" i="2" s="1"/>
  <c r="V606" i="2" l="1"/>
  <c r="X605" i="2" s="1"/>
  <c r="V607" i="2" l="1"/>
  <c r="X606" i="2" s="1"/>
  <c r="V608" i="2" l="1"/>
  <c r="X607" i="2" s="1"/>
  <c r="V609" i="2" l="1"/>
  <c r="X608" i="2" s="1"/>
  <c r="V610" i="2" l="1"/>
  <c r="X609" i="2"/>
  <c r="V611" i="2" l="1"/>
  <c r="X610" i="2" s="1"/>
  <c r="V612" i="2" l="1"/>
  <c r="V613" i="2" l="1"/>
  <c r="X611" i="2"/>
  <c r="V614" i="2" l="1"/>
  <c r="X613" i="2" s="1"/>
  <c r="X612" i="2"/>
  <c r="V615" i="2" l="1"/>
  <c r="X614" i="2" s="1"/>
  <c r="V616" i="2" l="1"/>
  <c r="V617" i="2" l="1"/>
  <c r="X615" i="2"/>
  <c r="V618" i="2" l="1"/>
  <c r="X617" i="2" s="1"/>
  <c r="X616" i="2"/>
  <c r="V619" i="2" l="1"/>
  <c r="X618" i="2"/>
  <c r="V620" i="2" l="1"/>
  <c r="X619" i="2" s="1"/>
  <c r="V621" i="2" l="1"/>
  <c r="V622" i="2" l="1"/>
  <c r="X621" i="2"/>
  <c r="X620" i="2"/>
  <c r="V623" i="2" l="1"/>
  <c r="X622" i="2"/>
  <c r="V624" i="2" l="1"/>
  <c r="V625" i="2" l="1"/>
  <c r="X624" i="2"/>
  <c r="X623" i="2"/>
  <c r="V626" i="2" l="1"/>
  <c r="X625" i="2" s="1"/>
  <c r="V627" i="2" l="1"/>
  <c r="X626" i="2" s="1"/>
  <c r="V628" i="2" l="1"/>
  <c r="X627" i="2"/>
  <c r="V629" i="2" l="1"/>
  <c r="V630" i="2" l="1"/>
  <c r="X629" i="2"/>
  <c r="X628" i="2"/>
  <c r="V631" i="2" l="1"/>
  <c r="X630" i="2" s="1"/>
  <c r="V632" i="2" l="1"/>
  <c r="X631" i="2" s="1"/>
  <c r="V633" i="2" l="1"/>
  <c r="X632" i="2"/>
  <c r="V634" i="2" l="1"/>
  <c r="V635" i="2" l="1"/>
  <c r="X634" i="2"/>
  <c r="X633" i="2"/>
  <c r="V636" i="2" l="1"/>
  <c r="X635" i="2" s="1"/>
  <c r="V637" i="2" l="1"/>
  <c r="X636" i="2" s="1"/>
  <c r="V638" i="2" l="1"/>
  <c r="V639" i="2" l="1"/>
  <c r="X638" i="2"/>
  <c r="X637" i="2"/>
  <c r="V640" i="2" l="1"/>
  <c r="X639" i="2" s="1"/>
  <c r="V641" i="2" l="1"/>
  <c r="V642" i="2" l="1"/>
  <c r="X640" i="2"/>
  <c r="V643" i="2" l="1"/>
  <c r="X641" i="2"/>
  <c r="V644" i="2" l="1"/>
  <c r="X643" i="2" s="1"/>
  <c r="X642" i="2"/>
  <c r="V645" i="2" l="1"/>
  <c r="V646" i="2" l="1"/>
  <c r="X644" i="2"/>
  <c r="X645" i="2" l="1"/>
  <c r="V647" i="2"/>
  <c r="V648" i="2" l="1"/>
  <c r="X647" i="2" s="1"/>
  <c r="X646" i="2"/>
  <c r="V649" i="2" l="1"/>
  <c r="X648" i="2" s="1"/>
  <c r="V650" i="2" l="1"/>
  <c r="X649" i="2" s="1"/>
  <c r="V651" i="2" l="1"/>
  <c r="X650" i="2" s="1"/>
  <c r="V652" i="2" l="1"/>
  <c r="V653" i="2" l="1"/>
  <c r="X652" i="2" s="1"/>
  <c r="X651" i="2"/>
  <c r="V654" i="2" l="1"/>
  <c r="V655" i="2" l="1"/>
  <c r="X653" i="2"/>
  <c r="V656" i="2" l="1"/>
  <c r="X654" i="2"/>
  <c r="V657" i="2" l="1"/>
  <c r="X656" i="2"/>
  <c r="X655" i="2"/>
  <c r="V658" i="2" l="1"/>
  <c r="X657" i="2"/>
  <c r="V659" i="2" l="1"/>
  <c r="X658" i="2"/>
  <c r="V660" i="2" l="1"/>
  <c r="V661" i="2" l="1"/>
  <c r="X660" i="2"/>
  <c r="X659" i="2"/>
  <c r="V662" i="2" l="1"/>
  <c r="X661" i="2"/>
  <c r="V663" i="2" l="1"/>
  <c r="V664" i="2" l="1"/>
  <c r="X663" i="2"/>
  <c r="X662" i="2"/>
  <c r="V665" i="2" l="1"/>
  <c r="X664" i="2" s="1"/>
  <c r="V666" i="2" l="1"/>
  <c r="X665" i="2" s="1"/>
  <c r="V667" i="2" l="1"/>
  <c r="X666" i="2" s="1"/>
  <c r="V668" i="2" l="1"/>
  <c r="V669" i="2" l="1"/>
  <c r="X668" i="2" s="1"/>
  <c r="X667" i="2"/>
  <c r="V670" i="2" l="1"/>
  <c r="X669" i="2"/>
  <c r="V671" i="2" l="1"/>
  <c r="X670" i="2" s="1"/>
  <c r="V672" i="2" l="1"/>
  <c r="V673" i="2" l="1"/>
  <c r="X672" i="2" s="1"/>
  <c r="X671" i="2"/>
  <c r="V674" i="2" l="1"/>
  <c r="X673" i="2" s="1"/>
  <c r="V675" i="2" l="1"/>
  <c r="V676" i="2" l="1"/>
  <c r="X675" i="2" s="1"/>
  <c r="X674" i="2"/>
  <c r="V677" i="2" l="1"/>
  <c r="X676" i="2" s="1"/>
  <c r="V678" i="2" l="1"/>
  <c r="X677" i="2" s="1"/>
  <c r="V679" i="2" l="1"/>
  <c r="V680" i="2" l="1"/>
  <c r="X679" i="2" s="1"/>
  <c r="X678" i="2"/>
  <c r="V681" i="2" l="1"/>
  <c r="X680" i="2" s="1"/>
  <c r="V682" i="2" l="1"/>
  <c r="X681" i="2" s="1"/>
  <c r="V683" i="2" l="1"/>
  <c r="X682" i="2" s="1"/>
  <c r="V684" i="2" l="1"/>
  <c r="V685" i="2" l="1"/>
  <c r="X683" i="2"/>
  <c r="V686" i="2" l="1"/>
  <c r="X684" i="2"/>
  <c r="V687" i="2" l="1"/>
  <c r="X685" i="2"/>
  <c r="V688" i="2" l="1"/>
  <c r="X687" i="2" s="1"/>
  <c r="X686" i="2"/>
  <c r="V689" i="2" l="1"/>
  <c r="V690" i="2" l="1"/>
  <c r="X688" i="2"/>
  <c r="V691" i="2" l="1"/>
  <c r="X690" i="2" s="1"/>
  <c r="X689" i="2"/>
  <c r="V692" i="2" l="1"/>
  <c r="X691" i="2" s="1"/>
  <c r="V693" i="2" l="1"/>
  <c r="V694" i="2" l="1"/>
  <c r="X693" i="2" s="1"/>
  <c r="X692" i="2"/>
  <c r="V695" i="2" l="1"/>
  <c r="X694" i="2" s="1"/>
  <c r="V696" i="2" l="1"/>
  <c r="X695" i="2" s="1"/>
  <c r="V697" i="2" l="1"/>
  <c r="V698" i="2" l="1"/>
  <c r="X697" i="2" s="1"/>
  <c r="X696" i="2"/>
  <c r="V699" i="2" l="1"/>
  <c r="X698" i="2" s="1"/>
  <c r="V700" i="2" l="1"/>
  <c r="X699" i="2" s="1"/>
  <c r="V701" i="2" l="1"/>
  <c r="V702" i="2" l="1"/>
  <c r="X701" i="2"/>
  <c r="X700" i="2"/>
  <c r="V703" i="2" l="1"/>
  <c r="X702" i="2"/>
  <c r="V704" i="2" l="1"/>
  <c r="X703" i="2" s="1"/>
  <c r="V705" i="2" l="1"/>
  <c r="X704" i="2"/>
  <c r="V706" i="2" l="1"/>
  <c r="X705" i="2" s="1"/>
  <c r="V707" i="2" l="1"/>
  <c r="X706" i="2"/>
  <c r="V708" i="2" l="1"/>
  <c r="X707" i="2"/>
  <c r="V709" i="2" l="1"/>
  <c r="V710" i="2" l="1"/>
  <c r="X709" i="2"/>
  <c r="X708" i="2"/>
  <c r="V711" i="2" l="1"/>
  <c r="V712" i="2" l="1"/>
  <c r="X710" i="2"/>
  <c r="V713" i="2" l="1"/>
  <c r="X712" i="2" s="1"/>
  <c r="X711" i="2"/>
  <c r="V714" i="2" l="1"/>
  <c r="X713" i="2" s="1"/>
  <c r="V715" i="2" l="1"/>
  <c r="X714" i="2" s="1"/>
  <c r="V716" i="2" l="1"/>
  <c r="V717" i="2" l="1"/>
  <c r="X716" i="2" s="1"/>
  <c r="X715" i="2"/>
  <c r="V718" i="2" l="1"/>
  <c r="X717" i="2" s="1"/>
  <c r="V719" i="2" l="1"/>
  <c r="V720" i="2" l="1"/>
  <c r="X719" i="2" s="1"/>
  <c r="X718" i="2"/>
  <c r="V721" i="2" l="1"/>
  <c r="X720" i="2"/>
  <c r="V722" i="2" l="1"/>
  <c r="X721" i="2" s="1"/>
  <c r="V723" i="2" l="1"/>
  <c r="X722" i="2"/>
  <c r="V724" i="2" l="1"/>
  <c r="X723" i="2" s="1"/>
  <c r="V725" i="2" l="1"/>
  <c r="V726" i="2" l="1"/>
  <c r="X725" i="2" s="1"/>
  <c r="X724" i="2"/>
  <c r="V727" i="2" l="1"/>
  <c r="X726" i="2"/>
  <c r="V728" i="2" l="1"/>
  <c r="V729" i="2" l="1"/>
  <c r="X728" i="2" s="1"/>
  <c r="X727" i="2"/>
  <c r="V730" i="2" l="1"/>
  <c r="X729" i="2" s="1"/>
  <c r="V731" i="2" l="1"/>
  <c r="X730" i="2" s="1"/>
  <c r="V732" i="2" l="1"/>
  <c r="X731" i="2"/>
  <c r="V733" i="2" l="1"/>
  <c r="X732" i="2"/>
  <c r="V734" i="2" l="1"/>
  <c r="V735" i="2" l="1"/>
  <c r="X734" i="2"/>
  <c r="X733" i="2"/>
  <c r="V736" i="2" l="1"/>
  <c r="X735" i="2"/>
  <c r="V737" i="2" l="1"/>
  <c r="V738" i="2" l="1"/>
  <c r="X737" i="2" s="1"/>
  <c r="X736" i="2"/>
  <c r="V739" i="2" l="1"/>
  <c r="X738" i="2" s="1"/>
  <c r="V740" i="2" l="1"/>
  <c r="X739" i="2" s="1"/>
  <c r="V741" i="2" l="1"/>
  <c r="X740" i="2" s="1"/>
  <c r="V742" i="2" l="1"/>
  <c r="V743" i="2" l="1"/>
  <c r="X742" i="2"/>
  <c r="X741" i="2"/>
  <c r="V744" i="2" l="1"/>
  <c r="X743" i="2" s="1"/>
  <c r="V745" i="2" l="1"/>
  <c r="V746" i="2" l="1"/>
  <c r="X745" i="2" s="1"/>
  <c r="X744" i="2"/>
  <c r="V747" i="2" l="1"/>
  <c r="X746" i="2" s="1"/>
  <c r="V748" i="2" l="1"/>
  <c r="X747" i="2" s="1"/>
  <c r="V749" i="2" l="1"/>
  <c r="X748" i="2" s="1"/>
  <c r="V750" i="2" l="1"/>
  <c r="V751" i="2" l="1"/>
  <c r="X750" i="2"/>
  <c r="X749" i="2"/>
  <c r="V752" i="2" l="1"/>
  <c r="X751" i="2"/>
  <c r="V753" i="2" l="1"/>
  <c r="X752" i="2" s="1"/>
  <c r="V754" i="2" l="1"/>
  <c r="V755" i="2" l="1"/>
  <c r="X754" i="2"/>
  <c r="X753" i="2"/>
  <c r="V756" i="2" l="1"/>
  <c r="V757" i="2" l="1"/>
  <c r="X755" i="2"/>
  <c r="V758" i="2" l="1"/>
  <c r="X756" i="2"/>
  <c r="V759" i="2" l="1"/>
  <c r="X758" i="2" s="1"/>
  <c r="X757" i="2"/>
  <c r="V760" i="2" l="1"/>
  <c r="X759" i="2" s="1"/>
  <c r="V761" i="2" l="1"/>
  <c r="X760" i="2" s="1"/>
  <c r="V762" i="2" l="1"/>
  <c r="V763" i="2" l="1"/>
  <c r="X762" i="2" s="1"/>
  <c r="X761" i="2"/>
  <c r="V764" i="2" l="1"/>
  <c r="V765" i="2" l="1"/>
  <c r="X763" i="2"/>
  <c r="V766" i="2" l="1"/>
  <c r="X765" i="2"/>
  <c r="X764" i="2"/>
  <c r="V767" i="2" l="1"/>
  <c r="V768" i="2" l="1"/>
  <c r="X767" i="2"/>
  <c r="X766" i="2"/>
  <c r="V769" i="2" l="1"/>
  <c r="V770" i="2" l="1"/>
  <c r="X768" i="2"/>
  <c r="V771" i="2" l="1"/>
  <c r="X770" i="2" s="1"/>
  <c r="X769" i="2"/>
  <c r="V772" i="2" l="1"/>
  <c r="X771" i="2" s="1"/>
  <c r="V773" i="2" l="1"/>
  <c r="V774" i="2" l="1"/>
  <c r="X773" i="2" s="1"/>
  <c r="X772" i="2"/>
  <c r="V775" i="2" l="1"/>
  <c r="X774" i="2" s="1"/>
  <c r="V776" i="2" l="1"/>
  <c r="X775" i="2" s="1"/>
  <c r="V777" i="2" l="1"/>
  <c r="X776" i="2"/>
  <c r="V778" i="2" l="1"/>
  <c r="X777" i="2"/>
  <c r="V779" i="2" l="1"/>
  <c r="X778" i="2"/>
  <c r="V780" i="2" l="1"/>
  <c r="V781" i="2" l="1"/>
  <c r="X780" i="2" s="1"/>
  <c r="X779" i="2"/>
  <c r="V782" i="2" l="1"/>
  <c r="X781" i="2" s="1"/>
  <c r="V783" i="2" l="1"/>
  <c r="V784" i="2" l="1"/>
  <c r="X783" i="2" s="1"/>
  <c r="X782" i="2"/>
  <c r="V785" i="2" l="1"/>
  <c r="X784" i="2" s="1"/>
  <c r="V786" i="2" l="1"/>
  <c r="X785" i="2" s="1"/>
  <c r="V787" i="2" l="1"/>
  <c r="X786" i="2" s="1"/>
  <c r="V788" i="2" l="1"/>
  <c r="V789" i="2" l="1"/>
  <c r="X788" i="2"/>
  <c r="X787" i="2"/>
  <c r="V790" i="2" l="1"/>
  <c r="V791" i="2" l="1"/>
  <c r="X789" i="2"/>
  <c r="V792" i="2" l="1"/>
  <c r="X791" i="2" s="1"/>
  <c r="X790" i="2"/>
  <c r="V793" i="2" l="1"/>
  <c r="X792" i="2"/>
  <c r="V794" i="2" l="1"/>
  <c r="X793" i="2"/>
  <c r="V795" i="2" l="1"/>
  <c r="V796" i="2" l="1"/>
  <c r="X795" i="2" s="1"/>
  <c r="X794" i="2"/>
  <c r="V797" i="2" l="1"/>
  <c r="X796" i="2" s="1"/>
  <c r="V798" i="2" l="1"/>
  <c r="X797" i="2" s="1"/>
  <c r="V799" i="2" l="1"/>
  <c r="V800" i="2" l="1"/>
  <c r="X799" i="2" s="1"/>
  <c r="X798" i="2"/>
  <c r="V801" i="2" l="1"/>
  <c r="X800" i="2"/>
  <c r="V802" i="2" l="1"/>
  <c r="X801" i="2" s="1"/>
  <c r="V803" i="2" l="1"/>
  <c r="V804" i="2" l="1"/>
  <c r="X803" i="2"/>
  <c r="X802" i="2"/>
  <c r="V805" i="2" l="1"/>
  <c r="X804" i="2" s="1"/>
  <c r="V806" i="2" l="1"/>
  <c r="V807" i="2" l="1"/>
  <c r="X806" i="2"/>
  <c r="X805" i="2"/>
  <c r="V808" i="2" l="1"/>
  <c r="X807" i="2" s="1"/>
  <c r="V809" i="2" l="1"/>
  <c r="X808" i="2" s="1"/>
  <c r="V810" i="2" l="1"/>
  <c r="X809" i="2"/>
  <c r="V811" i="2" l="1"/>
  <c r="V812" i="2" l="1"/>
  <c r="X811" i="2"/>
  <c r="X810" i="2"/>
  <c r="V813" i="2" l="1"/>
  <c r="X812" i="2" s="1"/>
  <c r="V814" i="2" l="1"/>
  <c r="V815" i="2" l="1"/>
  <c r="X814" i="2"/>
  <c r="X813" i="2"/>
  <c r="V816" i="2" l="1"/>
  <c r="X815" i="2" s="1"/>
  <c r="V817" i="2" l="1"/>
  <c r="X816" i="2" s="1"/>
  <c r="V818" i="2" l="1"/>
  <c r="V819" i="2" l="1"/>
  <c r="X818" i="2"/>
  <c r="X817" i="2"/>
  <c r="V820" i="2" l="1"/>
  <c r="V821" i="2" l="1"/>
  <c r="X819" i="2"/>
  <c r="V822" i="2" l="1"/>
  <c r="X821" i="2"/>
  <c r="X820" i="2"/>
  <c r="V823" i="2" l="1"/>
  <c r="V824" i="2" l="1"/>
  <c r="X822" i="2"/>
  <c r="V825" i="2" l="1"/>
  <c r="X824" i="2" s="1"/>
  <c r="X823" i="2"/>
  <c r="V826" i="2" l="1"/>
  <c r="V827" i="2" l="1"/>
  <c r="X826" i="2"/>
  <c r="X825" i="2"/>
  <c r="V828" i="2" l="1"/>
  <c r="V829" i="2" l="1"/>
  <c r="X827" i="2"/>
  <c r="V830" i="2" l="1"/>
  <c r="X829" i="2" s="1"/>
  <c r="X828" i="2"/>
  <c r="V831" i="2" l="1"/>
  <c r="X830" i="2" s="1"/>
  <c r="V832" i="2" l="1"/>
  <c r="V833" i="2" l="1"/>
  <c r="X832" i="2" s="1"/>
  <c r="X831" i="2"/>
  <c r="V834" i="2" l="1"/>
  <c r="V835" i="2" l="1"/>
  <c r="X833" i="2"/>
  <c r="V836" i="2" l="1"/>
  <c r="X835" i="2" s="1"/>
  <c r="X834" i="2"/>
  <c r="V837" i="2" l="1"/>
  <c r="V838" i="2" l="1"/>
  <c r="X836" i="2"/>
  <c r="V839" i="2" l="1"/>
  <c r="X838" i="2"/>
  <c r="X837" i="2"/>
  <c r="V840" i="2" l="1"/>
  <c r="X839" i="2"/>
  <c r="V841" i="2" l="1"/>
  <c r="V842" i="2" l="1"/>
  <c r="X841" i="2" s="1"/>
  <c r="X840" i="2"/>
  <c r="V843" i="2" l="1"/>
  <c r="X842" i="2" s="1"/>
  <c r="V844" i="2" l="1"/>
  <c r="X843" i="2" s="1"/>
  <c r="V845" i="2" l="1"/>
  <c r="X844" i="2" s="1"/>
  <c r="V846" i="2" l="1"/>
  <c r="X845" i="2"/>
  <c r="V847" i="2" l="1"/>
  <c r="X846" i="2" s="1"/>
  <c r="V848" i="2" l="1"/>
  <c r="X847" i="2" s="1"/>
  <c r="V849" i="2" l="1"/>
  <c r="X848" i="2"/>
  <c r="V850" i="2" l="1"/>
  <c r="X849" i="2"/>
  <c r="V851" i="2" l="1"/>
  <c r="X850" i="2" s="1"/>
  <c r="V852" i="2" l="1"/>
  <c r="X851" i="2"/>
  <c r="V853" i="2" l="1"/>
  <c r="X852" i="2" s="1"/>
  <c r="V854" i="2" l="1"/>
  <c r="X853" i="2"/>
  <c r="V855" i="2" l="1"/>
  <c r="X854" i="2"/>
  <c r="V856" i="2" l="1"/>
  <c r="X855" i="2"/>
  <c r="V857" i="2" l="1"/>
  <c r="X856" i="2"/>
  <c r="V858" i="2" l="1"/>
  <c r="X857" i="2"/>
  <c r="V859" i="2" l="1"/>
  <c r="X858" i="2" s="1"/>
  <c r="V860" i="2" l="1"/>
  <c r="X859" i="2" s="1"/>
  <c r="V861" i="2" l="1"/>
  <c r="X860" i="2" s="1"/>
  <c r="V862" i="2" l="1"/>
  <c r="X861" i="2" s="1"/>
  <c r="V863" i="2" l="1"/>
  <c r="X862" i="2" s="1"/>
  <c r="V864" i="2" l="1"/>
  <c r="X863" i="2" s="1"/>
  <c r="V865" i="2" l="1"/>
  <c r="X864" i="2" s="1"/>
  <c r="V866" i="2" l="1"/>
  <c r="X865" i="2"/>
  <c r="V867" i="2" l="1"/>
  <c r="X866" i="2"/>
  <c r="V868" i="2" l="1"/>
  <c r="X867" i="2" s="1"/>
  <c r="V869" i="2" l="1"/>
  <c r="X868" i="2" s="1"/>
  <c r="V870" i="2" l="1"/>
  <c r="X869" i="2" s="1"/>
  <c r="V871" i="2" l="1"/>
  <c r="X870" i="2" s="1"/>
  <c r="V872" i="2" l="1"/>
  <c r="X871" i="2" s="1"/>
  <c r="V873" i="2" l="1"/>
  <c r="X872" i="2" s="1"/>
  <c r="V874" i="2" l="1"/>
  <c r="X873" i="2" s="1"/>
  <c r="V875" i="2" l="1"/>
  <c r="X874" i="2" s="1"/>
  <c r="V876" i="2" l="1"/>
  <c r="X875" i="2" s="1"/>
  <c r="V877" i="2" l="1"/>
  <c r="X876" i="2" s="1"/>
  <c r="V878" i="2" l="1"/>
  <c r="X877" i="2" s="1"/>
  <c r="V879" i="2" l="1"/>
  <c r="X878" i="2" s="1"/>
  <c r="V880" i="2" l="1"/>
  <c r="X879" i="2" s="1"/>
  <c r="V881" i="2" l="1"/>
  <c r="X880" i="2" s="1"/>
  <c r="V882" i="2" l="1"/>
  <c r="X881" i="2" s="1"/>
  <c r="V883" i="2" l="1"/>
  <c r="X882" i="2" s="1"/>
  <c r="V884" i="2" l="1"/>
  <c r="X883" i="2" s="1"/>
  <c r="V885" i="2" l="1"/>
  <c r="X884" i="2" s="1"/>
  <c r="V886" i="2" l="1"/>
  <c r="X885" i="2" s="1"/>
  <c r="V887" i="2" l="1"/>
  <c r="X886" i="2" s="1"/>
  <c r="V888" i="2" l="1"/>
  <c r="X887" i="2" s="1"/>
  <c r="V889" i="2" l="1"/>
  <c r="X888" i="2" s="1"/>
  <c r="V890" i="2" l="1"/>
  <c r="X889" i="2" s="1"/>
  <c r="V891" i="2" l="1"/>
  <c r="X890" i="2"/>
  <c r="V892" i="2" l="1"/>
  <c r="X891" i="2"/>
  <c r="V893" i="2" l="1"/>
  <c r="X892" i="2"/>
  <c r="V894" i="2" l="1"/>
  <c r="X893" i="2" s="1"/>
  <c r="V895" i="2" l="1"/>
  <c r="X894" i="2" s="1"/>
  <c r="V896" i="2" l="1"/>
  <c r="X895" i="2" s="1"/>
  <c r="V897" i="2" l="1"/>
  <c r="X896" i="2" s="1"/>
  <c r="V898" i="2" l="1"/>
  <c r="X897" i="2" s="1"/>
  <c r="V899" i="2" l="1"/>
  <c r="X898" i="2"/>
  <c r="V900" i="2" l="1"/>
  <c r="X899" i="2"/>
  <c r="V901" i="2" l="1"/>
  <c r="X900" i="2"/>
  <c r="V902" i="2" l="1"/>
  <c r="X901" i="2" s="1"/>
  <c r="V903" i="2" l="1"/>
  <c r="X902" i="2"/>
  <c r="V904" i="2" l="1"/>
  <c r="X903" i="2" s="1"/>
  <c r="V905" i="2" l="1"/>
  <c r="X904" i="2" s="1"/>
  <c r="V906" i="2" l="1"/>
  <c r="X905" i="2"/>
  <c r="V907" i="2" l="1"/>
  <c r="V908" i="2" l="1"/>
  <c r="X907" i="2" s="1"/>
  <c r="X906" i="2"/>
  <c r="V909" i="2" l="1"/>
  <c r="X908" i="2" s="1"/>
  <c r="V910" i="2" l="1"/>
  <c r="X909" i="2" s="1"/>
  <c r="V911" i="2" l="1"/>
  <c r="V912" i="2" l="1"/>
  <c r="X911" i="2" s="1"/>
  <c r="X910" i="2"/>
  <c r="V913" i="2" l="1"/>
  <c r="V914" i="2" l="1"/>
  <c r="X912" i="2"/>
  <c r="V915" i="2" l="1"/>
  <c r="X914" i="2" s="1"/>
  <c r="X913" i="2"/>
  <c r="V916" i="2" l="1"/>
  <c r="V917" i="2" l="1"/>
  <c r="X915" i="2"/>
  <c r="V918" i="2" l="1"/>
  <c r="X917" i="2" s="1"/>
  <c r="X916" i="2"/>
  <c r="V919" i="2" l="1"/>
  <c r="V920" i="2" l="1"/>
  <c r="X918" i="2"/>
  <c r="X919" i="2" l="1"/>
  <c r="V921" i="2"/>
  <c r="V922" i="2" l="1"/>
  <c r="X921" i="2" s="1"/>
  <c r="X920" i="2"/>
  <c r="V923" i="2" l="1"/>
  <c r="V924" i="2" l="1"/>
  <c r="X923" i="2" s="1"/>
  <c r="X922" i="2"/>
  <c r="V925" i="2" l="1"/>
  <c r="X924" i="2" l="1"/>
  <c r="V926" i="2"/>
  <c r="V927" i="2" l="1"/>
  <c r="X926" i="2" s="1"/>
  <c r="X925" i="2"/>
  <c r="V928" i="2" l="1"/>
  <c r="X927" i="2" s="1"/>
  <c r="V929" i="2" l="1"/>
  <c r="X928" i="2" s="1"/>
  <c r="V930" i="2" l="1"/>
  <c r="X929" i="2"/>
  <c r="V931" i="2" l="1"/>
  <c r="X930" i="2" s="1"/>
  <c r="V932" i="2" l="1"/>
  <c r="X931" i="2" s="1"/>
  <c r="V933" i="2" l="1"/>
  <c r="X932" i="2"/>
  <c r="V934" i="2" l="1"/>
  <c r="V935" i="2" l="1"/>
  <c r="X934" i="2" s="1"/>
  <c r="X933" i="2"/>
  <c r="V936" i="2" l="1"/>
  <c r="V937" i="2" l="1"/>
  <c r="X935" i="2"/>
  <c r="V938" i="2" l="1"/>
  <c r="X937" i="2"/>
  <c r="X936" i="2"/>
  <c r="V939" i="2" l="1"/>
  <c r="X938" i="2" s="1"/>
  <c r="V940" i="2" l="1"/>
  <c r="V941" i="2" l="1"/>
  <c r="X940" i="2" s="1"/>
  <c r="X939" i="2"/>
  <c r="V942" i="2" l="1"/>
  <c r="V943" i="2" l="1"/>
  <c r="X941" i="2"/>
  <c r="V944" i="2" l="1"/>
  <c r="X943" i="2"/>
  <c r="X942" i="2"/>
  <c r="V945" i="2" l="1"/>
  <c r="X944" i="2"/>
  <c r="V946" i="2" l="1"/>
  <c r="V947" i="2" l="1"/>
  <c r="X946" i="2" s="1"/>
  <c r="X945" i="2"/>
  <c r="V948" i="2" l="1"/>
  <c r="V949" i="2" l="1"/>
  <c r="X947" i="2"/>
  <c r="V950" i="2" l="1"/>
  <c r="X949" i="2" s="1"/>
  <c r="X948" i="2"/>
  <c r="V951" i="2" l="1"/>
  <c r="X950" i="2"/>
  <c r="V952" i="2" l="1"/>
  <c r="V953" i="2" l="1"/>
  <c r="X952" i="2" s="1"/>
  <c r="X951" i="2"/>
  <c r="V954" i="2" l="1"/>
  <c r="X953" i="2" s="1"/>
  <c r="V955" i="2" l="1"/>
  <c r="V956" i="2" l="1"/>
  <c r="X955" i="2"/>
  <c r="X954" i="2"/>
  <c r="V957" i="2" l="1"/>
  <c r="X956" i="2" s="1"/>
  <c r="V958" i="2" l="1"/>
  <c r="V959" i="2" l="1"/>
  <c r="X958" i="2"/>
  <c r="X957" i="2"/>
  <c r="V960" i="2" l="1"/>
  <c r="X959" i="2" s="1"/>
  <c r="V961" i="2" l="1"/>
  <c r="V962" i="2" l="1"/>
  <c r="X961" i="2"/>
  <c r="X960" i="2"/>
  <c r="V963" i="2" l="1"/>
  <c r="V964" i="2" l="1"/>
  <c r="X962" i="2"/>
  <c r="V965" i="2" l="1"/>
  <c r="X964" i="2"/>
  <c r="X963" i="2"/>
  <c r="V966" i="2" l="1"/>
  <c r="V967" i="2" l="1"/>
  <c r="X965" i="2"/>
  <c r="V968" i="2" l="1"/>
  <c r="X967" i="2" s="1"/>
  <c r="X966" i="2"/>
  <c r="V969" i="2" l="1"/>
  <c r="V970" i="2" l="1"/>
  <c r="X969" i="2"/>
  <c r="X968" i="2"/>
  <c r="V971" i="2" l="1"/>
  <c r="X970" i="2" s="1"/>
  <c r="V972" i="2" l="1"/>
  <c r="X971" i="2" s="1"/>
  <c r="V973" i="2" l="1"/>
  <c r="V974" i="2" l="1"/>
  <c r="X973" i="2" s="1"/>
  <c r="X972" i="2"/>
  <c r="V975" i="2" l="1"/>
  <c r="X974" i="2" s="1"/>
  <c r="V976" i="2" l="1"/>
  <c r="X975" i="2" s="1"/>
  <c r="V977" i="2" l="1"/>
  <c r="V978" i="2" l="1"/>
  <c r="X977" i="2" s="1"/>
  <c r="X976" i="2"/>
  <c r="V979" i="2" l="1"/>
  <c r="V980" i="2" l="1"/>
  <c r="X978" i="2"/>
  <c r="V981" i="2" l="1"/>
  <c r="X980" i="2" s="1"/>
  <c r="X979" i="2"/>
  <c r="V982" i="2" l="1"/>
  <c r="V983" i="2" l="1"/>
  <c r="X981" i="2"/>
  <c r="V984" i="2" l="1"/>
  <c r="X983" i="2" s="1"/>
  <c r="X982" i="2"/>
  <c r="V985" i="2" l="1"/>
  <c r="V986" i="2" l="1"/>
  <c r="X985" i="2"/>
  <c r="X984" i="2"/>
  <c r="V987" i="2" l="1"/>
  <c r="X986" i="2" s="1"/>
  <c r="V988" i="2" l="1"/>
  <c r="V989" i="2" l="1"/>
  <c r="X988" i="2"/>
  <c r="X987" i="2"/>
  <c r="V990" i="2" l="1"/>
  <c r="V991" i="2" l="1"/>
  <c r="X989" i="2"/>
  <c r="V992" i="2" l="1"/>
  <c r="X991" i="2"/>
  <c r="X990" i="2"/>
  <c r="V993" i="2" l="1"/>
  <c r="V994" i="2" l="1"/>
  <c r="X993" i="2"/>
  <c r="X992" i="2"/>
  <c r="V995" i="2" l="1"/>
  <c r="X994" i="2" s="1"/>
  <c r="V996" i="2" l="1"/>
  <c r="V997" i="2" l="1"/>
  <c r="X996" i="2" s="1"/>
  <c r="X995" i="2"/>
  <c r="V998" i="2" l="1"/>
  <c r="V999" i="2" l="1"/>
  <c r="X997" i="2"/>
  <c r="V1000" i="2" l="1"/>
  <c r="X999" i="2"/>
  <c r="X998" i="2"/>
  <c r="V1001" i="2" l="1"/>
  <c r="V1002" i="2" l="1"/>
  <c r="X1000" i="2"/>
  <c r="V1003" i="2" l="1"/>
  <c r="X1002" i="2" s="1"/>
  <c r="X1001" i="2"/>
  <c r="V1004" i="2" l="1"/>
  <c r="V1005" i="2" l="1"/>
  <c r="X1003" i="2"/>
  <c r="V1006" i="2" l="1"/>
  <c r="X1005" i="2" s="1"/>
  <c r="X1004" i="2"/>
  <c r="V1007" i="2" l="1"/>
  <c r="V1008" i="2" l="1"/>
  <c r="X1007" i="2" s="1"/>
  <c r="X1006" i="2"/>
  <c r="V1009" i="2" l="1"/>
  <c r="V1010" i="2" l="1"/>
  <c r="X1008" i="2"/>
  <c r="V1011" i="2" l="1"/>
  <c r="X1010" i="2"/>
  <c r="X1009" i="2"/>
  <c r="V1012" i="2" l="1"/>
  <c r="X1011" i="2" s="1"/>
  <c r="V1013" i="2" l="1"/>
  <c r="X1013" i="2" l="1"/>
  <c r="D32" i="4"/>
  <c r="J1014" i="4" s="1"/>
  <c r="X1012" i="2"/>
  <c r="D35" i="4" l="1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AA7" i="2"/>
  <c r="Z1013" i="2" s="1"/>
  <c r="Z1012" i="2" l="1"/>
  <c r="Z14" i="2"/>
  <c r="Z15" i="2"/>
  <c r="Z16" i="2"/>
  <c r="Z17" i="2"/>
  <c r="Z18" i="2"/>
  <c r="Z19" i="2"/>
  <c r="Z20" i="2"/>
  <c r="Z21" i="2"/>
  <c r="Z22" i="2"/>
  <c r="Z24" i="2"/>
  <c r="Z23" i="2"/>
  <c r="Z25" i="2"/>
  <c r="Z26" i="2"/>
  <c r="Z27" i="2"/>
  <c r="Z29" i="2"/>
  <c r="Z28" i="2"/>
  <c r="Z30" i="2"/>
  <c r="Z31" i="2"/>
  <c r="Z32" i="2"/>
  <c r="Z33" i="2"/>
  <c r="Z34" i="2"/>
  <c r="Z35" i="2"/>
  <c r="Z36" i="2"/>
  <c r="Z38" i="2"/>
  <c r="Z37" i="2"/>
  <c r="Z39" i="2"/>
  <c r="Z41" i="2"/>
  <c r="Z40" i="2"/>
  <c r="Z42" i="2"/>
  <c r="Z43" i="2"/>
  <c r="Z44" i="2"/>
  <c r="Z45" i="2"/>
  <c r="Z46" i="2"/>
  <c r="Z48" i="2"/>
  <c r="Z47" i="2"/>
  <c r="Z50" i="2"/>
  <c r="Z49" i="2"/>
  <c r="Z51" i="2"/>
  <c r="Z52" i="2"/>
  <c r="Z53" i="2"/>
  <c r="Z54" i="2"/>
  <c r="Z55" i="2"/>
  <c r="Z56" i="2"/>
  <c r="Z58" i="2"/>
  <c r="Z57" i="2"/>
  <c r="Z59" i="2"/>
  <c r="Z60" i="2"/>
  <c r="Z62" i="2"/>
  <c r="Z61" i="2"/>
  <c r="Z64" i="2"/>
  <c r="Z63" i="2"/>
  <c r="Z65" i="2"/>
  <c r="Z67" i="2"/>
  <c r="Z66" i="2"/>
  <c r="Z69" i="2"/>
  <c r="Z68" i="2"/>
  <c r="Z70" i="2"/>
  <c r="Z72" i="2"/>
  <c r="Z71" i="2"/>
  <c r="Z73" i="2"/>
  <c r="Z74" i="2"/>
  <c r="Z75" i="2"/>
  <c r="Z76" i="2"/>
  <c r="Z78" i="2"/>
  <c r="Z77" i="2"/>
  <c r="Z79" i="2"/>
  <c r="Z81" i="2"/>
  <c r="Z80" i="2"/>
  <c r="Z82" i="2"/>
  <c r="Z84" i="2"/>
  <c r="Z83" i="2"/>
  <c r="Z85" i="2"/>
  <c r="Z87" i="2"/>
  <c r="Z86" i="2"/>
  <c r="Z88" i="2"/>
  <c r="Z90" i="2"/>
  <c r="Z89" i="2"/>
  <c r="Z91" i="2"/>
  <c r="Z93" i="2"/>
  <c r="Z92" i="2"/>
  <c r="Z94" i="2"/>
  <c r="Z96" i="2"/>
  <c r="Z95" i="2"/>
  <c r="Z97" i="2"/>
  <c r="Z99" i="2"/>
  <c r="Z98" i="2"/>
  <c r="Z100" i="2"/>
  <c r="Z101" i="2"/>
  <c r="Z102" i="2"/>
  <c r="Z103" i="2"/>
  <c r="Z104" i="2"/>
  <c r="Z105" i="2"/>
  <c r="Z106" i="2"/>
  <c r="Z108" i="2"/>
  <c r="Z107" i="2"/>
  <c r="Z109" i="2"/>
  <c r="Z110" i="2"/>
  <c r="Z111" i="2"/>
  <c r="Z112" i="2"/>
  <c r="Z113" i="2"/>
  <c r="Z114" i="2"/>
  <c r="Z116" i="2"/>
  <c r="Z115" i="2"/>
  <c r="Z117" i="2"/>
  <c r="Z119" i="2"/>
  <c r="Z118" i="2"/>
  <c r="Z120" i="2"/>
  <c r="Z122" i="2"/>
  <c r="Z121" i="2"/>
  <c r="Z124" i="2"/>
  <c r="Z123" i="2"/>
  <c r="Z125" i="2"/>
  <c r="Z127" i="2"/>
  <c r="Z126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6" i="2"/>
  <c r="Z205" i="2"/>
  <c r="Z207" i="2"/>
  <c r="Z208" i="2"/>
  <c r="Z209" i="2"/>
  <c r="Z210" i="2"/>
  <c r="Z211" i="2"/>
  <c r="Z213" i="2"/>
  <c r="Z212" i="2"/>
  <c r="Z214" i="2"/>
  <c r="Z215" i="2"/>
  <c r="Z217" i="2"/>
  <c r="Z216" i="2"/>
  <c r="Z218" i="2"/>
  <c r="Z220" i="2"/>
  <c r="Z219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6" i="2"/>
  <c r="Z235" i="2"/>
  <c r="Z237" i="2"/>
  <c r="Z238" i="2"/>
  <c r="Z239" i="2"/>
  <c r="Z241" i="2"/>
  <c r="Z240" i="2"/>
  <c r="Z242" i="2"/>
  <c r="Z243" i="2"/>
  <c r="Z245" i="2"/>
  <c r="Z244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7" i="2"/>
  <c r="Z276" i="2"/>
  <c r="Z278" i="2"/>
  <c r="Z279" i="2"/>
  <c r="Z281" i="2"/>
  <c r="Z280" i="2"/>
  <c r="Z282" i="2"/>
  <c r="Z284" i="2"/>
  <c r="Z283" i="2"/>
  <c r="Z285" i="2"/>
  <c r="Z287" i="2"/>
  <c r="Z286" i="2"/>
  <c r="Z288" i="2"/>
  <c r="Z290" i="2"/>
  <c r="Z289" i="2"/>
  <c r="Z291" i="2"/>
  <c r="Z292" i="2"/>
  <c r="Z293" i="2"/>
  <c r="Z294" i="2"/>
  <c r="Z296" i="2"/>
  <c r="Z295" i="2"/>
  <c r="Z297" i="2"/>
  <c r="Z299" i="2"/>
  <c r="Z298" i="2"/>
  <c r="Z300" i="2"/>
  <c r="Z302" i="2"/>
  <c r="Z301" i="2"/>
  <c r="Z303" i="2"/>
  <c r="Z305" i="2"/>
  <c r="Z304" i="2"/>
  <c r="Z306" i="2"/>
  <c r="Z308" i="2"/>
  <c r="Z307" i="2"/>
  <c r="Z309" i="2"/>
  <c r="Z311" i="2"/>
  <c r="Z310" i="2"/>
  <c r="Z312" i="2"/>
  <c r="Z314" i="2"/>
  <c r="Z313" i="2"/>
  <c r="Z315" i="2"/>
  <c r="Z317" i="2"/>
  <c r="Z316" i="2"/>
  <c r="Z318" i="2"/>
  <c r="Z320" i="2"/>
  <c r="Z319" i="2"/>
  <c r="Z321" i="2"/>
  <c r="Z323" i="2"/>
  <c r="Z322" i="2"/>
  <c r="Z324" i="2"/>
  <c r="Z325" i="2"/>
  <c r="Z326" i="2"/>
  <c r="Z327" i="2"/>
  <c r="Z328" i="2"/>
  <c r="Z330" i="2"/>
  <c r="Z329" i="2"/>
  <c r="Z331" i="2"/>
  <c r="Z332" i="2"/>
  <c r="Z334" i="2"/>
  <c r="Z333" i="2"/>
  <c r="Z335" i="2"/>
  <c r="Z336" i="2"/>
  <c r="Z337" i="2"/>
  <c r="Z338" i="2"/>
  <c r="Z340" i="2"/>
  <c r="Z339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5" i="2"/>
  <c r="Z354" i="2"/>
  <c r="Z356" i="2"/>
  <c r="Z357" i="2"/>
  <c r="Z358" i="2"/>
  <c r="Z359" i="2"/>
  <c r="Z361" i="2"/>
  <c r="Z360" i="2"/>
  <c r="Z362" i="2"/>
  <c r="Z364" i="2"/>
  <c r="Z363" i="2"/>
  <c r="Z365" i="2"/>
  <c r="Z367" i="2"/>
  <c r="Z366" i="2"/>
  <c r="Z368" i="2"/>
  <c r="Z369" i="2"/>
  <c r="Z370" i="2"/>
  <c r="Z371" i="2"/>
  <c r="Z372" i="2"/>
  <c r="Z374" i="2"/>
  <c r="Z373" i="2"/>
  <c r="Z375" i="2"/>
  <c r="Z377" i="2"/>
  <c r="Z376" i="2"/>
  <c r="Z378" i="2"/>
  <c r="Z379" i="2"/>
  <c r="Z380" i="2"/>
  <c r="Z381" i="2"/>
  <c r="Z382" i="2"/>
  <c r="Z383" i="2"/>
  <c r="Z384" i="2"/>
  <c r="Z385" i="2"/>
  <c r="Z386" i="2"/>
  <c r="Z388" i="2"/>
  <c r="Z387" i="2"/>
  <c r="Z389" i="2"/>
  <c r="Z390" i="2"/>
  <c r="Z391" i="2"/>
  <c r="Z393" i="2"/>
  <c r="Z392" i="2"/>
  <c r="Z394" i="2"/>
  <c r="Z396" i="2"/>
  <c r="Z395" i="2"/>
  <c r="Z397" i="2"/>
  <c r="Z398" i="2"/>
  <c r="Z399" i="2"/>
  <c r="Z401" i="2"/>
  <c r="Z400" i="2"/>
  <c r="Z402" i="2"/>
  <c r="Z404" i="2"/>
  <c r="Z403" i="2"/>
  <c r="Z405" i="2"/>
  <c r="Z406" i="2"/>
  <c r="Z407" i="2"/>
  <c r="Z408" i="2"/>
  <c r="Z410" i="2"/>
  <c r="Z409" i="2"/>
  <c r="Z411" i="2"/>
  <c r="Z413" i="2"/>
  <c r="Z412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5" i="2"/>
  <c r="Z434" i="2"/>
  <c r="Z436" i="2"/>
  <c r="Z437" i="2"/>
  <c r="Z438" i="2"/>
  <c r="Z439" i="2"/>
  <c r="Z440" i="2"/>
  <c r="Z441" i="2"/>
  <c r="Z442" i="2"/>
  <c r="Z443" i="2"/>
  <c r="Z445" i="2"/>
  <c r="Z444" i="2"/>
  <c r="Z446" i="2"/>
  <c r="Z447" i="2"/>
  <c r="Z448" i="2"/>
  <c r="Z450" i="2"/>
  <c r="Z449" i="2"/>
  <c r="Z451" i="2"/>
  <c r="Z453" i="2"/>
  <c r="Z452" i="2"/>
  <c r="Z454" i="2"/>
  <c r="Z455" i="2"/>
  <c r="Z456" i="2"/>
  <c r="Z457" i="2"/>
  <c r="Z458" i="2"/>
  <c r="Z459" i="2"/>
  <c r="Z460" i="2"/>
  <c r="Z461" i="2"/>
  <c r="Z462" i="2"/>
  <c r="Z463" i="2"/>
  <c r="Z464" i="2"/>
  <c r="Z466" i="2"/>
  <c r="Z465" i="2"/>
  <c r="Z467" i="2"/>
  <c r="Z469" i="2"/>
  <c r="Z468" i="2"/>
  <c r="Z470" i="2"/>
  <c r="Z471" i="2"/>
  <c r="Z472" i="2"/>
  <c r="Z473" i="2"/>
  <c r="Z475" i="2"/>
  <c r="Z474" i="2"/>
  <c r="Z476" i="2"/>
  <c r="Z478" i="2"/>
  <c r="Z477" i="2"/>
  <c r="Z479" i="2"/>
  <c r="Z480" i="2"/>
  <c r="Z481" i="2"/>
  <c r="Z482" i="2"/>
  <c r="Z483" i="2"/>
  <c r="Z485" i="2"/>
  <c r="Z484" i="2"/>
  <c r="Z486" i="2"/>
  <c r="Z487" i="2"/>
  <c r="Z489" i="2"/>
  <c r="Z488" i="2"/>
  <c r="Z490" i="2"/>
  <c r="Z491" i="2"/>
  <c r="Z492" i="2"/>
  <c r="Z493" i="2"/>
  <c r="Z494" i="2"/>
  <c r="Z495" i="2"/>
  <c r="Z496" i="2"/>
  <c r="Z498" i="2"/>
  <c r="Z497" i="2"/>
  <c r="Z499" i="2"/>
  <c r="Z500" i="2"/>
  <c r="Z502" i="2"/>
  <c r="Z501" i="2"/>
  <c r="Z503" i="2"/>
  <c r="Z504" i="2"/>
  <c r="Z506" i="2"/>
  <c r="Z505" i="2"/>
  <c r="Z507" i="2"/>
  <c r="Z508" i="2"/>
  <c r="Z510" i="2"/>
  <c r="Z509" i="2"/>
  <c r="Z511" i="2"/>
  <c r="Z512" i="2"/>
  <c r="Z514" i="2"/>
  <c r="Z513" i="2"/>
  <c r="Z515" i="2"/>
  <c r="Z517" i="2"/>
  <c r="Z516" i="2"/>
  <c r="Z518" i="2"/>
  <c r="Z519" i="2"/>
  <c r="Z520" i="2"/>
  <c r="Z522" i="2"/>
  <c r="Z521" i="2"/>
  <c r="Z523" i="2"/>
  <c r="Z524" i="2"/>
  <c r="Z526" i="2"/>
  <c r="Z525" i="2"/>
  <c r="Z527" i="2"/>
  <c r="Z529" i="2"/>
  <c r="Z528" i="2"/>
  <c r="Z531" i="2"/>
  <c r="Z530" i="2"/>
  <c r="Z532" i="2"/>
  <c r="Z534" i="2"/>
  <c r="Z533" i="2"/>
  <c r="Z535" i="2"/>
  <c r="Z537" i="2"/>
  <c r="Z536" i="2"/>
  <c r="Z538" i="2"/>
  <c r="Z539" i="2"/>
  <c r="Z541" i="2"/>
  <c r="Z540" i="2"/>
  <c r="Z542" i="2"/>
  <c r="Z544" i="2"/>
  <c r="Z543" i="2"/>
  <c r="Z545" i="2"/>
  <c r="Z546" i="2"/>
  <c r="Z547" i="2"/>
  <c r="Z548" i="2"/>
  <c r="Z549" i="2"/>
  <c r="Z551" i="2"/>
  <c r="Z550" i="2"/>
  <c r="Z552" i="2"/>
  <c r="Z553" i="2"/>
  <c r="Z555" i="2"/>
  <c r="Z554" i="2"/>
  <c r="Z556" i="2"/>
  <c r="Z558" i="2"/>
  <c r="Z557" i="2"/>
  <c r="Z559" i="2"/>
  <c r="Z561" i="2"/>
  <c r="Z560" i="2"/>
  <c r="Z562" i="2"/>
  <c r="Z563" i="2"/>
  <c r="Z564" i="2"/>
  <c r="Z565" i="2"/>
  <c r="Z566" i="2"/>
  <c r="Z567" i="2"/>
  <c r="Z568" i="2"/>
  <c r="Z569" i="2"/>
  <c r="Z570" i="2"/>
  <c r="Z572" i="2"/>
  <c r="Z571" i="2"/>
  <c r="Z574" i="2"/>
  <c r="Z573" i="2"/>
  <c r="Z575" i="2"/>
  <c r="Z576" i="2"/>
  <c r="Z577" i="2"/>
  <c r="Z578" i="2"/>
  <c r="Z579" i="2"/>
  <c r="Z580" i="2"/>
  <c r="Z581" i="2"/>
  <c r="Z582" i="2"/>
  <c r="Z584" i="2"/>
  <c r="Z583" i="2"/>
  <c r="Z585" i="2"/>
  <c r="Z587" i="2"/>
  <c r="Z586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3" i="2"/>
  <c r="Z612" i="2"/>
  <c r="Z614" i="2"/>
  <c r="Z615" i="2"/>
  <c r="Z617" i="2"/>
  <c r="Z616" i="2"/>
  <c r="Z618" i="2"/>
  <c r="Z619" i="2"/>
  <c r="Z621" i="2"/>
  <c r="Z620" i="2"/>
  <c r="Z622" i="2"/>
  <c r="Z624" i="2"/>
  <c r="Z623" i="2"/>
  <c r="Z625" i="2"/>
  <c r="Z626" i="2"/>
  <c r="Z627" i="2"/>
  <c r="Z629" i="2"/>
  <c r="Z628" i="2"/>
  <c r="Z630" i="2"/>
  <c r="Z631" i="2"/>
  <c r="Z632" i="2"/>
  <c r="Z634" i="2"/>
  <c r="Z633" i="2"/>
  <c r="Z635" i="2"/>
  <c r="Z636" i="2"/>
  <c r="Z637" i="2"/>
  <c r="Z638" i="2"/>
  <c r="Z639" i="2"/>
  <c r="Z640" i="2"/>
  <c r="Z641" i="2"/>
  <c r="Z643" i="2"/>
  <c r="Z642" i="2"/>
  <c r="Z644" i="2"/>
  <c r="Z645" i="2"/>
  <c r="Z647" i="2"/>
  <c r="Z646" i="2"/>
  <c r="Z648" i="2"/>
  <c r="Z649" i="2"/>
  <c r="Z650" i="2"/>
  <c r="Z652" i="2"/>
  <c r="Z651" i="2"/>
  <c r="Z653" i="2"/>
  <c r="Z654" i="2"/>
  <c r="Z656" i="2"/>
  <c r="Z655" i="2"/>
  <c r="Z657" i="2"/>
  <c r="Z658" i="2"/>
  <c r="Z660" i="2"/>
  <c r="Z659" i="2"/>
  <c r="Z661" i="2"/>
  <c r="Z663" i="2"/>
  <c r="Z662" i="2"/>
  <c r="Z664" i="2"/>
  <c r="Z665" i="2"/>
  <c r="Z666" i="2"/>
  <c r="Z668" i="2"/>
  <c r="Z667" i="2"/>
  <c r="Z669" i="2"/>
  <c r="Z670" i="2"/>
  <c r="Z672" i="2"/>
  <c r="Z671" i="2"/>
  <c r="Z673" i="2"/>
  <c r="Z675" i="2"/>
  <c r="Z674" i="2"/>
  <c r="Z676" i="2"/>
  <c r="Z677" i="2"/>
  <c r="Z679" i="2"/>
  <c r="Z678" i="2"/>
  <c r="Z680" i="2"/>
  <c r="Z681" i="2"/>
  <c r="Z682" i="2"/>
  <c r="Z683" i="2"/>
  <c r="Z684" i="2"/>
  <c r="Z685" i="2"/>
  <c r="Z686" i="2"/>
  <c r="Z687" i="2"/>
  <c r="Z688" i="2"/>
  <c r="Z690" i="2"/>
  <c r="Z689" i="2"/>
  <c r="Z691" i="2"/>
  <c r="Z693" i="2"/>
  <c r="Z692" i="2"/>
  <c r="Z694" i="2"/>
  <c r="Z695" i="2"/>
  <c r="Z697" i="2"/>
  <c r="Z696" i="2"/>
  <c r="Z698" i="2"/>
  <c r="Z699" i="2"/>
  <c r="Z701" i="2"/>
  <c r="Z700" i="2"/>
  <c r="Z702" i="2"/>
  <c r="Z703" i="2"/>
  <c r="Z704" i="2"/>
  <c r="Z705" i="2"/>
  <c r="Z706" i="2"/>
  <c r="Z707" i="2"/>
  <c r="Z709" i="2"/>
  <c r="Z708" i="2"/>
  <c r="Z710" i="2"/>
  <c r="Z712" i="2"/>
  <c r="Z711" i="2"/>
  <c r="Z713" i="2"/>
  <c r="Z714" i="2"/>
  <c r="Z716" i="2"/>
  <c r="Z715" i="2"/>
  <c r="Z717" i="2"/>
  <c r="Z719" i="2"/>
  <c r="Z718" i="2"/>
  <c r="Z720" i="2"/>
  <c r="Z721" i="2"/>
  <c r="Z722" i="2"/>
  <c r="Z723" i="2"/>
  <c r="Z725" i="2"/>
  <c r="Z724" i="2"/>
  <c r="Z726" i="2"/>
  <c r="Z728" i="2"/>
  <c r="Z727" i="2"/>
  <c r="Z729" i="2"/>
  <c r="Z730" i="2"/>
  <c r="Z731" i="2"/>
  <c r="Z732" i="2"/>
  <c r="Z734" i="2"/>
  <c r="Z733" i="2"/>
  <c r="Z735" i="2"/>
  <c r="Z736" i="2"/>
  <c r="Z737" i="2"/>
  <c r="Z738" i="2"/>
  <c r="Z739" i="2"/>
  <c r="Z740" i="2"/>
  <c r="Z742" i="2"/>
  <c r="Z741" i="2"/>
  <c r="Z743" i="2"/>
  <c r="Z745" i="2"/>
  <c r="Z744" i="2"/>
  <c r="Z746" i="2"/>
  <c r="Z747" i="2"/>
  <c r="Z748" i="2"/>
  <c r="Z750" i="2"/>
  <c r="Z749" i="2"/>
  <c r="Z751" i="2"/>
  <c r="Z752" i="2"/>
  <c r="Z754" i="2"/>
  <c r="Z753" i="2"/>
  <c r="Z755" i="2"/>
  <c r="Z756" i="2"/>
  <c r="Z757" i="2"/>
  <c r="Z758" i="2"/>
  <c r="Z759" i="2"/>
  <c r="Z760" i="2"/>
  <c r="Z762" i="2"/>
  <c r="Z761" i="2"/>
  <c r="Z763" i="2"/>
  <c r="Z764" i="2"/>
  <c r="Z765" i="2"/>
  <c r="Z767" i="2"/>
  <c r="Z766" i="2"/>
  <c r="Z768" i="2"/>
  <c r="Z770" i="2"/>
  <c r="Z769" i="2"/>
  <c r="Z771" i="2"/>
  <c r="Z773" i="2"/>
  <c r="Z772" i="2"/>
  <c r="Z774" i="2"/>
  <c r="Z775" i="2"/>
  <c r="Z776" i="2"/>
  <c r="Z777" i="2"/>
  <c r="Z778" i="2"/>
  <c r="Z780" i="2"/>
  <c r="Z779" i="2"/>
  <c r="Z781" i="2"/>
  <c r="Z783" i="2"/>
  <c r="Z782" i="2"/>
  <c r="Z784" i="2"/>
  <c r="Z785" i="2"/>
  <c r="Z786" i="2"/>
  <c r="Z788" i="2"/>
  <c r="Z787" i="2"/>
  <c r="Z789" i="2"/>
  <c r="Z791" i="2"/>
  <c r="Z790" i="2"/>
  <c r="Z792" i="2"/>
  <c r="Z793" i="2"/>
  <c r="Z795" i="2"/>
  <c r="Z794" i="2"/>
  <c r="Z796" i="2"/>
  <c r="Z797" i="2"/>
  <c r="Z799" i="2"/>
  <c r="Z798" i="2"/>
  <c r="Z800" i="2"/>
  <c r="Z801" i="2"/>
  <c r="Z803" i="2"/>
  <c r="Z802" i="2"/>
  <c r="Z804" i="2"/>
  <c r="Z806" i="2"/>
  <c r="Z805" i="2"/>
  <c r="Z807" i="2"/>
  <c r="Z808" i="2"/>
  <c r="Z809" i="2"/>
  <c r="Z811" i="2"/>
  <c r="Z810" i="2"/>
  <c r="Z812" i="2"/>
  <c r="Z814" i="2"/>
  <c r="Z813" i="2"/>
  <c r="Z815" i="2"/>
  <c r="Z816" i="2"/>
  <c r="Z818" i="2"/>
  <c r="Z817" i="2"/>
  <c r="Z819" i="2"/>
  <c r="Z821" i="2"/>
  <c r="Z820" i="2"/>
  <c r="Z822" i="2"/>
  <c r="Z823" i="2"/>
  <c r="Z824" i="2"/>
  <c r="Z826" i="2"/>
  <c r="Z825" i="2"/>
  <c r="Z827" i="2"/>
  <c r="Z829" i="2"/>
  <c r="Z828" i="2"/>
  <c r="Z830" i="2"/>
  <c r="Z832" i="2"/>
  <c r="Z831" i="2"/>
  <c r="Z833" i="2"/>
  <c r="Z835" i="2"/>
  <c r="Z834" i="2"/>
  <c r="Z836" i="2"/>
  <c r="Z838" i="2"/>
  <c r="Z837" i="2"/>
  <c r="Z839" i="2"/>
  <c r="Z841" i="2"/>
  <c r="Z840" i="2"/>
  <c r="Z842" i="2"/>
  <c r="Z843" i="2"/>
  <c r="Z844" i="2"/>
  <c r="Z845" i="2"/>
  <c r="Z846" i="2"/>
  <c r="Z847" i="2"/>
  <c r="Z848" i="2"/>
  <c r="Z849" i="2"/>
  <c r="Z850" i="2"/>
  <c r="Z851" i="2"/>
  <c r="Z852" i="2"/>
  <c r="Z853" i="2"/>
  <c r="Z854" i="2"/>
  <c r="Z855" i="2"/>
  <c r="Z856" i="2"/>
  <c r="Z857" i="2"/>
  <c r="Z858" i="2"/>
  <c r="Z859" i="2"/>
  <c r="Z860" i="2"/>
  <c r="Z861" i="2"/>
  <c r="Z862" i="2"/>
  <c r="Z863" i="2"/>
  <c r="Z864" i="2"/>
  <c r="Z865" i="2"/>
  <c r="Z866" i="2"/>
  <c r="Z867" i="2"/>
  <c r="Z868" i="2"/>
  <c r="Z869" i="2"/>
  <c r="Z870" i="2"/>
  <c r="Z871" i="2"/>
  <c r="Z872" i="2"/>
  <c r="Z873" i="2"/>
  <c r="Z874" i="2"/>
  <c r="Z875" i="2"/>
  <c r="Z876" i="2"/>
  <c r="Z877" i="2"/>
  <c r="Z878" i="2"/>
  <c r="Z879" i="2"/>
  <c r="Z880" i="2"/>
  <c r="Z881" i="2"/>
  <c r="Z882" i="2"/>
  <c r="Z883" i="2"/>
  <c r="Z884" i="2"/>
  <c r="Z885" i="2"/>
  <c r="Z886" i="2"/>
  <c r="Z887" i="2"/>
  <c r="Z888" i="2"/>
  <c r="Z889" i="2"/>
  <c r="Z890" i="2"/>
  <c r="Z891" i="2"/>
  <c r="Z892" i="2"/>
  <c r="Z893" i="2"/>
  <c r="Z894" i="2"/>
  <c r="Z895" i="2"/>
  <c r="Z896" i="2"/>
  <c r="Z897" i="2"/>
  <c r="Z898" i="2"/>
  <c r="Z899" i="2"/>
  <c r="Z900" i="2"/>
  <c r="Z901" i="2"/>
  <c r="Z902" i="2"/>
  <c r="Z903" i="2"/>
  <c r="Z904" i="2"/>
  <c r="Z905" i="2"/>
  <c r="Z907" i="2"/>
  <c r="Z906" i="2"/>
  <c r="Z908" i="2"/>
  <c r="Z909" i="2"/>
  <c r="Z911" i="2"/>
  <c r="Z910" i="2"/>
  <c r="Z912" i="2"/>
  <c r="Z914" i="2"/>
  <c r="Z913" i="2"/>
  <c r="Z915" i="2"/>
  <c r="Z917" i="2"/>
  <c r="Z916" i="2"/>
  <c r="Z918" i="2"/>
  <c r="Z919" i="2"/>
  <c r="Z921" i="2"/>
  <c r="Z920" i="2"/>
  <c r="Z923" i="2"/>
  <c r="Z922" i="2"/>
  <c r="Z924" i="2"/>
  <c r="Z926" i="2"/>
  <c r="Z925" i="2"/>
  <c r="Z927" i="2"/>
  <c r="Z928" i="2"/>
  <c r="Z929" i="2"/>
  <c r="Z930" i="2"/>
  <c r="Z931" i="2"/>
  <c r="Z932" i="2"/>
  <c r="Z933" i="2"/>
  <c r="Z934" i="2"/>
  <c r="Z935" i="2"/>
  <c r="Z937" i="2"/>
  <c r="Z936" i="2"/>
  <c r="Z938" i="2"/>
  <c r="Z940" i="2"/>
  <c r="Z939" i="2"/>
  <c r="Z941" i="2"/>
  <c r="Z943" i="2"/>
  <c r="Z942" i="2"/>
  <c r="Z944" i="2"/>
  <c r="Z946" i="2"/>
  <c r="Z945" i="2"/>
  <c r="Z947" i="2"/>
  <c r="Z949" i="2"/>
  <c r="Z948" i="2"/>
  <c r="Z950" i="2"/>
  <c r="Z952" i="2"/>
  <c r="Z951" i="2"/>
  <c r="Z953" i="2"/>
  <c r="Z954" i="2"/>
  <c r="Z955" i="2"/>
  <c r="Z956" i="2"/>
  <c r="Z957" i="2"/>
  <c r="Z958" i="2"/>
  <c r="Z959" i="2"/>
  <c r="Z961" i="2"/>
  <c r="Z960" i="2"/>
  <c r="Z962" i="2"/>
  <c r="Z964" i="2"/>
  <c r="Z963" i="2"/>
  <c r="Z965" i="2"/>
  <c r="Z967" i="2"/>
  <c r="Z966" i="2"/>
  <c r="Z969" i="2"/>
  <c r="Z968" i="2"/>
  <c r="Z970" i="2"/>
  <c r="Z971" i="2"/>
  <c r="Z972" i="2"/>
  <c r="Z973" i="2"/>
  <c r="Z974" i="2"/>
  <c r="Z975" i="2"/>
  <c r="Z977" i="2"/>
  <c r="Z976" i="2"/>
  <c r="Z978" i="2"/>
  <c r="Z980" i="2"/>
  <c r="Z979" i="2"/>
  <c r="Z981" i="2"/>
  <c r="Z983" i="2"/>
  <c r="Z982" i="2"/>
  <c r="Z985" i="2"/>
  <c r="Z984" i="2"/>
  <c r="Z986" i="2"/>
  <c r="Z988" i="2"/>
  <c r="Z987" i="2"/>
  <c r="Z989" i="2"/>
  <c r="Z990" i="2"/>
  <c r="Z991" i="2"/>
  <c r="Z993" i="2"/>
  <c r="Z992" i="2"/>
  <c r="Z994" i="2"/>
  <c r="Z996" i="2"/>
  <c r="Z995" i="2"/>
  <c r="Z997" i="2"/>
  <c r="Z999" i="2"/>
  <c r="Z998" i="2"/>
  <c r="Z1000" i="2"/>
  <c r="Z1002" i="2"/>
  <c r="Z1001" i="2"/>
  <c r="Z1003" i="2"/>
  <c r="Z1004" i="2"/>
  <c r="Z1005" i="2"/>
  <c r="Z1007" i="2"/>
  <c r="Z1006" i="2"/>
  <c r="Z1008" i="2"/>
  <c r="Z1010" i="2"/>
  <c r="Z1009" i="2"/>
  <c r="Z1011" i="2"/>
  <c r="AA114" i="2"/>
  <c r="AA258" i="2"/>
  <c r="AA402" i="2"/>
  <c r="AA546" i="2"/>
  <c r="AA690" i="2"/>
  <c r="AA834" i="2"/>
  <c r="AA978" i="2"/>
  <c r="AA115" i="2"/>
  <c r="AA259" i="2"/>
  <c r="AA403" i="2"/>
  <c r="AA547" i="2"/>
  <c r="AA691" i="2"/>
  <c r="AA835" i="2"/>
  <c r="AA21" i="2"/>
  <c r="AA165" i="2"/>
  <c r="AA309" i="2"/>
  <c r="AA453" i="2"/>
  <c r="AA597" i="2"/>
  <c r="AA741" i="2"/>
  <c r="AA885" i="2"/>
  <c r="AA34" i="2"/>
  <c r="AA178" i="2"/>
  <c r="AA322" i="2"/>
  <c r="AA466" i="2"/>
  <c r="AA610" i="2"/>
  <c r="AA98" i="2"/>
  <c r="AA242" i="2"/>
  <c r="AA386" i="2"/>
  <c r="AA530" i="2"/>
  <c r="AA674" i="2"/>
  <c r="AA119" i="2"/>
  <c r="AA364" i="2"/>
  <c r="AA612" i="2"/>
  <c r="AA827" i="2"/>
  <c r="AA1013" i="2"/>
  <c r="AA243" i="2"/>
  <c r="AA491" i="2"/>
  <c r="AA730" i="2"/>
  <c r="AA924" i="2"/>
  <c r="AA143" i="2"/>
  <c r="AA388" i="2"/>
  <c r="AA636" i="2"/>
  <c r="AA844" i="2"/>
  <c r="AA40" i="2"/>
  <c r="AA288" i="2"/>
  <c r="AA533" i="2"/>
  <c r="AA767" i="2"/>
  <c r="AA959" i="2"/>
  <c r="AA185" i="2"/>
  <c r="AA433" i="2"/>
  <c r="AA680" i="2"/>
  <c r="AA879" i="2"/>
  <c r="AA87" i="2"/>
  <c r="AA335" i="2"/>
  <c r="AA580" i="2"/>
  <c r="AA803" i="2"/>
  <c r="AA992" i="2"/>
  <c r="AA232" i="2"/>
  <c r="AA480" i="2"/>
  <c r="AA720" i="2"/>
  <c r="AA915" i="2"/>
  <c r="AA132" i="2"/>
  <c r="AA377" i="2"/>
  <c r="AA625" i="2"/>
  <c r="AA838" i="2"/>
  <c r="AA133" i="2"/>
  <c r="AA380" i="2"/>
  <c r="AA627" i="2"/>
  <c r="AA839" i="2"/>
  <c r="AA32" i="2"/>
  <c r="AA889" i="2"/>
  <c r="AA776" i="2"/>
  <c r="AA629" i="2"/>
  <c r="AA476" i="2"/>
  <c r="AA320" i="2"/>
  <c r="AA157" i="2"/>
  <c r="AA85" i="2"/>
  <c r="AA980" i="2"/>
  <c r="AA936" i="2"/>
  <c r="AA880" i="2"/>
  <c r="AA456" i="2"/>
  <c r="AA279" i="2"/>
  <c r="AA126" i="2"/>
  <c r="AA270" i="2"/>
  <c r="AA414" i="2"/>
  <c r="AA558" i="2"/>
  <c r="AA702" i="2"/>
  <c r="AA846" i="2"/>
  <c r="AA990" i="2"/>
  <c r="AA127" i="2"/>
  <c r="AA271" i="2"/>
  <c r="AA415" i="2"/>
  <c r="AA559" i="2"/>
  <c r="AA703" i="2"/>
  <c r="AA847" i="2"/>
  <c r="AA33" i="2"/>
  <c r="AA177" i="2"/>
  <c r="AA321" i="2"/>
  <c r="AA465" i="2"/>
  <c r="AA609" i="2"/>
  <c r="AA753" i="2"/>
  <c r="AA897" i="2"/>
  <c r="AA46" i="2"/>
  <c r="AA190" i="2"/>
  <c r="AA334" i="2"/>
  <c r="AA478" i="2"/>
  <c r="AA622" i="2"/>
  <c r="AA110" i="2"/>
  <c r="AA254" i="2"/>
  <c r="AA398" i="2"/>
  <c r="AA542" i="2"/>
  <c r="AA686" i="2"/>
  <c r="AA137" i="2"/>
  <c r="AA385" i="2"/>
  <c r="AA632" i="2"/>
  <c r="AA842" i="2"/>
  <c r="AA16" i="2"/>
  <c r="AA264" i="2"/>
  <c r="AA509" i="2"/>
  <c r="AA747" i="2"/>
  <c r="AA939" i="2"/>
  <c r="AA161" i="2"/>
  <c r="AA409" i="2"/>
  <c r="AA656" i="2"/>
  <c r="AA862" i="2"/>
  <c r="AA61" i="2"/>
  <c r="AA308" i="2"/>
  <c r="AA555" i="2"/>
  <c r="AA782" i="2"/>
  <c r="AA974" i="2"/>
  <c r="AA207" i="2"/>
  <c r="AA455" i="2"/>
  <c r="AA697" i="2"/>
  <c r="AA896" i="2"/>
  <c r="AA108" i="2"/>
  <c r="AA353" i="2"/>
  <c r="AA601" i="2"/>
  <c r="AA818" i="2"/>
  <c r="AA1007" i="2"/>
  <c r="AA253" i="2"/>
  <c r="AA500" i="2"/>
  <c r="AA737" i="2"/>
  <c r="AA932" i="2"/>
  <c r="AA152" i="2"/>
  <c r="AA399" i="2"/>
  <c r="AA647" i="2"/>
  <c r="AA853" i="2"/>
  <c r="AA155" i="2"/>
  <c r="AA400" i="2"/>
  <c r="AA648" i="2"/>
  <c r="AA854" i="2"/>
  <c r="AA35" i="2"/>
  <c r="AA951" i="2"/>
  <c r="AA840" i="2"/>
  <c r="AA708" i="2"/>
  <c r="AA557" i="2"/>
  <c r="AA401" i="2"/>
  <c r="AA240" i="2"/>
  <c r="AA168" i="2"/>
  <c r="AA95" i="2"/>
  <c r="AA983" i="2"/>
  <c r="AA946" i="2"/>
  <c r="AA769" i="2"/>
  <c r="AA608" i="2"/>
  <c r="AA361" i="2"/>
  <c r="Y19" i="2"/>
  <c r="AA138" i="2"/>
  <c r="AA282" i="2"/>
  <c r="AA426" i="2"/>
  <c r="AA570" i="2"/>
  <c r="AA714" i="2"/>
  <c r="AA858" i="2"/>
  <c r="AA1002" i="2"/>
  <c r="AA139" i="2"/>
  <c r="AA283" i="2"/>
  <c r="AA427" i="2"/>
  <c r="AA571" i="2"/>
  <c r="AA715" i="2"/>
  <c r="AA859" i="2"/>
  <c r="AA45" i="2"/>
  <c r="AA189" i="2"/>
  <c r="AA333" i="2"/>
  <c r="AA477" i="2"/>
  <c r="AA621" i="2"/>
  <c r="AA765" i="2"/>
  <c r="AA909" i="2"/>
  <c r="AA58" i="2"/>
  <c r="AA202" i="2"/>
  <c r="AA346" i="2"/>
  <c r="AA490" i="2"/>
  <c r="AA634" i="2"/>
  <c r="AA122" i="2"/>
  <c r="AA266" i="2"/>
  <c r="AA410" i="2"/>
  <c r="AA554" i="2"/>
  <c r="AA698" i="2"/>
  <c r="AA159" i="2"/>
  <c r="AA407" i="2"/>
  <c r="AA652" i="2"/>
  <c r="AA857" i="2"/>
  <c r="AA37" i="2"/>
  <c r="AA284" i="2"/>
  <c r="AA531" i="2"/>
  <c r="AA764" i="2"/>
  <c r="AA956" i="2"/>
  <c r="AA183" i="2"/>
  <c r="AA431" i="2"/>
  <c r="AA676" i="2"/>
  <c r="AA877" i="2"/>
  <c r="AA83" i="2"/>
  <c r="AA328" i="2"/>
  <c r="AA576" i="2"/>
  <c r="AA797" i="2"/>
  <c r="AA988" i="2"/>
  <c r="AA228" i="2"/>
  <c r="AA473" i="2"/>
  <c r="AA716" i="2"/>
  <c r="AA912" i="2"/>
  <c r="AA128" i="2"/>
  <c r="AA375" i="2"/>
  <c r="AA623" i="2"/>
  <c r="AA833" i="2"/>
  <c r="AA27" i="2"/>
  <c r="AA275" i="2"/>
  <c r="AA520" i="2"/>
  <c r="AA756" i="2"/>
  <c r="AA948" i="2"/>
  <c r="AA172" i="2"/>
  <c r="AA420" i="2"/>
  <c r="AA665" i="2"/>
  <c r="AA868" i="2"/>
  <c r="AA173" i="2"/>
  <c r="AA421" i="2"/>
  <c r="AA668" i="2"/>
  <c r="AA869" i="2"/>
  <c r="AA116" i="2"/>
  <c r="AA997" i="2"/>
  <c r="AA903" i="2"/>
  <c r="AA778" i="2"/>
  <c r="AA640" i="2"/>
  <c r="AA484" i="2"/>
  <c r="AA323" i="2"/>
  <c r="AA251" i="2"/>
  <c r="AA176" i="2"/>
  <c r="AA107" i="2"/>
  <c r="AA991" i="2"/>
  <c r="AA998" i="2"/>
  <c r="AA888" i="2"/>
  <c r="AA424" i="2"/>
  <c r="AA150" i="2"/>
  <c r="AA294" i="2"/>
  <c r="AA438" i="2"/>
  <c r="AA582" i="2"/>
  <c r="AA726" i="2"/>
  <c r="AA870" i="2"/>
  <c r="AA14" i="2"/>
  <c r="AA151" i="2"/>
  <c r="AA295" i="2"/>
  <c r="AA439" i="2"/>
  <c r="AA583" i="2"/>
  <c r="AA727" i="2"/>
  <c r="AA871" i="2"/>
  <c r="AA57" i="2"/>
  <c r="AA201" i="2"/>
  <c r="AA345" i="2"/>
  <c r="AA489" i="2"/>
  <c r="AA633" i="2"/>
  <c r="AA777" i="2"/>
  <c r="AA921" i="2"/>
  <c r="AA70" i="2"/>
  <c r="AA214" i="2"/>
  <c r="AA358" i="2"/>
  <c r="AA502" i="2"/>
  <c r="AA646" i="2"/>
  <c r="AA134" i="2"/>
  <c r="AA278" i="2"/>
  <c r="AA422" i="2"/>
  <c r="AA566" i="2"/>
  <c r="AA710" i="2"/>
  <c r="AA180" i="2"/>
  <c r="AA425" i="2"/>
  <c r="AA673" i="2"/>
  <c r="AA875" i="2"/>
  <c r="AA59" i="2"/>
  <c r="AA304" i="2"/>
  <c r="AA552" i="2"/>
  <c r="AA780" i="2"/>
  <c r="AA972" i="2"/>
  <c r="AA204" i="2"/>
  <c r="AA449" i="2"/>
  <c r="AA695" i="2"/>
  <c r="AA892" i="2"/>
  <c r="AA101" i="2"/>
  <c r="AA349" i="2"/>
  <c r="AA596" i="2"/>
  <c r="AA815" i="2"/>
  <c r="AA1003" i="2"/>
  <c r="AA248" i="2"/>
  <c r="AA495" i="2"/>
  <c r="AA733" i="2"/>
  <c r="AA927" i="2"/>
  <c r="AA148" i="2"/>
  <c r="AA396" i="2"/>
  <c r="AA641" i="2"/>
  <c r="AA851" i="2"/>
  <c r="AA48" i="2"/>
  <c r="AA293" i="2"/>
  <c r="AA541" i="2"/>
  <c r="AA771" i="2"/>
  <c r="AA963" i="2"/>
  <c r="AA193" i="2"/>
  <c r="AA440" i="2"/>
  <c r="AA685" i="2"/>
  <c r="AA886" i="2"/>
  <c r="AA195" i="2"/>
  <c r="AA443" i="2"/>
  <c r="AA687" i="2"/>
  <c r="AA887" i="2"/>
  <c r="AA197" i="2"/>
  <c r="AA52" i="2"/>
  <c r="AA961" i="2"/>
  <c r="AA841" i="2"/>
  <c r="AA718" i="2"/>
  <c r="AA567" i="2"/>
  <c r="AA404" i="2"/>
  <c r="AA332" i="2"/>
  <c r="AA257" i="2"/>
  <c r="AA188" i="2"/>
  <c r="AA44" i="2"/>
  <c r="AA179" i="2"/>
  <c r="AA291" i="2"/>
  <c r="AA18" i="2"/>
  <c r="AA162" i="2"/>
  <c r="AA306" i="2"/>
  <c r="AA450" i="2"/>
  <c r="AA594" i="2"/>
  <c r="AA738" i="2"/>
  <c r="AA882" i="2"/>
  <c r="AA19" i="2"/>
  <c r="AA163" i="2"/>
  <c r="AA307" i="2"/>
  <c r="AA451" i="2"/>
  <c r="AA595" i="2"/>
  <c r="AA739" i="2"/>
  <c r="AA883" i="2"/>
  <c r="AA69" i="2"/>
  <c r="AA213" i="2"/>
  <c r="AA357" i="2"/>
  <c r="AA501" i="2"/>
  <c r="AA645" i="2"/>
  <c r="AA789" i="2"/>
  <c r="AA933" i="2"/>
  <c r="AA82" i="2"/>
  <c r="AA226" i="2"/>
  <c r="AA370" i="2"/>
  <c r="AA514" i="2"/>
  <c r="AA658" i="2"/>
  <c r="AA146" i="2"/>
  <c r="AA290" i="2"/>
  <c r="AA434" i="2"/>
  <c r="AA578" i="2"/>
  <c r="AA722" i="2"/>
  <c r="AA200" i="2"/>
  <c r="AA447" i="2"/>
  <c r="AA692" i="2"/>
  <c r="AA890" i="2"/>
  <c r="AA77" i="2"/>
  <c r="AA325" i="2"/>
  <c r="AA572" i="2"/>
  <c r="AA795" i="2"/>
  <c r="AA986" i="2"/>
  <c r="AA224" i="2"/>
  <c r="AA471" i="2"/>
  <c r="AA712" i="2"/>
  <c r="AA910" i="2"/>
  <c r="AA123" i="2"/>
  <c r="AA371" i="2"/>
  <c r="AA616" i="2"/>
  <c r="AA830" i="2"/>
  <c r="AA23" i="2"/>
  <c r="AA268" i="2"/>
  <c r="AA516" i="2"/>
  <c r="AA752" i="2"/>
  <c r="AA944" i="2"/>
  <c r="AA169" i="2"/>
  <c r="AA416" i="2"/>
  <c r="AA663" i="2"/>
  <c r="AA866" i="2"/>
  <c r="AA68" i="2"/>
  <c r="AA315" i="2"/>
  <c r="AA563" i="2"/>
  <c r="AA788" i="2"/>
  <c r="AA979" i="2"/>
  <c r="AA215" i="2"/>
  <c r="AA460" i="2"/>
  <c r="AA704" i="2"/>
  <c r="AA901" i="2"/>
  <c r="AA216" i="2"/>
  <c r="AA461" i="2"/>
  <c r="AA706" i="2"/>
  <c r="AA902" i="2"/>
  <c r="AA280" i="2"/>
  <c r="AA135" i="2"/>
  <c r="AA1006" i="2"/>
  <c r="AA904" i="2"/>
  <c r="AA784" i="2"/>
  <c r="AA649" i="2"/>
  <c r="AA485" i="2"/>
  <c r="AA413" i="2"/>
  <c r="AA340" i="2"/>
  <c r="AA269" i="2"/>
  <c r="AA30" i="2"/>
  <c r="AA174" i="2"/>
  <c r="AA318" i="2"/>
  <c r="AA462" i="2"/>
  <c r="AA606" i="2"/>
  <c r="AA750" i="2"/>
  <c r="AA894" i="2"/>
  <c r="AA31" i="2"/>
  <c r="AA175" i="2"/>
  <c r="AA319" i="2"/>
  <c r="AA463" i="2"/>
  <c r="AA607" i="2"/>
  <c r="AA751" i="2"/>
  <c r="AA895" i="2"/>
  <c r="AA81" i="2"/>
  <c r="AA225" i="2"/>
  <c r="AA369" i="2"/>
  <c r="AA513" i="2"/>
  <c r="AA657" i="2"/>
  <c r="AA801" i="2"/>
  <c r="AA945" i="2"/>
  <c r="AA94" i="2"/>
  <c r="AA238" i="2"/>
  <c r="AA382" i="2"/>
  <c r="AA526" i="2"/>
  <c r="AA670" i="2"/>
  <c r="AA158" i="2"/>
  <c r="AA302" i="2"/>
  <c r="AA446" i="2"/>
  <c r="AA590" i="2"/>
  <c r="AA734" i="2"/>
  <c r="AA220" i="2"/>
  <c r="AA468" i="2"/>
  <c r="AA709" i="2"/>
  <c r="AA905" i="2"/>
  <c r="AA99" i="2"/>
  <c r="AA347" i="2"/>
  <c r="AA592" i="2"/>
  <c r="AA812" i="2"/>
  <c r="AA1000" i="2"/>
  <c r="AA244" i="2"/>
  <c r="AA492" i="2"/>
  <c r="AA731" i="2"/>
  <c r="AA925" i="2"/>
  <c r="AA144" i="2"/>
  <c r="AA389" i="2"/>
  <c r="AA637" i="2"/>
  <c r="AA845" i="2"/>
  <c r="AA41" i="2"/>
  <c r="AA289" i="2"/>
  <c r="AA536" i="2"/>
  <c r="AA768" i="2"/>
  <c r="AA960" i="2"/>
  <c r="AA191" i="2"/>
  <c r="AA436" i="2"/>
  <c r="AA683" i="2"/>
  <c r="AA881" i="2"/>
  <c r="AA88" i="2"/>
  <c r="AA336" i="2"/>
  <c r="AA581" i="2"/>
  <c r="AA804" i="2"/>
  <c r="AA994" i="2"/>
  <c r="AA233" i="2"/>
  <c r="AA481" i="2"/>
  <c r="AA721" i="2"/>
  <c r="AA916" i="2"/>
  <c r="AA236" i="2"/>
  <c r="AA483" i="2"/>
  <c r="AA723" i="2"/>
  <c r="AA917" i="2"/>
  <c r="AA363" i="2"/>
  <c r="AA217" i="2"/>
  <c r="AA53" i="2"/>
  <c r="AA964" i="2"/>
  <c r="AA850" i="2"/>
  <c r="AA724" i="2"/>
  <c r="AA568" i="2"/>
  <c r="AA496" i="2"/>
  <c r="AA423" i="2"/>
  <c r="AA352" i="2"/>
  <c r="AA699" i="2"/>
  <c r="AA42" i="2"/>
  <c r="AA186" i="2"/>
  <c r="AA330" i="2"/>
  <c r="AA474" i="2"/>
  <c r="AA618" i="2"/>
  <c r="AA762" i="2"/>
  <c r="AA906" i="2"/>
  <c r="AA43" i="2"/>
  <c r="AA187" i="2"/>
  <c r="AA331" i="2"/>
  <c r="AA475" i="2"/>
  <c r="AA619" i="2"/>
  <c r="AA763" i="2"/>
  <c r="AA907" i="2"/>
  <c r="AA93" i="2"/>
  <c r="AA237" i="2"/>
  <c r="AA381" i="2"/>
  <c r="AA525" i="2"/>
  <c r="AA669" i="2"/>
  <c r="AA813" i="2"/>
  <c r="AA957" i="2"/>
  <c r="AA106" i="2"/>
  <c r="AA250" i="2"/>
  <c r="AA394" i="2"/>
  <c r="AA538" i="2"/>
  <c r="AA26" i="2"/>
  <c r="AA170" i="2"/>
  <c r="AA314" i="2"/>
  <c r="AA458" i="2"/>
  <c r="AA602" i="2"/>
  <c r="AA746" i="2"/>
  <c r="AA241" i="2"/>
  <c r="AA488" i="2"/>
  <c r="AA728" i="2"/>
  <c r="AA923" i="2"/>
  <c r="AA120" i="2"/>
  <c r="AA365" i="2"/>
  <c r="AA613" i="2"/>
  <c r="AA828" i="2"/>
  <c r="AA17" i="2"/>
  <c r="AA265" i="2"/>
  <c r="AA512" i="2"/>
  <c r="AA748" i="2"/>
  <c r="AA940" i="2"/>
  <c r="AA164" i="2"/>
  <c r="AA411" i="2"/>
  <c r="AA659" i="2"/>
  <c r="AA863" i="2"/>
  <c r="AA63" i="2"/>
  <c r="AA311" i="2"/>
  <c r="AA556" i="2"/>
  <c r="AA783" i="2"/>
  <c r="AA975" i="2"/>
  <c r="AA209" i="2"/>
  <c r="AA457" i="2"/>
  <c r="AA700" i="2"/>
  <c r="AA899" i="2"/>
  <c r="AA109" i="2"/>
  <c r="AA356" i="2"/>
  <c r="AA603" i="2"/>
  <c r="AA819" i="2"/>
  <c r="AA1008" i="2"/>
  <c r="AA255" i="2"/>
  <c r="AA503" i="2"/>
  <c r="AA740" i="2"/>
  <c r="AA934" i="2"/>
  <c r="AA256" i="2"/>
  <c r="AA504" i="2"/>
  <c r="AA742" i="2"/>
  <c r="AA935" i="2"/>
  <c r="AA445" i="2"/>
  <c r="AA300" i="2"/>
  <c r="AA136" i="2"/>
  <c r="AA1009" i="2"/>
  <c r="AA913" i="2"/>
  <c r="AA792" i="2"/>
  <c r="AA651" i="2"/>
  <c r="AA579" i="2"/>
  <c r="AA505" i="2"/>
  <c r="AA435" i="2"/>
  <c r="AA952" i="2"/>
  <c r="AA196" i="2"/>
  <c r="AA341" i="2"/>
  <c r="AA949" i="2"/>
  <c r="Y24" i="2"/>
  <c r="AA54" i="2"/>
  <c r="AA198" i="2"/>
  <c r="AA342" i="2"/>
  <c r="AA486" i="2"/>
  <c r="AA630" i="2"/>
  <c r="AA774" i="2"/>
  <c r="AA918" i="2"/>
  <c r="AA55" i="2"/>
  <c r="AA199" i="2"/>
  <c r="AA343" i="2"/>
  <c r="AA487" i="2"/>
  <c r="AA631" i="2"/>
  <c r="AA775" i="2"/>
  <c r="AA919" i="2"/>
  <c r="AA105" i="2"/>
  <c r="AA249" i="2"/>
  <c r="AA393" i="2"/>
  <c r="AA537" i="2"/>
  <c r="AA681" i="2"/>
  <c r="AA825" i="2"/>
  <c r="AA969" i="2"/>
  <c r="AA118" i="2"/>
  <c r="AA262" i="2"/>
  <c r="AA406" i="2"/>
  <c r="AA550" i="2"/>
  <c r="AA38" i="2"/>
  <c r="AA182" i="2"/>
  <c r="AA326" i="2"/>
  <c r="AA470" i="2"/>
  <c r="AA614" i="2"/>
  <c r="AA15" i="2"/>
  <c r="AA263" i="2"/>
  <c r="AA508" i="2"/>
  <c r="AA745" i="2"/>
  <c r="AA938" i="2"/>
  <c r="AA140" i="2"/>
  <c r="AA387" i="2"/>
  <c r="AA635" i="2"/>
  <c r="AA843" i="2"/>
  <c r="AA39" i="2"/>
  <c r="AA287" i="2"/>
  <c r="AA532" i="2"/>
  <c r="AA766" i="2"/>
  <c r="AA958" i="2"/>
  <c r="AA184" i="2"/>
  <c r="AA432" i="2"/>
  <c r="AA677" i="2"/>
  <c r="AA878" i="2"/>
  <c r="AA84" i="2"/>
  <c r="AA329" i="2"/>
  <c r="AA577" i="2"/>
  <c r="AA800" i="2"/>
  <c r="AA989" i="2"/>
  <c r="AA231" i="2"/>
  <c r="AA479" i="2"/>
  <c r="AA719" i="2"/>
  <c r="AA914" i="2"/>
  <c r="AA131" i="2"/>
  <c r="AA376" i="2"/>
  <c r="AA624" i="2"/>
  <c r="AA836" i="2"/>
  <c r="AA28" i="2"/>
  <c r="AA276" i="2"/>
  <c r="AA521" i="2"/>
  <c r="AA757" i="2"/>
  <c r="AA29" i="2"/>
  <c r="AA277" i="2"/>
  <c r="AA524" i="2"/>
  <c r="AA758" i="2"/>
  <c r="AA950" i="2"/>
  <c r="AA528" i="2"/>
  <c r="AA383" i="2"/>
  <c r="AA219" i="2"/>
  <c r="AA64" i="2"/>
  <c r="AA968" i="2"/>
  <c r="AA855" i="2"/>
  <c r="AA725" i="2"/>
  <c r="AA661" i="2"/>
  <c r="AA588" i="2"/>
  <c r="AA517" i="2"/>
  <c r="AA113" i="2"/>
  <c r="AA527" i="2"/>
  <c r="AA672" i="2"/>
  <c r="AA66" i="2"/>
  <c r="AA210" i="2"/>
  <c r="AA354" i="2"/>
  <c r="AA498" i="2"/>
  <c r="AA642" i="2"/>
  <c r="AA786" i="2"/>
  <c r="AA930" i="2"/>
  <c r="AA67" i="2"/>
  <c r="AA211" i="2"/>
  <c r="AA355" i="2"/>
  <c r="AA499" i="2"/>
  <c r="AA643" i="2"/>
  <c r="AA787" i="2"/>
  <c r="AA931" i="2"/>
  <c r="AA117" i="2"/>
  <c r="AA261" i="2"/>
  <c r="AA405" i="2"/>
  <c r="AA549" i="2"/>
  <c r="AA693" i="2"/>
  <c r="AA837" i="2"/>
  <c r="AA981" i="2"/>
  <c r="AA130" i="2"/>
  <c r="AA274" i="2"/>
  <c r="AA418" i="2"/>
  <c r="AA562" i="2"/>
  <c r="AA50" i="2"/>
  <c r="AA194" i="2"/>
  <c r="AA338" i="2"/>
  <c r="AA482" i="2"/>
  <c r="AA626" i="2"/>
  <c r="AA36" i="2"/>
  <c r="AA281" i="2"/>
  <c r="AA529" i="2"/>
  <c r="AA761" i="2"/>
  <c r="AA953" i="2"/>
  <c r="AA160" i="2"/>
  <c r="AA408" i="2"/>
  <c r="AA653" i="2"/>
  <c r="AA860" i="2"/>
  <c r="AA60" i="2"/>
  <c r="AA305" i="2"/>
  <c r="AA553" i="2"/>
  <c r="AA781" i="2"/>
  <c r="AA973" i="2"/>
  <c r="AA205" i="2"/>
  <c r="AA452" i="2"/>
  <c r="AA696" i="2"/>
  <c r="AA893" i="2"/>
  <c r="AA104" i="2"/>
  <c r="AA351" i="2"/>
  <c r="AA599" i="2"/>
  <c r="AA816" i="2"/>
  <c r="AA1004" i="2"/>
  <c r="AA252" i="2"/>
  <c r="AA497" i="2"/>
  <c r="AA736" i="2"/>
  <c r="AA929" i="2"/>
  <c r="AA149" i="2"/>
  <c r="AA397" i="2"/>
  <c r="AA644" i="2"/>
  <c r="AA78" i="2"/>
  <c r="AA222" i="2"/>
  <c r="AA366" i="2"/>
  <c r="AA510" i="2"/>
  <c r="AA654" i="2"/>
  <c r="AA798" i="2"/>
  <c r="AA942" i="2"/>
  <c r="AA79" i="2"/>
  <c r="AA223" i="2"/>
  <c r="AA367" i="2"/>
  <c r="AA511" i="2"/>
  <c r="AA655" i="2"/>
  <c r="AA799" i="2"/>
  <c r="AA943" i="2"/>
  <c r="AA129" i="2"/>
  <c r="AA273" i="2"/>
  <c r="AA417" i="2"/>
  <c r="AA561" i="2"/>
  <c r="AA705" i="2"/>
  <c r="AA849" i="2"/>
  <c r="AA993" i="2"/>
  <c r="AA142" i="2"/>
  <c r="AA286" i="2"/>
  <c r="AA430" i="2"/>
  <c r="AA574" i="2"/>
  <c r="AA62" i="2"/>
  <c r="AA206" i="2"/>
  <c r="AA350" i="2"/>
  <c r="AA494" i="2"/>
  <c r="AA638" i="2"/>
  <c r="AA56" i="2"/>
  <c r="AA303" i="2"/>
  <c r="AA551" i="2"/>
  <c r="AA779" i="2"/>
  <c r="AA971" i="2"/>
  <c r="AA181" i="2"/>
  <c r="AA428" i="2"/>
  <c r="AA675" i="2"/>
  <c r="AA876" i="2"/>
  <c r="AA80" i="2"/>
  <c r="AA327" i="2"/>
  <c r="AA575" i="2"/>
  <c r="AA796" i="2"/>
  <c r="AA987" i="2"/>
  <c r="AA227" i="2"/>
  <c r="AA472" i="2"/>
  <c r="AA713" i="2"/>
  <c r="AA911" i="2"/>
  <c r="AA124" i="2"/>
  <c r="AA372" i="2"/>
  <c r="AA617" i="2"/>
  <c r="AA831" i="2"/>
  <c r="AA25" i="2"/>
  <c r="AA272" i="2"/>
  <c r="AA519" i="2"/>
  <c r="AA755" i="2"/>
  <c r="AA947" i="2"/>
  <c r="AA171" i="2"/>
  <c r="AA419" i="2"/>
  <c r="AA664" i="2"/>
  <c r="AA90" i="2"/>
  <c r="AA234" i="2"/>
  <c r="AA378" i="2"/>
  <c r="AA522" i="2"/>
  <c r="AA666" i="2"/>
  <c r="AA810" i="2"/>
  <c r="AA954" i="2"/>
  <c r="AA91" i="2"/>
  <c r="AA235" i="2"/>
  <c r="AA379" i="2"/>
  <c r="AA523" i="2"/>
  <c r="AA667" i="2"/>
  <c r="AA811" i="2"/>
  <c r="AA955" i="2"/>
  <c r="AA141" i="2"/>
  <c r="AA285" i="2"/>
  <c r="AA429" i="2"/>
  <c r="AA573" i="2"/>
  <c r="AA717" i="2"/>
  <c r="AA861" i="2"/>
  <c r="AA1005" i="2"/>
  <c r="AA154" i="2"/>
  <c r="AA298" i="2"/>
  <c r="AA442" i="2"/>
  <c r="AA586" i="2"/>
  <c r="AA74" i="2"/>
  <c r="AA218" i="2"/>
  <c r="AA362" i="2"/>
  <c r="AA506" i="2"/>
  <c r="AA650" i="2"/>
  <c r="AA76" i="2"/>
  <c r="AA324" i="2"/>
  <c r="AA569" i="2"/>
  <c r="AA794" i="2"/>
  <c r="AA985" i="2"/>
  <c r="AA203" i="2"/>
  <c r="AA448" i="2"/>
  <c r="AA694" i="2"/>
  <c r="AA891" i="2"/>
  <c r="AA100" i="2"/>
  <c r="AA348" i="2"/>
  <c r="AA593" i="2"/>
  <c r="AA814" i="2"/>
  <c r="AA1001" i="2"/>
  <c r="AA245" i="2"/>
  <c r="AA493" i="2"/>
  <c r="AA732" i="2"/>
  <c r="AA926" i="2"/>
  <c r="AA145" i="2"/>
  <c r="AA392" i="2"/>
  <c r="AA639" i="2"/>
  <c r="AA848" i="2"/>
  <c r="AA47" i="2"/>
  <c r="AA292" i="2"/>
  <c r="AA540" i="2"/>
  <c r="AA770" i="2"/>
  <c r="AA962" i="2"/>
  <c r="AA192" i="2"/>
  <c r="AA437" i="2"/>
  <c r="AA684" i="2"/>
  <c r="AA102" i="2"/>
  <c r="AA246" i="2"/>
  <c r="AA390" i="2"/>
  <c r="AA534" i="2"/>
  <c r="AA678" i="2"/>
  <c r="AA822" i="2"/>
  <c r="AA966" i="2"/>
  <c r="AA103" i="2"/>
  <c r="AA247" i="2"/>
  <c r="AA391" i="2"/>
  <c r="AA535" i="2"/>
  <c r="AA679" i="2"/>
  <c r="AA823" i="2"/>
  <c r="AA967" i="2"/>
  <c r="AA153" i="2"/>
  <c r="AA297" i="2"/>
  <c r="AA441" i="2"/>
  <c r="AA585" i="2"/>
  <c r="AA729" i="2"/>
  <c r="AA873" i="2"/>
  <c r="AA22" i="2"/>
  <c r="AA166" i="2"/>
  <c r="AA310" i="2"/>
  <c r="AA454" i="2"/>
  <c r="AA598" i="2"/>
  <c r="AA86" i="2"/>
  <c r="AA230" i="2"/>
  <c r="AA374" i="2"/>
  <c r="AA518" i="2"/>
  <c r="AA662" i="2"/>
  <c r="AA97" i="2"/>
  <c r="AA344" i="2"/>
  <c r="AA591" i="2"/>
  <c r="AA809" i="2"/>
  <c r="AA999" i="2"/>
  <c r="AA221" i="2"/>
  <c r="AA469" i="2"/>
  <c r="AA711" i="2"/>
  <c r="AA908" i="2"/>
  <c r="AA121" i="2"/>
  <c r="AA368" i="2"/>
  <c r="AA615" i="2"/>
  <c r="AA829" i="2"/>
  <c r="AA20" i="2"/>
  <c r="AA267" i="2"/>
  <c r="AA515" i="2"/>
  <c r="AA749" i="2"/>
  <c r="AA941" i="2"/>
  <c r="AA167" i="2"/>
  <c r="AA412" i="2"/>
  <c r="AA660" i="2"/>
  <c r="AA864" i="2"/>
  <c r="AA65" i="2"/>
  <c r="AA313" i="2"/>
  <c r="AA560" i="2"/>
  <c r="AA785" i="2"/>
  <c r="AA977" i="2"/>
  <c r="AA212" i="2"/>
  <c r="AA459" i="2"/>
  <c r="AA701" i="2"/>
  <c r="AA359" i="2"/>
  <c r="AA112" i="2"/>
  <c r="AA821" i="2"/>
  <c r="AA707" i="2"/>
  <c r="AA239" i="2"/>
  <c r="AA928" i="2"/>
  <c r="AA995" i="2"/>
  <c r="AA874" i="2"/>
  <c r="Y20" i="2"/>
  <c r="Y33" i="2"/>
  <c r="Y45" i="2"/>
  <c r="Y57" i="2"/>
  <c r="Y69" i="2"/>
  <c r="Y81" i="2"/>
  <c r="Y93" i="2"/>
  <c r="Y105" i="2"/>
  <c r="Y117" i="2"/>
  <c r="Y129" i="2"/>
  <c r="Y141" i="2"/>
  <c r="Y153" i="2"/>
  <c r="Y165" i="2"/>
  <c r="Y177" i="2"/>
  <c r="Y189" i="2"/>
  <c r="Y201" i="2"/>
  <c r="Y213" i="2"/>
  <c r="Y225" i="2"/>
  <c r="Y237" i="2"/>
  <c r="Y249" i="2"/>
  <c r="Y261" i="2"/>
  <c r="Y273" i="2"/>
  <c r="Y285" i="2"/>
  <c r="Y297" i="2"/>
  <c r="Y309" i="2"/>
  <c r="Y321" i="2"/>
  <c r="Y333" i="2"/>
  <c r="Y345" i="2"/>
  <c r="Y357" i="2"/>
  <c r="Y369" i="2"/>
  <c r="Y381" i="2"/>
  <c r="Y393" i="2"/>
  <c r="Y405" i="2"/>
  <c r="Y417" i="2"/>
  <c r="Y429" i="2"/>
  <c r="Y441" i="2"/>
  <c r="Y453" i="2"/>
  <c r="Y465" i="2"/>
  <c r="Y477" i="2"/>
  <c r="Y489" i="2"/>
  <c r="Y501" i="2"/>
  <c r="Y513" i="2"/>
  <c r="Y525" i="2"/>
  <c r="Y537" i="2"/>
  <c r="Y549" i="2"/>
  <c r="Y561" i="2"/>
  <c r="Y573" i="2"/>
  <c r="Y585" i="2"/>
  <c r="Y597" i="2"/>
  <c r="Y609" i="2"/>
  <c r="Y621" i="2"/>
  <c r="Y633" i="2"/>
  <c r="Y645" i="2"/>
  <c r="Y657" i="2"/>
  <c r="Y669" i="2"/>
  <c r="Y681" i="2"/>
  <c r="Y693" i="2"/>
  <c r="Y705" i="2"/>
  <c r="Y717" i="2"/>
  <c r="Y729" i="2"/>
  <c r="Y741" i="2"/>
  <c r="Y753" i="2"/>
  <c r="Y765" i="2"/>
  <c r="Y777" i="2"/>
  <c r="Y789" i="2"/>
  <c r="Y801" i="2"/>
  <c r="Y813" i="2"/>
  <c r="Y825" i="2"/>
  <c r="Y837" i="2"/>
  <c r="Y849" i="2"/>
  <c r="Y861" i="2"/>
  <c r="Y873" i="2"/>
  <c r="Y885" i="2"/>
  <c r="Y897" i="2"/>
  <c r="Y909" i="2"/>
  <c r="Y921" i="2"/>
  <c r="Y933" i="2"/>
  <c r="Y945" i="2"/>
  <c r="Y957" i="2"/>
  <c r="Y969" i="2"/>
  <c r="Y981" i="2"/>
  <c r="Y993" i="2"/>
  <c r="AA852" i="2"/>
  <c r="AA543" i="2"/>
  <c r="AA299" i="2"/>
  <c r="AA965" i="2"/>
  <c r="AA301" i="2"/>
  <c r="AA920" i="2"/>
  <c r="AA671" i="2"/>
  <c r="AA125" i="2"/>
  <c r="AA96" i="2"/>
  <c r="Y21" i="2"/>
  <c r="Y34" i="2"/>
  <c r="Y46" i="2"/>
  <c r="Y58" i="2"/>
  <c r="Y70" i="2"/>
  <c r="Y82" i="2"/>
  <c r="Y94" i="2"/>
  <c r="Y106" i="2"/>
  <c r="Y118" i="2"/>
  <c r="Y130" i="2"/>
  <c r="Y142" i="2"/>
  <c r="Y154" i="2"/>
  <c r="Y166" i="2"/>
  <c r="Y178" i="2"/>
  <c r="Y190" i="2"/>
  <c r="Y202" i="2"/>
  <c r="Y214" i="2"/>
  <c r="Y226" i="2"/>
  <c r="Y238" i="2"/>
  <c r="Y250" i="2"/>
  <c r="Y262" i="2"/>
  <c r="Y274" i="2"/>
  <c r="Y286" i="2"/>
  <c r="Y298" i="2"/>
  <c r="Y310" i="2"/>
  <c r="Y322" i="2"/>
  <c r="Y334" i="2"/>
  <c r="Y346" i="2"/>
  <c r="Y358" i="2"/>
  <c r="Y370" i="2"/>
  <c r="Y382" i="2"/>
  <c r="Y394" i="2"/>
  <c r="Y406" i="2"/>
  <c r="Y418" i="2"/>
  <c r="Y430" i="2"/>
  <c r="Y442" i="2"/>
  <c r="Y454" i="2"/>
  <c r="Y466" i="2"/>
  <c r="Y478" i="2"/>
  <c r="Y490" i="2"/>
  <c r="Y502" i="2"/>
  <c r="Y514" i="2"/>
  <c r="Y526" i="2"/>
  <c r="Y538" i="2"/>
  <c r="Y550" i="2"/>
  <c r="Y562" i="2"/>
  <c r="Y574" i="2"/>
  <c r="Y586" i="2"/>
  <c r="Y598" i="2"/>
  <c r="Y610" i="2"/>
  <c r="Y622" i="2"/>
  <c r="Y634" i="2"/>
  <c r="Y647" i="2"/>
  <c r="Y658" i="2"/>
  <c r="Y670" i="2"/>
  <c r="Y682" i="2"/>
  <c r="Y694" i="2"/>
  <c r="Y706" i="2"/>
  <c r="Y718" i="2"/>
  <c r="Y730" i="2"/>
  <c r="Y742" i="2"/>
  <c r="Y754" i="2"/>
  <c r="Y766" i="2"/>
  <c r="Y778" i="2"/>
  <c r="Y790" i="2"/>
  <c r="Y802" i="2"/>
  <c r="Y814" i="2"/>
  <c r="Y826" i="2"/>
  <c r="Y838" i="2"/>
  <c r="Y850" i="2"/>
  <c r="Y862" i="2"/>
  <c r="Y874" i="2"/>
  <c r="Y886" i="2"/>
  <c r="Y898" i="2"/>
  <c r="Y910" i="2"/>
  <c r="Y922" i="2"/>
  <c r="Y934" i="2"/>
  <c r="Y946" i="2"/>
  <c r="Y958" i="2"/>
  <c r="Y970" i="2"/>
  <c r="Y982" i="2"/>
  <c r="Y994" i="2"/>
  <c r="AA867" i="2"/>
  <c r="AA564" i="2"/>
  <c r="AA317" i="2"/>
  <c r="AA982" i="2"/>
  <c r="AA384" i="2"/>
  <c r="AA970" i="2"/>
  <c r="AA743" i="2"/>
  <c r="AA507" i="2"/>
  <c r="AA260" i="2"/>
  <c r="Y22" i="2"/>
  <c r="Y35" i="2"/>
  <c r="Y47" i="2"/>
  <c r="Y59" i="2"/>
  <c r="Y71" i="2"/>
  <c r="Y83" i="2"/>
  <c r="Y95" i="2"/>
  <c r="Y107" i="2"/>
  <c r="Y119" i="2"/>
  <c r="Y131" i="2"/>
  <c r="Y143" i="2"/>
  <c r="Y155" i="2"/>
  <c r="Y167" i="2"/>
  <c r="Y179" i="2"/>
  <c r="Y191" i="2"/>
  <c r="Y203" i="2"/>
  <c r="Y215" i="2"/>
  <c r="Y227" i="2"/>
  <c r="Y239" i="2"/>
  <c r="Y251" i="2"/>
  <c r="Y263" i="2"/>
  <c r="Y275" i="2"/>
  <c r="Y287" i="2"/>
  <c r="Y299" i="2"/>
  <c r="Y311" i="2"/>
  <c r="Y323" i="2"/>
  <c r="Y335" i="2"/>
  <c r="Y347" i="2"/>
  <c r="Y359" i="2"/>
  <c r="Y371" i="2"/>
  <c r="Y383" i="2"/>
  <c r="Y395" i="2"/>
  <c r="Y407" i="2"/>
  <c r="Y419" i="2"/>
  <c r="Y431" i="2"/>
  <c r="Y443" i="2"/>
  <c r="Y455" i="2"/>
  <c r="Y467" i="2"/>
  <c r="Y479" i="2"/>
  <c r="Y491" i="2"/>
  <c r="Y503" i="2"/>
  <c r="Y515" i="2"/>
  <c r="Y527" i="2"/>
  <c r="Y539" i="2"/>
  <c r="Y551" i="2"/>
  <c r="Y563" i="2"/>
  <c r="Y575" i="2"/>
  <c r="Y587" i="2"/>
  <c r="Y599" i="2"/>
  <c r="Y611" i="2"/>
  <c r="Y623" i="2"/>
  <c r="Y635" i="2"/>
  <c r="Y646" i="2"/>
  <c r="Y659" i="2"/>
  <c r="Y671" i="2"/>
  <c r="Y683" i="2"/>
  <c r="Y695" i="2"/>
  <c r="Y707" i="2"/>
  <c r="Y719" i="2"/>
  <c r="Y731" i="2"/>
  <c r="Y743" i="2"/>
  <c r="Y755" i="2"/>
  <c r="Y767" i="2"/>
  <c r="Y779" i="2"/>
  <c r="Y791" i="2"/>
  <c r="Y803" i="2"/>
  <c r="Y815" i="2"/>
  <c r="Y827" i="2"/>
  <c r="Y839" i="2"/>
  <c r="Y851" i="2"/>
  <c r="Y863" i="2"/>
  <c r="Y875" i="2"/>
  <c r="Y887" i="2"/>
  <c r="Y899" i="2"/>
  <c r="Y911" i="2"/>
  <c r="Y923" i="2"/>
  <c r="AA884" i="2"/>
  <c r="AA584" i="2"/>
  <c r="AA339" i="2"/>
  <c r="AA996" i="2"/>
  <c r="AA467" i="2"/>
  <c r="AA1012" i="2"/>
  <c r="AA807" i="2"/>
  <c r="AA808" i="2"/>
  <c r="AA589" i="2"/>
  <c r="Y23" i="2"/>
  <c r="Y36" i="2"/>
  <c r="Y48" i="2"/>
  <c r="Y60" i="2"/>
  <c r="Y72" i="2"/>
  <c r="Y84" i="2"/>
  <c r="Y96" i="2"/>
  <c r="Y108" i="2"/>
  <c r="Y120" i="2"/>
  <c r="Y132" i="2"/>
  <c r="Y144" i="2"/>
  <c r="Y156" i="2"/>
  <c r="Y168" i="2"/>
  <c r="Y180" i="2"/>
  <c r="Y192" i="2"/>
  <c r="Y204" i="2"/>
  <c r="Y216" i="2"/>
  <c r="Y228" i="2"/>
  <c r="Y240" i="2"/>
  <c r="Y252" i="2"/>
  <c r="Y264" i="2"/>
  <c r="Y276" i="2"/>
  <c r="Y288" i="2"/>
  <c r="Y300" i="2"/>
  <c r="Y312" i="2"/>
  <c r="Y324" i="2"/>
  <c r="Y336" i="2"/>
  <c r="Y348" i="2"/>
  <c r="Y360" i="2"/>
  <c r="Y372" i="2"/>
  <c r="Y384" i="2"/>
  <c r="Y396" i="2"/>
  <c r="Y408" i="2"/>
  <c r="Y420" i="2"/>
  <c r="Y432" i="2"/>
  <c r="Y444" i="2"/>
  <c r="Y456" i="2"/>
  <c r="Y468" i="2"/>
  <c r="Y480" i="2"/>
  <c r="Y492" i="2"/>
  <c r="Y504" i="2"/>
  <c r="Y516" i="2"/>
  <c r="Y528" i="2"/>
  <c r="Y540" i="2"/>
  <c r="Y552" i="2"/>
  <c r="Y564" i="2"/>
  <c r="Y576" i="2"/>
  <c r="Y588" i="2"/>
  <c r="Y600" i="2"/>
  <c r="Y612" i="2"/>
  <c r="Y624" i="2"/>
  <c r="Y636" i="2"/>
  <c r="Y648" i="2"/>
  <c r="Y660" i="2"/>
  <c r="Y672" i="2"/>
  <c r="Y684" i="2"/>
  <c r="Y696" i="2"/>
  <c r="Y708" i="2"/>
  <c r="Y720" i="2"/>
  <c r="Y732" i="2"/>
  <c r="Y744" i="2"/>
  <c r="Y756" i="2"/>
  <c r="Y768" i="2"/>
  <c r="Y780" i="2"/>
  <c r="Y792" i="2"/>
  <c r="Y804" i="2"/>
  <c r="Y816" i="2"/>
  <c r="Y828" i="2"/>
  <c r="Y840" i="2"/>
  <c r="Y852" i="2"/>
  <c r="Y864" i="2"/>
  <c r="Y876" i="2"/>
  <c r="Y888" i="2"/>
  <c r="Y900" i="2"/>
  <c r="Y912" i="2"/>
  <c r="Y924" i="2"/>
  <c r="Y936" i="2"/>
  <c r="Y948" i="2"/>
  <c r="Y960" i="2"/>
  <c r="AA900" i="2"/>
  <c r="AA604" i="2"/>
  <c r="AA360" i="2"/>
  <c r="AA1010" i="2"/>
  <c r="AA548" i="2"/>
  <c r="AA75" i="2"/>
  <c r="AA872" i="2"/>
  <c r="AA824" i="2"/>
  <c r="AA688" i="2"/>
  <c r="Y25" i="2"/>
  <c r="Y37" i="2"/>
  <c r="Y49" i="2"/>
  <c r="Y61" i="2"/>
  <c r="Y73" i="2"/>
  <c r="Y85" i="2"/>
  <c r="Y97" i="2"/>
  <c r="Y109" i="2"/>
  <c r="Y121" i="2"/>
  <c r="Y133" i="2"/>
  <c r="Y145" i="2"/>
  <c r="Y157" i="2"/>
  <c r="Y169" i="2"/>
  <c r="Y181" i="2"/>
  <c r="Y193" i="2"/>
  <c r="Y205" i="2"/>
  <c r="Y217" i="2"/>
  <c r="Y229" i="2"/>
  <c r="Y241" i="2"/>
  <c r="Y253" i="2"/>
  <c r="Y265" i="2"/>
  <c r="Y277" i="2"/>
  <c r="Y289" i="2"/>
  <c r="Y301" i="2"/>
  <c r="Y313" i="2"/>
  <c r="Y325" i="2"/>
  <c r="Y337" i="2"/>
  <c r="Y349" i="2"/>
  <c r="Y361" i="2"/>
  <c r="Y373" i="2"/>
  <c r="Y385" i="2"/>
  <c r="Y397" i="2"/>
  <c r="Y409" i="2"/>
  <c r="Y421" i="2"/>
  <c r="Y433" i="2"/>
  <c r="Y445" i="2"/>
  <c r="Y457" i="2"/>
  <c r="Y469" i="2"/>
  <c r="Y481" i="2"/>
  <c r="Y493" i="2"/>
  <c r="Y505" i="2"/>
  <c r="Y517" i="2"/>
  <c r="Y529" i="2"/>
  <c r="Y541" i="2"/>
  <c r="Y553" i="2"/>
  <c r="Y565" i="2"/>
  <c r="Y577" i="2"/>
  <c r="Y589" i="2"/>
  <c r="Y601" i="2"/>
  <c r="Y613" i="2"/>
  <c r="Y625" i="2"/>
  <c r="Y637" i="2"/>
  <c r="Y649" i="2"/>
  <c r="Y661" i="2"/>
  <c r="Y673" i="2"/>
  <c r="Y685" i="2"/>
  <c r="Y697" i="2"/>
  <c r="Y709" i="2"/>
  <c r="Y721" i="2"/>
  <c r="Y733" i="2"/>
  <c r="Y745" i="2"/>
  <c r="Y757" i="2"/>
  <c r="Y769" i="2"/>
  <c r="Y781" i="2"/>
  <c r="Y793" i="2"/>
  <c r="Y805" i="2"/>
  <c r="Y817" i="2"/>
  <c r="Y829" i="2"/>
  <c r="Y841" i="2"/>
  <c r="Y853" i="2"/>
  <c r="Y865" i="2"/>
  <c r="Y877" i="2"/>
  <c r="AA49" i="2"/>
  <c r="AA772" i="2"/>
  <c r="AA544" i="2"/>
  <c r="AA611" i="2"/>
  <c r="AA147" i="2"/>
  <c r="AA793" i="2"/>
  <c r="AA600" i="2"/>
  <c r="AA208" i="2"/>
  <c r="AA744" i="2"/>
  <c r="Y26" i="2"/>
  <c r="Y38" i="2"/>
  <c r="Y50" i="2"/>
  <c r="Y62" i="2"/>
  <c r="Y74" i="2"/>
  <c r="Y86" i="2"/>
  <c r="Y98" i="2"/>
  <c r="Y110" i="2"/>
  <c r="Y122" i="2"/>
  <c r="Y134" i="2"/>
  <c r="Y146" i="2"/>
  <c r="Y158" i="2"/>
  <c r="Y170" i="2"/>
  <c r="Y182" i="2"/>
  <c r="Y194" i="2"/>
  <c r="Y206" i="2"/>
  <c r="Y218" i="2"/>
  <c r="Y230" i="2"/>
  <c r="Y242" i="2"/>
  <c r="Y254" i="2"/>
  <c r="Y266" i="2"/>
  <c r="Y278" i="2"/>
  <c r="Y290" i="2"/>
  <c r="Y302" i="2"/>
  <c r="Y314" i="2"/>
  <c r="Y326" i="2"/>
  <c r="Y338" i="2"/>
  <c r="Y350" i="2"/>
  <c r="Y362" i="2"/>
  <c r="Y374" i="2"/>
  <c r="Y386" i="2"/>
  <c r="Y398" i="2"/>
  <c r="Y410" i="2"/>
  <c r="Y422" i="2"/>
  <c r="Y434" i="2"/>
  <c r="Y446" i="2"/>
  <c r="Y458" i="2"/>
  <c r="Y470" i="2"/>
  <c r="Y482" i="2"/>
  <c r="Y494" i="2"/>
  <c r="Y506" i="2"/>
  <c r="Y518" i="2"/>
  <c r="Y530" i="2"/>
  <c r="Y542" i="2"/>
  <c r="Y554" i="2"/>
  <c r="Y566" i="2"/>
  <c r="Y578" i="2"/>
  <c r="Y590" i="2"/>
  <c r="Y602" i="2"/>
  <c r="Y614" i="2"/>
  <c r="Y626" i="2"/>
  <c r="Y638" i="2"/>
  <c r="Y650" i="2"/>
  <c r="Y662" i="2"/>
  <c r="Y674" i="2"/>
  <c r="Y686" i="2"/>
  <c r="Y698" i="2"/>
  <c r="Y710" i="2"/>
  <c r="Y722" i="2"/>
  <c r="Y734" i="2"/>
  <c r="Y746" i="2"/>
  <c r="Y758" i="2"/>
  <c r="Y770" i="2"/>
  <c r="AA71" i="2"/>
  <c r="AA790" i="2"/>
  <c r="AA565" i="2"/>
  <c r="AA689" i="2"/>
  <c r="AA229" i="2"/>
  <c r="AA856" i="2"/>
  <c r="AA682" i="2"/>
  <c r="AA539" i="2"/>
  <c r="AA984" i="2"/>
  <c r="Y27" i="2"/>
  <c r="Y39" i="2"/>
  <c r="Y51" i="2"/>
  <c r="Y63" i="2"/>
  <c r="Y75" i="2"/>
  <c r="Y87" i="2"/>
  <c r="Y99" i="2"/>
  <c r="Y111" i="2"/>
  <c r="Y123" i="2"/>
  <c r="Y135" i="2"/>
  <c r="Y147" i="2"/>
  <c r="Y159" i="2"/>
  <c r="Y171" i="2"/>
  <c r="Y183" i="2"/>
  <c r="Y195" i="2"/>
  <c r="Y207" i="2"/>
  <c r="Y219" i="2"/>
  <c r="Y231" i="2"/>
  <c r="Y243" i="2"/>
  <c r="Y255" i="2"/>
  <c r="Y267" i="2"/>
  <c r="Y279" i="2"/>
  <c r="Y291" i="2"/>
  <c r="Y303" i="2"/>
  <c r="Y315" i="2"/>
  <c r="Y327" i="2"/>
  <c r="Y339" i="2"/>
  <c r="Y351" i="2"/>
  <c r="Y363" i="2"/>
  <c r="Y375" i="2"/>
  <c r="Y387" i="2"/>
  <c r="Y399" i="2"/>
  <c r="Y411" i="2"/>
  <c r="Y423" i="2"/>
  <c r="Y435" i="2"/>
  <c r="Y447" i="2"/>
  <c r="Y459" i="2"/>
  <c r="Y471" i="2"/>
  <c r="Y483" i="2"/>
  <c r="Y495" i="2"/>
  <c r="Y507" i="2"/>
  <c r="Y519" i="2"/>
  <c r="Y531" i="2"/>
  <c r="Y543" i="2"/>
  <c r="Y555" i="2"/>
  <c r="Y567" i="2"/>
  <c r="Y579" i="2"/>
  <c r="Y591" i="2"/>
  <c r="Y603" i="2"/>
  <c r="Y615" i="2"/>
  <c r="Y627" i="2"/>
  <c r="Y639" i="2"/>
  <c r="Y651" i="2"/>
  <c r="Y663" i="2"/>
  <c r="Y675" i="2"/>
  <c r="Y687" i="2"/>
  <c r="Y699" i="2"/>
  <c r="Y711" i="2"/>
  <c r="Y723" i="2"/>
  <c r="Y735" i="2"/>
  <c r="Y747" i="2"/>
  <c r="Y759" i="2"/>
  <c r="Y771" i="2"/>
  <c r="Y783" i="2"/>
  <c r="Y795" i="2"/>
  <c r="Y807" i="2"/>
  <c r="Y819" i="2"/>
  <c r="Y831" i="2"/>
  <c r="Y843" i="2"/>
  <c r="AA89" i="2"/>
  <c r="AA805" i="2"/>
  <c r="AA587" i="2"/>
  <c r="AA760" i="2"/>
  <c r="AA312" i="2"/>
  <c r="AA922" i="2"/>
  <c r="AA754" i="2"/>
  <c r="AA832" i="2"/>
  <c r="Y14" i="2"/>
  <c r="Y28" i="2"/>
  <c r="Y40" i="2"/>
  <c r="Y52" i="2"/>
  <c r="Y64" i="2"/>
  <c r="Y76" i="2"/>
  <c r="Y88" i="2"/>
  <c r="Y100" i="2"/>
  <c r="Y112" i="2"/>
  <c r="Y124" i="2"/>
  <c r="Y136" i="2"/>
  <c r="Y148" i="2"/>
  <c r="Y160" i="2"/>
  <c r="Y172" i="2"/>
  <c r="Y184" i="2"/>
  <c r="Y196" i="2"/>
  <c r="Y208" i="2"/>
  <c r="Y220" i="2"/>
  <c r="Y232" i="2"/>
  <c r="Y244" i="2"/>
  <c r="Y256" i="2"/>
  <c r="Y268" i="2"/>
  <c r="Y280" i="2"/>
  <c r="Y292" i="2"/>
  <c r="Y304" i="2"/>
  <c r="Y316" i="2"/>
  <c r="Y328" i="2"/>
  <c r="Y340" i="2"/>
  <c r="Y352" i="2"/>
  <c r="Y364" i="2"/>
  <c r="Y376" i="2"/>
  <c r="Y388" i="2"/>
  <c r="Y400" i="2"/>
  <c r="Y412" i="2"/>
  <c r="Y424" i="2"/>
  <c r="Y436" i="2"/>
  <c r="Y448" i="2"/>
  <c r="Y460" i="2"/>
  <c r="Y472" i="2"/>
  <c r="Y484" i="2"/>
  <c r="Y496" i="2"/>
  <c r="Y508" i="2"/>
  <c r="Y520" i="2"/>
  <c r="Y532" i="2"/>
  <c r="Y544" i="2"/>
  <c r="Y556" i="2"/>
  <c r="Y568" i="2"/>
  <c r="Y580" i="2"/>
  <c r="Y592" i="2"/>
  <c r="Y604" i="2"/>
  <c r="Y616" i="2"/>
  <c r="Y628" i="2"/>
  <c r="Y640" i="2"/>
  <c r="Y652" i="2"/>
  <c r="Y664" i="2"/>
  <c r="Y676" i="2"/>
  <c r="Y688" i="2"/>
  <c r="Y700" i="2"/>
  <c r="Y712" i="2"/>
  <c r="Y724" i="2"/>
  <c r="Y736" i="2"/>
  <c r="Y748" i="2"/>
  <c r="Y760" i="2"/>
  <c r="Y772" i="2"/>
  <c r="Y784" i="2"/>
  <c r="Y796" i="2"/>
  <c r="Y808" i="2"/>
  <c r="AA111" i="2"/>
  <c r="AA820" i="2"/>
  <c r="AA605" i="2"/>
  <c r="AA826" i="2"/>
  <c r="AA395" i="2"/>
  <c r="AA976" i="2"/>
  <c r="AA817" i="2"/>
  <c r="AA620" i="2"/>
  <c r="Y15" i="2"/>
  <c r="Y29" i="2"/>
  <c r="Y41" i="2"/>
  <c r="Y53" i="2"/>
  <c r="Y65" i="2"/>
  <c r="Y77" i="2"/>
  <c r="Y89" i="2"/>
  <c r="Y101" i="2"/>
  <c r="Y113" i="2"/>
  <c r="Y125" i="2"/>
  <c r="Y137" i="2"/>
  <c r="Y149" i="2"/>
  <c r="Y161" i="2"/>
  <c r="Y173" i="2"/>
  <c r="Y185" i="2"/>
  <c r="Y197" i="2"/>
  <c r="Y209" i="2"/>
  <c r="Y221" i="2"/>
  <c r="Y233" i="2"/>
  <c r="Y245" i="2"/>
  <c r="Y257" i="2"/>
  <c r="Y269" i="2"/>
  <c r="Y281" i="2"/>
  <c r="Y293" i="2"/>
  <c r="Y305" i="2"/>
  <c r="Y317" i="2"/>
  <c r="Y329" i="2"/>
  <c r="Y341" i="2"/>
  <c r="Y353" i="2"/>
  <c r="Y365" i="2"/>
  <c r="Y377" i="2"/>
  <c r="Y389" i="2"/>
  <c r="Y401" i="2"/>
  <c r="Y413" i="2"/>
  <c r="Y425" i="2"/>
  <c r="Y437" i="2"/>
  <c r="Y449" i="2"/>
  <c r="Y461" i="2"/>
  <c r="Y473" i="2"/>
  <c r="Y485" i="2"/>
  <c r="Y497" i="2"/>
  <c r="Y509" i="2"/>
  <c r="Y521" i="2"/>
  <c r="Y533" i="2"/>
  <c r="Y545" i="2"/>
  <c r="Y557" i="2"/>
  <c r="Y569" i="2"/>
  <c r="Y581" i="2"/>
  <c r="Y593" i="2"/>
  <c r="Y605" i="2"/>
  <c r="Y617" i="2"/>
  <c r="Y629" i="2"/>
  <c r="Y641" i="2"/>
  <c r="Y653" i="2"/>
  <c r="Y665" i="2"/>
  <c r="Y677" i="2"/>
  <c r="Y689" i="2"/>
  <c r="Y701" i="2"/>
  <c r="AA296" i="2"/>
  <c r="AA51" i="2"/>
  <c r="AA773" i="2"/>
  <c r="AA464" i="2"/>
  <c r="AA1011" i="2"/>
  <c r="AA735" i="2"/>
  <c r="AA373" i="2"/>
  <c r="AA898" i="2"/>
  <c r="Y16" i="2"/>
  <c r="Y30" i="2"/>
  <c r="Y42" i="2"/>
  <c r="Y54" i="2"/>
  <c r="Y66" i="2"/>
  <c r="Y78" i="2"/>
  <c r="Y90" i="2"/>
  <c r="Y102" i="2"/>
  <c r="Y114" i="2"/>
  <c r="Y126" i="2"/>
  <c r="Y138" i="2"/>
  <c r="Y150" i="2"/>
  <c r="Y162" i="2"/>
  <c r="Y174" i="2"/>
  <c r="Y186" i="2"/>
  <c r="Y198" i="2"/>
  <c r="Y210" i="2"/>
  <c r="Y222" i="2"/>
  <c r="Y234" i="2"/>
  <c r="Y246" i="2"/>
  <c r="Y258" i="2"/>
  <c r="Y270" i="2"/>
  <c r="Y282" i="2"/>
  <c r="Y294" i="2"/>
  <c r="Y306" i="2"/>
  <c r="Y318" i="2"/>
  <c r="Y330" i="2"/>
  <c r="Y342" i="2"/>
  <c r="Y354" i="2"/>
  <c r="Y366" i="2"/>
  <c r="Y378" i="2"/>
  <c r="Y390" i="2"/>
  <c r="Y402" i="2"/>
  <c r="Y414" i="2"/>
  <c r="Y426" i="2"/>
  <c r="Y438" i="2"/>
  <c r="Y450" i="2"/>
  <c r="Y462" i="2"/>
  <c r="Y474" i="2"/>
  <c r="Y486" i="2"/>
  <c r="Y498" i="2"/>
  <c r="Y510" i="2"/>
  <c r="Y522" i="2"/>
  <c r="Y534" i="2"/>
  <c r="Y546" i="2"/>
  <c r="Y558" i="2"/>
  <c r="Y570" i="2"/>
  <c r="Y582" i="2"/>
  <c r="AA316" i="2"/>
  <c r="AA72" i="2"/>
  <c r="AA791" i="2"/>
  <c r="AA545" i="2"/>
  <c r="AA73" i="2"/>
  <c r="AA802" i="2"/>
  <c r="AA444" i="2"/>
  <c r="AA937" i="2"/>
  <c r="Y17" i="2"/>
  <c r="Y31" i="2"/>
  <c r="Y43" i="2"/>
  <c r="Y55" i="2"/>
  <c r="Y67" i="2"/>
  <c r="Y79" i="2"/>
  <c r="Y91" i="2"/>
  <c r="Y103" i="2"/>
  <c r="Y115" i="2"/>
  <c r="Y127" i="2"/>
  <c r="Y139" i="2"/>
  <c r="Y151" i="2"/>
  <c r="Y163" i="2"/>
  <c r="Y175" i="2"/>
  <c r="Y187" i="2"/>
  <c r="Y199" i="2"/>
  <c r="Y211" i="2"/>
  <c r="Y223" i="2"/>
  <c r="Y235" i="2"/>
  <c r="Y247" i="2"/>
  <c r="Y259" i="2"/>
  <c r="Y271" i="2"/>
  <c r="Y283" i="2"/>
  <c r="Y295" i="2"/>
  <c r="Y307" i="2"/>
  <c r="Y319" i="2"/>
  <c r="Y331" i="2"/>
  <c r="Y343" i="2"/>
  <c r="Y355" i="2"/>
  <c r="Y367" i="2"/>
  <c r="Y379" i="2"/>
  <c r="Y391" i="2"/>
  <c r="Y403" i="2"/>
  <c r="Y415" i="2"/>
  <c r="Y427" i="2"/>
  <c r="Y439" i="2"/>
  <c r="Y451" i="2"/>
  <c r="Y463" i="2"/>
  <c r="Y475" i="2"/>
  <c r="Y487" i="2"/>
  <c r="Y499" i="2"/>
  <c r="Y511" i="2"/>
  <c r="Y523" i="2"/>
  <c r="AA337" i="2"/>
  <c r="AA92" i="2"/>
  <c r="AA806" i="2"/>
  <c r="AA628" i="2"/>
  <c r="AA156" i="2"/>
  <c r="AA865" i="2"/>
  <c r="AA759" i="2"/>
  <c r="AA24" i="2"/>
  <c r="Y18" i="2"/>
  <c r="Y32" i="2"/>
  <c r="Y44" i="2"/>
  <c r="Y56" i="2"/>
  <c r="Y68" i="2"/>
  <c r="Y80" i="2"/>
  <c r="Y92" i="2"/>
  <c r="Y104" i="2"/>
  <c r="Y116" i="2"/>
  <c r="Y128" i="2"/>
  <c r="Y140" i="2"/>
  <c r="Y152" i="2"/>
  <c r="Y164" i="2"/>
  <c r="Y176" i="2"/>
  <c r="Y188" i="2"/>
  <c r="Y200" i="2"/>
  <c r="Y212" i="2"/>
  <c r="Y224" i="2"/>
  <c r="Y236" i="2"/>
  <c r="Y248" i="2"/>
  <c r="Y260" i="2"/>
  <c r="Y272" i="2"/>
  <c r="Y284" i="2"/>
  <c r="Y296" i="2"/>
  <c r="Y308" i="2"/>
  <c r="Y320" i="2"/>
  <c r="Y332" i="2"/>
  <c r="Y344" i="2"/>
  <c r="Y356" i="2"/>
  <c r="Y368" i="2"/>
  <c r="Y380" i="2"/>
  <c r="Y392" i="2"/>
  <c r="Y404" i="2"/>
  <c r="Y416" i="2"/>
  <c r="Y428" i="2"/>
  <c r="Y440" i="2"/>
  <c r="Y452" i="2"/>
  <c r="Y464" i="2"/>
  <c r="Y476" i="2"/>
  <c r="Y488" i="2"/>
  <c r="Y500" i="2"/>
  <c r="Y512" i="2"/>
  <c r="Y524" i="2"/>
  <c r="Y536" i="2"/>
  <c r="Y548" i="2"/>
  <c r="Y560" i="2"/>
  <c r="Y572" i="2"/>
  <c r="Y584" i="2"/>
  <c r="Y596" i="2"/>
  <c r="Y608" i="2"/>
  <c r="Y620" i="2"/>
  <c r="Y632" i="2"/>
  <c r="Y644" i="2"/>
  <c r="Y630" i="2"/>
  <c r="Y680" i="2"/>
  <c r="Y726" i="2"/>
  <c r="Y762" i="2"/>
  <c r="Y794" i="2"/>
  <c r="Y821" i="2"/>
  <c r="Y845" i="2"/>
  <c r="Y867" i="2"/>
  <c r="Y884" i="2"/>
  <c r="Y904" i="2"/>
  <c r="Y920" i="2"/>
  <c r="Y939" i="2"/>
  <c r="Y954" i="2"/>
  <c r="Y971" i="2"/>
  <c r="Y985" i="2"/>
  <c r="Y999" i="2"/>
  <c r="Y1011" i="2"/>
  <c r="Y925" i="2"/>
  <c r="Y955" i="2"/>
  <c r="Y972" i="2"/>
  <c r="Y1000" i="2"/>
  <c r="Y890" i="2"/>
  <c r="Y941" i="2"/>
  <c r="Y973" i="2"/>
  <c r="Y987" i="2"/>
  <c r="Y1001" i="2"/>
  <c r="Y908" i="2"/>
  <c r="Y1003" i="2"/>
  <c r="Y855" i="2"/>
  <c r="Y992" i="2"/>
  <c r="Y858" i="2"/>
  <c r="Y935" i="2"/>
  <c r="Y842" i="2"/>
  <c r="Y997" i="2"/>
  <c r="Y535" i="2"/>
  <c r="Y631" i="2"/>
  <c r="Y690" i="2"/>
  <c r="Y727" i="2"/>
  <c r="Y763" i="2"/>
  <c r="Y797" i="2"/>
  <c r="Y822" i="2"/>
  <c r="Y846" i="2"/>
  <c r="Y868" i="2"/>
  <c r="Y889" i="2"/>
  <c r="Y905" i="2"/>
  <c r="Y940" i="2"/>
  <c r="Y986" i="2"/>
  <c r="Y988" i="2"/>
  <c r="Y961" i="2"/>
  <c r="Y989" i="2"/>
  <c r="Y775" i="2"/>
  <c r="Y929" i="2"/>
  <c r="Y930" i="2"/>
  <c r="Y1005" i="2"/>
  <c r="Y978" i="2"/>
  <c r="Y896" i="2"/>
  <c r="Y1007" i="2"/>
  <c r="Y812" i="2"/>
  <c r="Y996" i="2"/>
  <c r="Y937" i="2"/>
  <c r="Y547" i="2"/>
  <c r="Y642" i="2"/>
  <c r="Y691" i="2"/>
  <c r="Y728" i="2"/>
  <c r="Y764" i="2"/>
  <c r="Y798" i="2"/>
  <c r="Y823" i="2"/>
  <c r="Y847" i="2"/>
  <c r="Y869" i="2"/>
  <c r="Y906" i="2"/>
  <c r="Y926" i="2"/>
  <c r="Y956" i="2"/>
  <c r="Y703" i="2"/>
  <c r="Y944" i="2"/>
  <c r="Y895" i="2"/>
  <c r="Y811" i="2"/>
  <c r="Y965" i="2"/>
  <c r="Y859" i="2"/>
  <c r="Y902" i="2"/>
  <c r="Y559" i="2"/>
  <c r="Y643" i="2"/>
  <c r="Y692" i="2"/>
  <c r="Y737" i="2"/>
  <c r="Y773" i="2"/>
  <c r="Y799" i="2"/>
  <c r="Y824" i="2"/>
  <c r="Y848" i="2"/>
  <c r="Y870" i="2"/>
  <c r="Y891" i="2"/>
  <c r="Y907" i="2"/>
  <c r="Y927" i="2"/>
  <c r="Y942" i="2"/>
  <c r="Y959" i="2"/>
  <c r="Y974" i="2"/>
  <c r="Y1002" i="2"/>
  <c r="Y943" i="2"/>
  <c r="Y832" i="2"/>
  <c r="Y913" i="2"/>
  <c r="Y976" i="2"/>
  <c r="Y785" i="2"/>
  <c r="Y951" i="2"/>
  <c r="Y1008" i="2"/>
  <c r="Y818" i="2"/>
  <c r="Y571" i="2"/>
  <c r="Y654" i="2"/>
  <c r="Y702" i="2"/>
  <c r="Y738" i="2"/>
  <c r="Y774" i="2"/>
  <c r="Y800" i="2"/>
  <c r="Y830" i="2"/>
  <c r="Y854" i="2"/>
  <c r="Y871" i="2"/>
  <c r="Y892" i="2"/>
  <c r="Y928" i="2"/>
  <c r="Y975" i="2"/>
  <c r="Y739" i="2"/>
  <c r="Y872" i="2"/>
  <c r="Y962" i="2"/>
  <c r="Y1004" i="2"/>
  <c r="Y963" i="2"/>
  <c r="Y950" i="2"/>
  <c r="Y917" i="2"/>
  <c r="Y860" i="2"/>
  <c r="Y583" i="2"/>
  <c r="Y655" i="2"/>
  <c r="Y806" i="2"/>
  <c r="Y893" i="2"/>
  <c r="Y990" i="2"/>
  <c r="Y991" i="2"/>
  <c r="Y964" i="2"/>
  <c r="Y979" i="2"/>
  <c r="Y751" i="2"/>
  <c r="Y980" i="2"/>
  <c r="Y938" i="2"/>
  <c r="Y594" i="2"/>
  <c r="Y656" i="2"/>
  <c r="Y704" i="2"/>
  <c r="Y740" i="2"/>
  <c r="Y776" i="2"/>
  <c r="Y809" i="2"/>
  <c r="Y833" i="2"/>
  <c r="Y856" i="2"/>
  <c r="Y878" i="2"/>
  <c r="Y894" i="2"/>
  <c r="Y914" i="2"/>
  <c r="Y947" i="2"/>
  <c r="Y977" i="2"/>
  <c r="Y931" i="2"/>
  <c r="Y916" i="2"/>
  <c r="Y995" i="2"/>
  <c r="Y786" i="2"/>
  <c r="Y983" i="2"/>
  <c r="Y953" i="2"/>
  <c r="Y595" i="2"/>
  <c r="Y666" i="2"/>
  <c r="Y713" i="2"/>
  <c r="Y749" i="2"/>
  <c r="Y782" i="2"/>
  <c r="Y810" i="2"/>
  <c r="Y834" i="2"/>
  <c r="Y857" i="2"/>
  <c r="Y879" i="2"/>
  <c r="Y915" i="2"/>
  <c r="Y949" i="2"/>
  <c r="Y1006" i="2"/>
  <c r="Y880" i="2"/>
  <c r="Y881" i="2"/>
  <c r="Y918" i="2"/>
  <c r="Y1010" i="2"/>
  <c r="Y606" i="2"/>
  <c r="Y667" i="2"/>
  <c r="Y714" i="2"/>
  <c r="Y750" i="2"/>
  <c r="Y835" i="2"/>
  <c r="Y932" i="2"/>
  <c r="Y901" i="2"/>
  <c r="Y952" i="2"/>
  <c r="Y998" i="2"/>
  <c r="Y607" i="2"/>
  <c r="Y668" i="2"/>
  <c r="Y715" i="2"/>
  <c r="Y836" i="2"/>
  <c r="Y966" i="2"/>
  <c r="Y967" i="2"/>
  <c r="Y984" i="2"/>
  <c r="Y618" i="2"/>
  <c r="Y678" i="2"/>
  <c r="Y716" i="2"/>
  <c r="Y752" i="2"/>
  <c r="Y787" i="2"/>
  <c r="Y882" i="2"/>
  <c r="Y1009" i="2"/>
  <c r="Y619" i="2"/>
  <c r="Y679" i="2"/>
  <c r="Y725" i="2"/>
  <c r="Y761" i="2"/>
  <c r="Y788" i="2"/>
  <c r="Y820" i="2"/>
  <c r="Y844" i="2"/>
  <c r="Y866" i="2"/>
  <c r="Y883" i="2"/>
  <c r="Y903" i="2"/>
  <c r="Y919" i="2"/>
  <c r="Y968" i="2"/>
  <c r="Y1013" i="2"/>
  <c r="Y1012" i="2"/>
  <c r="AA9" i="2" l="1"/>
  <c r="D19" i="4" s="1"/>
  <c r="AA8" i="2"/>
  <c r="D17" i="4" s="1"/>
  <c r="D29" i="4" l="1"/>
  <c r="D30" i="4"/>
  <c r="D34" i="4" l="1"/>
  <c r="K284" i="4" s="1"/>
  <c r="K311" i="4"/>
  <c r="K980" i="4"/>
  <c r="K969" i="4"/>
  <c r="K794" i="4"/>
  <c r="K51" i="4"/>
  <c r="K852" i="4"/>
  <c r="K821" i="4"/>
  <c r="K334" i="4"/>
  <c r="K375" i="4"/>
  <c r="K296" i="4"/>
  <c r="K473" i="4"/>
  <c r="K974" i="4"/>
  <c r="K273" i="4"/>
  <c r="K214" i="4"/>
  <c r="K804" i="4"/>
  <c r="K116" i="4"/>
  <c r="K631" i="4"/>
  <c r="K211" i="4"/>
  <c r="K742" i="4"/>
  <c r="K32" i="4"/>
  <c r="K524" i="4"/>
  <c r="K291" i="4"/>
  <c r="K407" i="4"/>
  <c r="K588" i="4"/>
  <c r="K274" i="4"/>
  <c r="K130" i="4"/>
  <c r="K246" i="4"/>
  <c r="K834" i="4"/>
  <c r="K63" i="4"/>
  <c r="K720" i="4"/>
  <c r="K797" i="4"/>
  <c r="K514" i="4"/>
  <c r="K617" i="4"/>
  <c r="K873" i="4"/>
  <c r="K493" i="4"/>
  <c r="K861" i="4"/>
  <c r="K420" i="4"/>
  <c r="K165" i="4"/>
  <c r="K978" i="4"/>
  <c r="K930" i="4"/>
  <c r="K487" i="4"/>
  <c r="K326" i="4"/>
  <c r="K828" i="4"/>
  <c r="K69" i="4"/>
  <c r="K38" i="4"/>
  <c r="K559" i="4"/>
  <c r="K776" i="4"/>
  <c r="K328" i="4"/>
  <c r="K940" i="4"/>
  <c r="K942" i="4"/>
  <c r="K417" i="4"/>
  <c r="K500" i="4"/>
  <c r="K819" i="4"/>
  <c r="K209" i="4"/>
  <c r="K813" i="4"/>
  <c r="K356" i="4"/>
  <c r="K1011" i="4"/>
  <c r="K1012" i="4"/>
  <c r="K888" i="4"/>
  <c r="K142" i="4"/>
  <c r="K599" i="4"/>
  <c r="K555" i="4"/>
  <c r="K365" i="4"/>
  <c r="K950" i="4"/>
  <c r="K445" i="4"/>
  <c r="K727" i="4"/>
  <c r="K946" i="4"/>
  <c r="K301" i="4"/>
  <c r="K377" i="4"/>
  <c r="K409" i="4"/>
  <c r="K469" i="4"/>
  <c r="K504" i="4"/>
  <c r="K416" i="4"/>
  <c r="K945" i="4"/>
  <c r="K192" i="4"/>
  <c r="K957" i="4"/>
  <c r="K521" i="4"/>
  <c r="K675" i="4"/>
  <c r="K60" i="4"/>
  <c r="K286" i="4"/>
  <c r="K497" i="4"/>
  <c r="K155" i="4"/>
  <c r="K911" i="4"/>
  <c r="K556" i="4"/>
  <c r="K741" i="4"/>
  <c r="K918" i="4"/>
  <c r="K805" i="4"/>
  <c r="K414" i="4"/>
  <c r="K518" i="4"/>
  <c r="K200" i="4"/>
  <c r="K62" i="4"/>
  <c r="K172" i="4"/>
  <c r="K812" i="4"/>
  <c r="K783" i="4"/>
  <c r="K723" i="4"/>
  <c r="K758" i="4"/>
  <c r="K158" i="4"/>
  <c r="K944" i="4"/>
  <c r="K329" i="4"/>
  <c r="K29" i="4"/>
  <c r="K24" i="4"/>
  <c r="K248" i="4"/>
  <c r="K993" i="4"/>
  <c r="K234" i="4"/>
  <c r="K525" i="4"/>
  <c r="K879" i="4"/>
  <c r="K92" i="4"/>
  <c r="K233" i="4"/>
  <c r="K113" i="4"/>
  <c r="K575" i="4"/>
  <c r="K593" i="4"/>
  <c r="K1005" i="4"/>
  <c r="K121" i="4"/>
  <c r="K394" i="4"/>
  <c r="K58" i="4"/>
  <c r="K554" i="4"/>
  <c r="K266" i="4"/>
  <c r="K739" i="4"/>
  <c r="K164" i="4"/>
  <c r="K832" i="4"/>
  <c r="K247" i="4"/>
  <c r="K461" i="4"/>
  <c r="K114" i="4"/>
  <c r="K775" i="4"/>
  <c r="K847" i="4"/>
  <c r="K971" i="4"/>
  <c r="K281" i="4"/>
  <c r="K994" i="4"/>
  <c r="K792" i="4"/>
  <c r="K98" i="4"/>
  <c r="K894" i="4"/>
  <c r="K40" i="4"/>
  <c r="K652" i="4"/>
  <c r="K245" i="4"/>
  <c r="K317" i="4"/>
  <c r="K1013" i="4"/>
  <c r="K137" i="4"/>
  <c r="K669" i="4"/>
  <c r="K138" i="4"/>
  <c r="K499" i="4"/>
  <c r="K798" i="4" l="1"/>
  <c r="K849" i="4"/>
  <c r="K820" i="4"/>
  <c r="K938" i="4"/>
  <c r="K883" i="4"/>
  <c r="K534" i="4"/>
  <c r="K674" i="4"/>
  <c r="K202" i="4"/>
  <c r="K860" i="4"/>
  <c r="K935" i="4"/>
  <c r="K362" i="4"/>
  <c r="K781" i="4"/>
  <c r="K800" i="4"/>
  <c r="K626" i="4"/>
  <c r="K870" i="4"/>
  <c r="K408" i="4"/>
  <c r="K384" i="4"/>
  <c r="K763" i="4"/>
  <c r="K827" i="4"/>
  <c r="K705" i="4"/>
  <c r="K428" i="4"/>
  <c r="K777" i="4"/>
  <c r="K182" i="4"/>
  <c r="K427" i="4"/>
  <c r="K283" i="4"/>
  <c r="K179" i="4"/>
  <c r="K150" i="4"/>
  <c r="K743" i="4"/>
  <c r="K886" i="4"/>
  <c r="K187" i="4"/>
  <c r="K102" i="4"/>
  <c r="K238" i="4"/>
  <c r="K275" i="4"/>
  <c r="K129" i="4"/>
  <c r="K541" i="4"/>
  <c r="K533" i="4"/>
  <c r="K439" i="4"/>
  <c r="K692" i="4"/>
  <c r="K395" i="4"/>
  <c r="K104" i="4"/>
  <c r="K22" i="4"/>
  <c r="K435" i="4"/>
  <c r="K391" i="4"/>
  <c r="K27" i="4"/>
  <c r="K436" i="4"/>
  <c r="K874" i="4"/>
  <c r="K787" i="4"/>
  <c r="K426" i="4"/>
  <c r="K171" i="4"/>
  <c r="K162" i="4"/>
  <c r="K424" i="4"/>
  <c r="K480" i="4"/>
  <c r="K37" i="4"/>
  <c r="K385" i="4"/>
  <c r="K654" i="4"/>
  <c r="K659" i="4"/>
  <c r="K574" i="4"/>
  <c r="K314" i="4"/>
  <c r="K25" i="4"/>
  <c r="K141" i="4"/>
  <c r="K357" i="4"/>
  <c r="K546" i="4"/>
  <c r="K372" i="4"/>
  <c r="K100" i="4"/>
  <c r="K722" i="4"/>
  <c r="K401" i="4"/>
  <c r="K287" i="4"/>
  <c r="K684" i="4"/>
  <c r="K966" i="4"/>
  <c r="K639" i="4"/>
  <c r="K42" i="4"/>
  <c r="K843" i="4"/>
  <c r="K516" i="4"/>
  <c r="K253" i="4"/>
  <c r="K916" i="4"/>
  <c r="K361" i="4"/>
  <c r="K744" i="4"/>
  <c r="K402" i="4"/>
  <c r="K308" i="4"/>
  <c r="K218" i="4"/>
  <c r="K510" i="4"/>
  <c r="K876" i="4"/>
  <c r="K695" i="4"/>
  <c r="K177" i="4"/>
  <c r="K643" i="4"/>
  <c r="K616" i="4"/>
  <c r="K949" i="4"/>
  <c r="K75" i="4"/>
  <c r="K288" i="4"/>
  <c r="K734" i="4"/>
  <c r="K960" i="4"/>
  <c r="K548" i="4"/>
  <c r="K932" i="4"/>
  <c r="K348" i="4"/>
  <c r="K251" i="4"/>
  <c r="K181" i="4"/>
  <c r="K331" i="4"/>
  <c r="K889" i="4"/>
  <c r="K120" i="4"/>
  <c r="K292" i="4"/>
  <c r="K912" i="4"/>
  <c r="K532" i="4"/>
  <c r="K892" i="4"/>
  <c r="K508" i="4"/>
  <c r="K371" i="4"/>
  <c r="K634" i="4"/>
  <c r="K34" i="4"/>
  <c r="K56" i="4"/>
  <c r="K490" i="4"/>
  <c r="K998" i="4"/>
  <c r="K125" i="4"/>
  <c r="K70" i="4"/>
  <c r="K383" i="4"/>
  <c r="K996" i="4"/>
  <c r="K323" i="4"/>
  <c r="K711" i="4"/>
  <c r="K547" i="4"/>
  <c r="K131" i="4"/>
  <c r="K658" i="4"/>
  <c r="K581" i="4"/>
  <c r="K154" i="4"/>
  <c r="K53" i="4"/>
  <c r="K86" i="4"/>
  <c r="K41" i="4"/>
  <c r="K373" i="4"/>
  <c r="K704" i="4"/>
  <c r="K736" i="4"/>
  <c r="K272" i="4"/>
  <c r="K205" i="4"/>
  <c r="K715" i="4"/>
  <c r="K618" i="4"/>
  <c r="K423" i="4"/>
  <c r="K887" i="4"/>
  <c r="K688" i="4"/>
  <c r="K146" i="4"/>
  <c r="K907" i="4"/>
  <c r="K700" i="4"/>
  <c r="K724" i="4"/>
  <c r="K572" i="4"/>
  <c r="K486" i="4"/>
  <c r="K88" i="4"/>
  <c r="K779" i="4"/>
  <c r="K303" i="4"/>
  <c r="K954" i="4"/>
  <c r="K782" i="4"/>
  <c r="K983" i="4"/>
  <c r="K913" i="4"/>
  <c r="K611" i="4"/>
  <c r="K585" i="4"/>
  <c r="K325" i="4"/>
  <c r="K836" i="4"/>
  <c r="K505" i="4"/>
  <c r="K482" i="4"/>
  <c r="K869" i="4"/>
  <c r="K1010" i="4"/>
  <c r="K327" i="4"/>
  <c r="K35" i="4"/>
  <c r="K380" i="4"/>
  <c r="K997" i="4"/>
  <c r="K893" i="4"/>
  <c r="K188" i="4"/>
  <c r="K240" i="4"/>
  <c r="K242" i="4"/>
  <c r="K268" i="4"/>
  <c r="K538" i="4"/>
  <c r="K105" i="4"/>
  <c r="K872" i="4"/>
  <c r="K989" i="4"/>
  <c r="K309" i="4"/>
  <c r="K143" i="4"/>
  <c r="K630" i="4"/>
  <c r="K44" i="4"/>
  <c r="K706" i="4"/>
  <c r="K808" i="4"/>
  <c r="K217" i="4"/>
  <c r="K670" i="4"/>
  <c r="K638" i="4"/>
  <c r="K756" i="4"/>
  <c r="K948" i="4"/>
  <c r="K178" i="4"/>
  <c r="K910" i="4"/>
  <c r="K640" i="4"/>
  <c r="K1009" i="4"/>
  <c r="K496" i="4"/>
  <c r="K530" i="4"/>
  <c r="K456" i="4"/>
  <c r="K398" i="4"/>
  <c r="K661" i="4"/>
  <c r="K479" i="4"/>
  <c r="K685" i="4"/>
  <c r="K133" i="4"/>
  <c r="K198" i="4"/>
  <c r="K708" i="4"/>
  <c r="K483" i="4"/>
  <c r="K584" i="4"/>
  <c r="K476" i="4"/>
  <c r="K298" i="4"/>
  <c r="K453" i="4"/>
  <c r="K537" i="4"/>
  <c r="K760" i="4"/>
  <c r="K489" i="4"/>
  <c r="K71" i="4"/>
  <c r="K306" i="4"/>
  <c r="K494" i="4"/>
  <c r="K745" i="4"/>
  <c r="K228" i="4"/>
  <c r="K147" i="4"/>
  <c r="K290" i="4"/>
  <c r="K927" i="4"/>
  <c r="K986" i="4"/>
  <c r="K662" i="4"/>
  <c r="K239" i="4"/>
  <c r="K613" i="4"/>
  <c r="K578" i="4"/>
  <c r="K20" i="4"/>
  <c r="K962" i="4"/>
  <c r="K988" i="4"/>
  <c r="K195" i="4"/>
  <c r="K30" i="4"/>
  <c r="K47" i="4"/>
  <c r="K196" i="4"/>
  <c r="K118" i="4"/>
  <c r="K725" i="4"/>
  <c r="K410" i="4"/>
  <c r="K735" i="4"/>
  <c r="K683" i="4"/>
  <c r="K795" i="4"/>
  <c r="K686" i="4"/>
  <c r="K458" i="4"/>
  <c r="K186" i="4"/>
  <c r="K207" i="4"/>
  <c r="K73" i="4"/>
  <c r="K167" i="4"/>
  <c r="K528" i="4"/>
  <c r="K635" i="4"/>
  <c r="K330" i="4"/>
  <c r="K772" i="4"/>
  <c r="K885" i="4"/>
  <c r="K904" i="4"/>
  <c r="K443" i="4"/>
  <c r="K1006" i="4"/>
  <c r="K867" i="4"/>
  <c r="K321" i="4"/>
  <c r="K157" i="4"/>
  <c r="K507" i="4"/>
  <c r="K106" i="4"/>
  <c r="K651" i="4"/>
  <c r="K513" i="4"/>
  <c r="K653" i="4"/>
  <c r="K241" i="4"/>
  <c r="K152" i="4"/>
  <c r="K434" i="4"/>
  <c r="K882" i="4"/>
  <c r="K270" i="4"/>
  <c r="K322" i="4"/>
  <c r="K527" i="4"/>
  <c r="K208" i="4"/>
  <c r="K368" i="4"/>
  <c r="K484" i="4"/>
  <c r="K1003" i="4"/>
  <c r="K850" i="4"/>
  <c r="K337" i="4"/>
  <c r="K415" i="4"/>
  <c r="K226" i="4"/>
  <c r="K18" i="4"/>
  <c r="K425" i="4"/>
  <c r="K951" i="4"/>
  <c r="K934" i="4"/>
  <c r="K750" i="4"/>
  <c r="K981" i="4"/>
  <c r="K243" i="4"/>
  <c r="K1014" i="4"/>
  <c r="K216" i="4"/>
  <c r="K660" i="4"/>
  <c r="K49" i="4"/>
  <c r="K628" i="4"/>
  <c r="K318" i="4"/>
  <c r="K224" i="4"/>
  <c r="K352" i="4"/>
  <c r="K219" i="4"/>
  <c r="K970" i="4"/>
  <c r="K649" i="4"/>
  <c r="K903" i="4"/>
  <c r="K112" i="4"/>
  <c r="K502" i="4"/>
  <c r="K54" i="4"/>
  <c r="K468" i="4"/>
  <c r="K256" i="4"/>
  <c r="K258" i="4"/>
  <c r="K404" i="4"/>
  <c r="K899" i="4"/>
  <c r="K110" i="4"/>
  <c r="K97" i="4"/>
  <c r="K746" i="4"/>
  <c r="K517" i="4"/>
  <c r="K254" i="4"/>
  <c r="K379" i="4"/>
  <c r="K96" i="4"/>
  <c r="K977" i="4"/>
  <c r="K159" i="4"/>
  <c r="K571" i="4"/>
  <c r="K689" i="4"/>
  <c r="K76" i="4"/>
  <c r="K145" i="4"/>
  <c r="K389" i="4"/>
  <c r="K687" i="4"/>
  <c r="K227" i="4"/>
  <c r="K280" i="4"/>
  <c r="K300" i="4"/>
  <c r="K529" i="4"/>
  <c r="K799" i="4"/>
  <c r="K340" i="4"/>
  <c r="K265" i="4"/>
  <c r="K36" i="4"/>
  <c r="K866" i="4"/>
  <c r="K825" i="4"/>
  <c r="K880" i="4"/>
  <c r="K153" i="4"/>
  <c r="K878" i="4"/>
  <c r="K222" i="4"/>
  <c r="K906" i="4"/>
  <c r="K839" i="4"/>
  <c r="K922" i="4"/>
  <c r="K676" i="4"/>
  <c r="K21" i="4"/>
  <c r="K393" i="4"/>
  <c r="K412" i="4"/>
  <c r="K859" i="4"/>
  <c r="K990" i="4"/>
  <c r="K531" i="4"/>
  <c r="K411" i="4"/>
  <c r="K52" i="4"/>
  <c r="K542" i="4"/>
  <c r="K139" i="4"/>
  <c r="K79" i="4"/>
  <c r="K871" i="4"/>
  <c r="K646" i="4"/>
  <c r="K127" i="4"/>
  <c r="K726" i="4"/>
  <c r="K965" i="4"/>
  <c r="K619" i="4"/>
  <c r="K319" i="4"/>
  <c r="K260" i="4"/>
  <c r="K320" i="4"/>
  <c r="K156" i="4"/>
  <c r="K278" i="4"/>
  <c r="K788" i="4"/>
  <c r="K817" i="4"/>
  <c r="K215" i="4"/>
  <c r="K506" i="4"/>
  <c r="K597" i="4"/>
  <c r="K961" i="4"/>
  <c r="K26" i="4"/>
  <c r="K481" i="4"/>
  <c r="K920" i="4"/>
  <c r="K972" i="4"/>
  <c r="K655" i="4"/>
  <c r="K602" i="4"/>
  <c r="K33" i="4"/>
  <c r="K939" i="4"/>
  <c r="K437" i="4"/>
  <c r="K277" i="4"/>
  <c r="K936" i="4"/>
  <c r="K477" i="4"/>
  <c r="K678" i="4"/>
  <c r="K495" i="4"/>
  <c r="K693" i="4"/>
  <c r="K1004" i="4"/>
  <c r="K149" i="4"/>
  <c r="K261" i="4"/>
  <c r="K606" i="4"/>
  <c r="K773" i="4"/>
  <c r="K784" i="4"/>
  <c r="K583" i="4"/>
  <c r="K451" i="4"/>
  <c r="K87" i="4"/>
  <c r="K80" i="4"/>
  <c r="K220" i="4"/>
  <c r="K117" i="4"/>
  <c r="K431" i="4"/>
  <c r="K605" i="4"/>
  <c r="K629" i="4"/>
  <c r="K765" i="4"/>
  <c r="K64" i="4"/>
  <c r="K305" i="4"/>
  <c r="K975" i="4"/>
  <c r="K134" i="4"/>
  <c r="K388" i="4"/>
  <c r="K875" i="4"/>
  <c r="K397" i="4"/>
  <c r="K94" i="4"/>
  <c r="K625" i="4"/>
  <c r="K285" i="4"/>
  <c r="K973" i="4"/>
  <c r="K553" i="4"/>
  <c r="K842" i="4"/>
  <c r="K315" i="4"/>
  <c r="K163" i="4"/>
  <c r="K909" i="4"/>
  <c r="K829" i="4"/>
  <c r="K848" i="4"/>
  <c r="K59" i="4"/>
  <c r="K770" i="4"/>
  <c r="K857" i="4"/>
  <c r="K573" i="4"/>
  <c r="K967" i="4"/>
  <c r="K982" i="4"/>
  <c r="K289" i="4"/>
  <c r="K448" i="4"/>
  <c r="K399" i="4"/>
  <c r="K730" i="4"/>
  <c r="K793" i="4"/>
  <c r="K915" i="4"/>
  <c r="K350" i="4"/>
  <c r="K621" i="4"/>
  <c r="K31" i="4"/>
  <c r="K136" i="4"/>
  <c r="K19" i="4"/>
  <c r="K467" i="4"/>
  <c r="K955" i="4"/>
  <c r="K753" i="4"/>
  <c r="K478" i="4"/>
  <c r="K312" i="4"/>
  <c r="K438" i="4"/>
  <c r="K985" i="4"/>
  <c r="K766" i="4"/>
  <c r="K806" i="4"/>
  <c r="K72" i="4"/>
  <c r="K657" i="4"/>
  <c r="K430" i="4"/>
  <c r="K816" i="4"/>
  <c r="K236" i="4"/>
  <c r="K614" i="4"/>
  <c r="K851" i="4"/>
  <c r="K366" i="4"/>
  <c r="K802" i="4"/>
  <c r="K568" i="4"/>
  <c r="K405" i="4"/>
  <c r="K333" i="4"/>
  <c r="K729" i="4"/>
  <c r="K914" i="4"/>
  <c r="K128" i="4"/>
  <c r="K709" i="4"/>
  <c r="K466" i="4"/>
  <c r="K17" i="4"/>
  <c r="K109" i="4"/>
  <c r="K262" i="4"/>
  <c r="K65" i="4"/>
  <c r="K475" i="4"/>
  <c r="K549" i="4"/>
  <c r="K637" i="4"/>
  <c r="K336" i="4"/>
  <c r="K376" i="4"/>
  <c r="K937" i="4"/>
  <c r="K419" i="4"/>
  <c r="K650" i="4"/>
  <c r="K601" i="4"/>
  <c r="K91" i="4"/>
  <c r="K620" i="4"/>
  <c r="K304" i="4"/>
  <c r="K39" i="4"/>
  <c r="K682" i="4"/>
  <c r="K897" i="4"/>
  <c r="K931" i="4"/>
  <c r="K343" i="4"/>
  <c r="K598" i="4"/>
  <c r="K570" i="4"/>
  <c r="K600" i="4"/>
  <c r="K853" i="4"/>
  <c r="K667" i="4"/>
  <c r="K733" i="4"/>
  <c r="K501" i="4"/>
  <c r="K919" i="4"/>
  <c r="K668" i="4"/>
  <c r="K444" i="4"/>
  <c r="K664" i="4"/>
  <c r="K457" i="4"/>
  <c r="K166" i="4"/>
  <c r="K845" i="4"/>
  <c r="K160" i="4"/>
  <c r="K691" i="4"/>
  <c r="K111" i="4"/>
  <c r="K719" i="4"/>
  <c r="K324" i="4"/>
  <c r="K754" i="4"/>
  <c r="K814" i="4"/>
  <c r="K737" i="4"/>
  <c r="K1001" i="4"/>
  <c r="K174" i="4"/>
  <c r="K673" i="4"/>
  <c r="K108" i="4"/>
  <c r="K778" i="4"/>
  <c r="K822" i="4"/>
  <c r="K472" i="4"/>
  <c r="K837" i="4"/>
  <c r="K316" i="4"/>
  <c r="K526" i="4"/>
  <c r="K515" i="4"/>
  <c r="K85" i="4"/>
  <c r="K460" i="4"/>
  <c r="K406" i="4"/>
  <c r="K835" i="4"/>
  <c r="K313" i="4"/>
  <c r="K925" i="4"/>
  <c r="K345" i="4"/>
  <c r="K43" i="4"/>
  <c r="K1008" i="4"/>
  <c r="K623" i="4"/>
  <c r="K587" i="4"/>
  <c r="K801" i="4"/>
  <c r="K928" i="4"/>
  <c r="K509" i="4"/>
  <c r="K364" i="4"/>
  <c r="K55" i="4"/>
  <c r="K714" i="4"/>
  <c r="K124" i="4"/>
  <c r="K560" i="4"/>
  <c r="K815" i="4"/>
  <c r="K565" i="4"/>
  <c r="K612" i="4"/>
  <c r="K175" i="4"/>
  <c r="K68" i="4"/>
  <c r="K252" i="4"/>
  <c r="K590" i="4"/>
  <c r="K987" i="4"/>
  <c r="K169" i="4"/>
  <c r="K349" i="4"/>
  <c r="K731" i="4"/>
  <c r="K396" i="4"/>
  <c r="K225" i="4"/>
  <c r="K101" i="4"/>
  <c r="K367" i="4"/>
  <c r="K237" i="4"/>
  <c r="K231" i="4"/>
  <c r="K474" i="4"/>
  <c r="K856" i="4"/>
  <c r="K267" i="4"/>
  <c r="K302" i="4"/>
  <c r="K707" i="4"/>
  <c r="K762" i="4"/>
  <c r="K864" i="4"/>
  <c r="K82" i="4"/>
  <c r="K358" i="4"/>
  <c r="K212" i="4"/>
  <c r="K185" i="4"/>
  <c r="K995" i="4"/>
  <c r="K421" i="4"/>
  <c r="K933" i="4"/>
  <c r="K378" i="4"/>
  <c r="K382" i="4"/>
  <c r="K728" i="4"/>
  <c r="K354" i="4"/>
  <c r="K522" i="4"/>
  <c r="K99" i="4"/>
  <c r="K608" i="4"/>
  <c r="K115" i="4"/>
  <c r="K755" i="4"/>
  <c r="K232" i="4"/>
  <c r="K28" i="4"/>
  <c r="K595" i="4"/>
  <c r="K264" i="4"/>
  <c r="K558" i="4"/>
  <c r="K544" i="4"/>
  <c r="K900" i="4"/>
  <c r="K455" i="4"/>
  <c r="K48" i="4"/>
  <c r="K976" i="4"/>
  <c r="K656" i="4"/>
  <c r="K732" i="4"/>
  <c r="K591" i="4"/>
  <c r="K984" i="4"/>
  <c r="K45" i="4"/>
  <c r="K895" i="4"/>
  <c r="K15" i="4"/>
  <c r="K833" i="4"/>
  <c r="K846" i="4"/>
  <c r="K999" i="4"/>
  <c r="K293" i="4"/>
  <c r="K790" i="4"/>
  <c r="K210" i="4"/>
  <c r="K206" i="4"/>
  <c r="K855" i="4"/>
  <c r="K335" i="4"/>
  <c r="K582" i="4"/>
  <c r="K740" i="4"/>
  <c r="K161" i="4"/>
  <c r="K459" i="4"/>
  <c r="K898" i="4"/>
  <c r="K180" i="4"/>
  <c r="K991" i="4"/>
  <c r="K422" i="4"/>
  <c r="K346" i="4"/>
  <c r="K809" i="4"/>
  <c r="K580" i="4"/>
  <c r="K557" i="4"/>
  <c r="K702" i="4"/>
  <c r="K339" i="4"/>
  <c r="K77" i="4"/>
  <c r="K642" i="4"/>
  <c r="K297" i="4"/>
  <c r="K446" i="4"/>
  <c r="K576" i="4"/>
  <c r="K561" i="4"/>
  <c r="K95" i="4"/>
  <c r="K603" i="4"/>
  <c r="K351" i="4"/>
  <c r="K201" i="4"/>
  <c r="K170" i="4"/>
  <c r="K57" i="4"/>
  <c r="K862" i="4"/>
  <c r="K562" i="4"/>
  <c r="K1000" i="4"/>
  <c r="K84" i="4"/>
  <c r="K694" i="4"/>
  <c r="K716" i="4"/>
  <c r="K830" i="4"/>
  <c r="K342" i="4"/>
  <c r="K50" i="4"/>
  <c r="K183" i="4"/>
  <c r="K295" i="4"/>
  <c r="K67" i="4"/>
  <c r="K844" i="4"/>
  <c r="K767" i="4"/>
  <c r="K818" i="4"/>
  <c r="K696" i="4"/>
  <c r="K550" i="4"/>
  <c r="K677" i="4"/>
  <c r="K823" i="4"/>
  <c r="K647" i="4"/>
  <c r="K374" i="4"/>
  <c r="K810" i="4"/>
  <c r="K786" i="4"/>
  <c r="K589" i="4"/>
  <c r="K757" i="4"/>
  <c r="K964" i="4"/>
  <c r="K520" i="4"/>
  <c r="K363" i="4"/>
  <c r="K698" i="4"/>
  <c r="K144" i="4"/>
  <c r="K347" i="4"/>
  <c r="K831" i="4"/>
  <c r="K615" i="4"/>
  <c r="K690" i="4"/>
  <c r="K738" i="4"/>
  <c r="K718" i="4"/>
  <c r="K594" i="4"/>
  <c r="K191" i="4"/>
  <c r="K610" i="4"/>
  <c r="K648" i="4"/>
  <c r="K230" i="4"/>
  <c r="K884" i="4"/>
  <c r="K452" i="4"/>
  <c r="K276" i="4"/>
  <c r="K194" i="4"/>
  <c r="K596" i="4"/>
  <c r="K307" i="4"/>
  <c r="K441" i="4"/>
  <c r="K498" i="4"/>
  <c r="K671" i="4"/>
  <c r="K703" i="4"/>
  <c r="K699" i="4"/>
  <c r="K791" i="4"/>
  <c r="K752" i="4"/>
  <c r="K90" i="4"/>
  <c r="K511" i="4"/>
  <c r="K488" i="4"/>
  <c r="K176" i="4"/>
  <c r="K679" i="4"/>
  <c r="K701" i="4"/>
  <c r="K865" i="4"/>
  <c r="K189" i="4"/>
  <c r="K257" i="4"/>
  <c r="K387" i="4"/>
  <c r="K355" i="4"/>
  <c r="K858" i="4"/>
  <c r="K956" i="4"/>
  <c r="K519" i="4"/>
  <c r="K947" i="4"/>
  <c r="K199" i="4"/>
  <c r="K536" i="4"/>
  <c r="K429" i="4"/>
  <c r="K135" i="4"/>
  <c r="K672" i="4"/>
  <c r="K213" i="4"/>
  <c r="K697" i="4"/>
  <c r="K359" i="4"/>
  <c r="K83" i="4"/>
  <c r="K890" i="4"/>
  <c r="K294" i="4"/>
  <c r="K953" i="4"/>
  <c r="K369" i="4"/>
  <c r="K103" i="4"/>
  <c r="K23" i="4"/>
  <c r="K403" i="4"/>
  <c r="K789" i="4"/>
  <c r="K926" i="4"/>
  <c r="K470" i="4"/>
  <c r="K122" i="4"/>
  <c r="K803" i="4"/>
  <c r="K868" i="4"/>
  <c r="K464" i="4"/>
  <c r="K78" i="4"/>
  <c r="L1013" i="4"/>
  <c r="L949" i="4"/>
  <c r="L885" i="4"/>
  <c r="L821" i="4"/>
  <c r="L757" i="4"/>
  <c r="L1012" i="4"/>
  <c r="L948" i="4"/>
  <c r="L884" i="4"/>
  <c r="L820" i="4"/>
  <c r="L756" i="4"/>
  <c r="L692" i="4"/>
  <c r="L955" i="4"/>
  <c r="L891" i="4"/>
  <c r="L827" i="4"/>
  <c r="L763" i="4"/>
  <c r="L699" i="4"/>
  <c r="L978" i="4"/>
  <c r="L914" i="4"/>
  <c r="L850" i="4"/>
  <c r="L786" i="4"/>
  <c r="L722" i="4"/>
  <c r="L977" i="4"/>
  <c r="L913" i="4"/>
  <c r="L849" i="4"/>
  <c r="L785" i="4"/>
  <c r="L721" i="4"/>
  <c r="L1000" i="4"/>
  <c r="L936" i="4"/>
  <c r="L872" i="4"/>
  <c r="L808" i="4"/>
  <c r="L744" i="4"/>
  <c r="L999" i="4"/>
  <c r="L935" i="4"/>
  <c r="L871" i="4"/>
  <c r="L807" i="4"/>
  <c r="L743" i="4"/>
  <c r="L998" i="4"/>
  <c r="L934" i="4"/>
  <c r="L870" i="4"/>
  <c r="L806" i="4"/>
  <c r="L742" i="4"/>
  <c r="L684" i="4"/>
  <c r="L620" i="4"/>
  <c r="L556" i="4"/>
  <c r="L492" i="4"/>
  <c r="L428" i="4"/>
  <c r="L364" i="4"/>
  <c r="L300" i="4"/>
  <c r="L236" i="4"/>
  <c r="L172" i="4"/>
  <c r="L108" i="4"/>
  <c r="L44" i="4"/>
  <c r="L635" i="4"/>
  <c r="L571" i="4"/>
  <c r="L507" i="4"/>
  <c r="L443" i="4"/>
  <c r="L379" i="4"/>
  <c r="L315" i="4"/>
  <c r="L251" i="4"/>
  <c r="L187" i="4"/>
  <c r="L123" i="4"/>
  <c r="L59" i="4"/>
  <c r="L674" i="4"/>
  <c r="L610" i="4"/>
  <c r="L546" i="4"/>
  <c r="L482" i="4"/>
  <c r="L418" i="4"/>
  <c r="L354" i="4"/>
  <c r="L290" i="4"/>
  <c r="L226" i="4"/>
  <c r="L162" i="4"/>
  <c r="L98" i="4"/>
  <c r="L34" i="4"/>
  <c r="L625" i="4"/>
  <c r="L561" i="4"/>
  <c r="L497" i="4"/>
  <c r="L433" i="4"/>
  <c r="L369" i="4"/>
  <c r="L305" i="4"/>
  <c r="L241" i="4"/>
  <c r="L177" i="4"/>
  <c r="L113" i="4"/>
  <c r="L49" i="4"/>
  <c r="L664" i="4"/>
  <c r="L600" i="4"/>
  <c r="L536" i="4"/>
  <c r="L472" i="4"/>
  <c r="L1005" i="4"/>
  <c r="L941" i="4"/>
  <c r="L877" i="4"/>
  <c r="L813" i="4"/>
  <c r="L749" i="4"/>
  <c r="L1004" i="4"/>
  <c r="L940" i="4"/>
  <c r="L876" i="4"/>
  <c r="L812" i="4"/>
  <c r="L748" i="4"/>
  <c r="L1011" i="4"/>
  <c r="L947" i="4"/>
  <c r="L883" i="4"/>
  <c r="L819" i="4"/>
  <c r="L755" i="4"/>
  <c r="L691" i="4"/>
  <c r="L970" i="4"/>
  <c r="L906" i="4"/>
  <c r="L842" i="4"/>
  <c r="L778" i="4"/>
  <c r="L714" i="4"/>
  <c r="L969" i="4"/>
  <c r="L905" i="4"/>
  <c r="L841" i="4"/>
  <c r="L777" i="4"/>
  <c r="L713" i="4"/>
  <c r="L992" i="4"/>
  <c r="L928" i="4"/>
  <c r="L864" i="4"/>
  <c r="L800" i="4"/>
  <c r="L736" i="4"/>
  <c r="L991" i="4"/>
  <c r="L927" i="4"/>
  <c r="L863" i="4"/>
  <c r="L799" i="4"/>
  <c r="L735" i="4"/>
  <c r="L990" i="4"/>
  <c r="L926" i="4"/>
  <c r="L862" i="4"/>
  <c r="L798" i="4"/>
  <c r="L734" i="4"/>
  <c r="L676" i="4"/>
  <c r="L612" i="4"/>
  <c r="L548" i="4"/>
  <c r="L484" i="4"/>
  <c r="L420" i="4"/>
  <c r="L356" i="4"/>
  <c r="L292" i="4"/>
  <c r="L228" i="4"/>
  <c r="L164" i="4"/>
  <c r="L100" i="4"/>
  <c r="L36" i="4"/>
  <c r="L627" i="4"/>
  <c r="L563" i="4"/>
  <c r="L499" i="4"/>
  <c r="L435" i="4"/>
  <c r="L371" i="4"/>
  <c r="L307" i="4"/>
  <c r="L243" i="4"/>
  <c r="L179" i="4"/>
  <c r="L115" i="4"/>
  <c r="L51" i="4"/>
  <c r="L666" i="4"/>
  <c r="L602" i="4"/>
  <c r="L538" i="4"/>
  <c r="L474" i="4"/>
  <c r="L410" i="4"/>
  <c r="L346" i="4"/>
  <c r="L282" i="4"/>
  <c r="L218" i="4"/>
  <c r="L154" i="4"/>
  <c r="L90" i="4"/>
  <c r="L26" i="4"/>
  <c r="L617" i="4"/>
  <c r="L553" i="4"/>
  <c r="L489" i="4"/>
  <c r="L425" i="4"/>
  <c r="L361" i="4"/>
  <c r="L297" i="4"/>
  <c r="L233" i="4"/>
  <c r="L169" i="4"/>
  <c r="L105" i="4"/>
  <c r="L41" i="4"/>
  <c r="L656" i="4"/>
  <c r="L592" i="4"/>
  <c r="L997" i="4"/>
  <c r="L933" i="4"/>
  <c r="L869" i="4"/>
  <c r="L805" i="4"/>
  <c r="L741" i="4"/>
  <c r="L996" i="4"/>
  <c r="L932" i="4"/>
  <c r="L868" i="4"/>
  <c r="L804" i="4"/>
  <c r="L740" i="4"/>
  <c r="L1003" i="4"/>
  <c r="L939" i="4"/>
  <c r="L875" i="4"/>
  <c r="L811" i="4"/>
  <c r="L747" i="4"/>
  <c r="L683" i="4"/>
  <c r="L962" i="4"/>
  <c r="L898" i="4"/>
  <c r="L834" i="4"/>
  <c r="L770" i="4"/>
  <c r="L706" i="4"/>
  <c r="L961" i="4"/>
  <c r="L897" i="4"/>
  <c r="L833" i="4"/>
  <c r="L769" i="4"/>
  <c r="L705" i="4"/>
  <c r="L984" i="4"/>
  <c r="L920" i="4"/>
  <c r="L856" i="4"/>
  <c r="L792" i="4"/>
  <c r="L728" i="4"/>
  <c r="L983" i="4"/>
  <c r="L919" i="4"/>
  <c r="L855" i="4"/>
  <c r="L791" i="4"/>
  <c r="L727" i="4"/>
  <c r="L982" i="4"/>
  <c r="L918" i="4"/>
  <c r="L854" i="4"/>
  <c r="L790" i="4"/>
  <c r="L726" i="4"/>
  <c r="L668" i="4"/>
  <c r="L604" i="4"/>
  <c r="L540" i="4"/>
  <c r="L476" i="4"/>
  <c r="L412" i="4"/>
  <c r="L348" i="4"/>
  <c r="L284" i="4"/>
  <c r="L220" i="4"/>
  <c r="L156" i="4"/>
  <c r="L92" i="4"/>
  <c r="L28" i="4"/>
  <c r="L619" i="4"/>
  <c r="L555" i="4"/>
  <c r="L491" i="4"/>
  <c r="L427" i="4"/>
  <c r="L363" i="4"/>
  <c r="L299" i="4"/>
  <c r="L235" i="4"/>
  <c r="L171" i="4"/>
  <c r="L107" i="4"/>
  <c r="L43" i="4"/>
  <c r="L658" i="4"/>
  <c r="L594" i="4"/>
  <c r="L530" i="4"/>
  <c r="L466" i="4"/>
  <c r="L402" i="4"/>
  <c r="L338" i="4"/>
  <c r="L274" i="4"/>
  <c r="L210" i="4"/>
  <c r="L989" i="4"/>
  <c r="L925" i="4"/>
  <c r="L861" i="4"/>
  <c r="L797" i="4"/>
  <c r="L733" i="4"/>
  <c r="L988" i="4"/>
  <c r="L924" i="4"/>
  <c r="L860" i="4"/>
  <c r="L796" i="4"/>
  <c r="L732" i="4"/>
  <c r="L995" i="4"/>
  <c r="L931" i="4"/>
  <c r="L867" i="4"/>
  <c r="L803" i="4"/>
  <c r="L739" i="4"/>
  <c r="L675" i="4"/>
  <c r="L954" i="4"/>
  <c r="L890" i="4"/>
  <c r="L826" i="4"/>
  <c r="L762" i="4"/>
  <c r="L698" i="4"/>
  <c r="L953" i="4"/>
  <c r="L889" i="4"/>
  <c r="L825" i="4"/>
  <c r="L761" i="4"/>
  <c r="L697" i="4"/>
  <c r="L976" i="4"/>
  <c r="L912" i="4"/>
  <c r="L848" i="4"/>
  <c r="L784" i="4"/>
  <c r="L720" i="4"/>
  <c r="L975" i="4"/>
  <c r="L911" i="4"/>
  <c r="L847" i="4"/>
  <c r="L783" i="4"/>
  <c r="L719" i="4"/>
  <c r="L974" i="4"/>
  <c r="L910" i="4"/>
  <c r="L846" i="4"/>
  <c r="L782" i="4"/>
  <c r="L718" i="4"/>
  <c r="L660" i="4"/>
  <c r="L596" i="4"/>
  <c r="L532" i="4"/>
  <c r="L468" i="4"/>
  <c r="L404" i="4"/>
  <c r="L340" i="4"/>
  <c r="L276" i="4"/>
  <c r="L212" i="4"/>
  <c r="L148" i="4"/>
  <c r="L84" i="4"/>
  <c r="L20" i="4"/>
  <c r="L611" i="4"/>
  <c r="L547" i="4"/>
  <c r="L483" i="4"/>
  <c r="L419" i="4"/>
  <c r="L355" i="4"/>
  <c r="L291" i="4"/>
  <c r="L227" i="4"/>
  <c r="L163" i="4"/>
  <c r="L99" i="4"/>
  <c r="L35" i="4"/>
  <c r="L650" i="4"/>
  <c r="L586" i="4"/>
  <c r="L522" i="4"/>
  <c r="L458" i="4"/>
  <c r="L394" i="4"/>
  <c r="L330" i="4"/>
  <c r="L266" i="4"/>
  <c r="L202" i="4"/>
  <c r="L981" i="4"/>
  <c r="L917" i="4"/>
  <c r="L853" i="4"/>
  <c r="L789" i="4"/>
  <c r="L725" i="4"/>
  <c r="L980" i="4"/>
  <c r="L916" i="4"/>
  <c r="L852" i="4"/>
  <c r="L788" i="4"/>
  <c r="L724" i="4"/>
  <c r="L987" i="4"/>
  <c r="L923" i="4"/>
  <c r="L859" i="4"/>
  <c r="L795" i="4"/>
  <c r="L731" i="4"/>
  <c r="L1010" i="4"/>
  <c r="L946" i="4"/>
  <c r="L882" i="4"/>
  <c r="L818" i="4"/>
  <c r="L754" i="4"/>
  <c r="L1009" i="4"/>
  <c r="L945" i="4"/>
  <c r="L881" i="4"/>
  <c r="L817" i="4"/>
  <c r="L753" i="4"/>
  <c r="L689" i="4"/>
  <c r="L968" i="4"/>
  <c r="L904" i="4"/>
  <c r="L840" i="4"/>
  <c r="L776" i="4"/>
  <c r="L712" i="4"/>
  <c r="L967" i="4"/>
  <c r="L903" i="4"/>
  <c r="L839" i="4"/>
  <c r="L775" i="4"/>
  <c r="L711" i="4"/>
  <c r="L966" i="4"/>
  <c r="L902" i="4"/>
  <c r="L838" i="4"/>
  <c r="L774" i="4"/>
  <c r="L710" i="4"/>
  <c r="L652" i="4"/>
  <c r="L588" i="4"/>
  <c r="L524" i="4"/>
  <c r="L460" i="4"/>
  <c r="L396" i="4"/>
  <c r="L332" i="4"/>
  <c r="L268" i="4"/>
  <c r="L204" i="4"/>
  <c r="L140" i="4"/>
  <c r="L76" i="4"/>
  <c r="L667" i="4"/>
  <c r="L603" i="4"/>
  <c r="L539" i="4"/>
  <c r="L475" i="4"/>
  <c r="L411" i="4"/>
  <c r="L347" i="4"/>
  <c r="L283" i="4"/>
  <c r="L219" i="4"/>
  <c r="L155" i="4"/>
  <c r="L91" i="4"/>
  <c r="L27" i="4"/>
  <c r="L642" i="4"/>
  <c r="L578" i="4"/>
  <c r="L514" i="4"/>
  <c r="L450" i="4"/>
  <c r="L386" i="4"/>
  <c r="L322" i="4"/>
  <c r="L258" i="4"/>
  <c r="L194" i="4"/>
  <c r="L130" i="4"/>
  <c r="L66" i="4"/>
  <c r="L657" i="4"/>
  <c r="L593" i="4"/>
  <c r="L529" i="4"/>
  <c r="L465" i="4"/>
  <c r="L401" i="4"/>
  <c r="L337" i="4"/>
  <c r="L273" i="4"/>
  <c r="L209" i="4"/>
  <c r="L145" i="4"/>
  <c r="L81" i="4"/>
  <c r="L17" i="4"/>
  <c r="L632" i="4"/>
  <c r="L568" i="4"/>
  <c r="L504" i="4"/>
  <c r="L973" i="4"/>
  <c r="L909" i="4"/>
  <c r="L845" i="4"/>
  <c r="L781" i="4"/>
  <c r="L717" i="4"/>
  <c r="L972" i="4"/>
  <c r="L908" i="4"/>
  <c r="L844" i="4"/>
  <c r="L780" i="4"/>
  <c r="L716" i="4"/>
  <c r="L979" i="4"/>
  <c r="L915" i="4"/>
  <c r="L851" i="4"/>
  <c r="L787" i="4"/>
  <c r="L723" i="4"/>
  <c r="L1002" i="4"/>
  <c r="L938" i="4"/>
  <c r="L874" i="4"/>
  <c r="L810" i="4"/>
  <c r="L746" i="4"/>
  <c r="L1001" i="4"/>
  <c r="L937" i="4"/>
  <c r="L873" i="4"/>
  <c r="L809" i="4"/>
  <c r="L745" i="4"/>
  <c r="L681" i="4"/>
  <c r="L960" i="4"/>
  <c r="L896" i="4"/>
  <c r="L832" i="4"/>
  <c r="L768" i="4"/>
  <c r="L704" i="4"/>
  <c r="L959" i="4"/>
  <c r="L895" i="4"/>
  <c r="L831" i="4"/>
  <c r="L767" i="4"/>
  <c r="L703" i="4"/>
  <c r="L958" i="4"/>
  <c r="L894" i="4"/>
  <c r="L830" i="4"/>
  <c r="L766" i="4"/>
  <c r="L702" i="4"/>
  <c r="L644" i="4"/>
  <c r="L580" i="4"/>
  <c r="L516" i="4"/>
  <c r="L452" i="4"/>
  <c r="L388" i="4"/>
  <c r="L324" i="4"/>
  <c r="L260" i="4"/>
  <c r="L196" i="4"/>
  <c r="L132" i="4"/>
  <c r="L68" i="4"/>
  <c r="L659" i="4"/>
  <c r="L595" i="4"/>
  <c r="L531" i="4"/>
  <c r="L467" i="4"/>
  <c r="L403" i="4"/>
  <c r="L339" i="4"/>
  <c r="L275" i="4"/>
  <c r="L211" i="4"/>
  <c r="L147" i="4"/>
  <c r="L83" i="4"/>
  <c r="L19" i="4"/>
  <c r="L634" i="4"/>
  <c r="L570" i="4"/>
  <c r="L506" i="4"/>
  <c r="L442" i="4"/>
  <c r="L378" i="4"/>
  <c r="L314" i="4"/>
  <c r="L250" i="4"/>
  <c r="L186" i="4"/>
  <c r="L122" i="4"/>
  <c r="L58" i="4"/>
  <c r="L649" i="4"/>
  <c r="L585" i="4"/>
  <c r="L521" i="4"/>
  <c r="L457" i="4"/>
  <c r="L393" i="4"/>
  <c r="L329" i="4"/>
  <c r="L265" i="4"/>
  <c r="L201" i="4"/>
  <c r="L137" i="4"/>
  <c r="L73" i="4"/>
  <c r="L965" i="4"/>
  <c r="L901" i="4"/>
  <c r="L837" i="4"/>
  <c r="L773" i="4"/>
  <c r="L709" i="4"/>
  <c r="L964" i="4"/>
  <c r="L900" i="4"/>
  <c r="L836" i="4"/>
  <c r="L772" i="4"/>
  <c r="L708" i="4"/>
  <c r="L971" i="4"/>
  <c r="L907" i="4"/>
  <c r="L843" i="4"/>
  <c r="L779" i="4"/>
  <c r="L715" i="4"/>
  <c r="L994" i="4"/>
  <c r="L930" i="4"/>
  <c r="L866" i="4"/>
  <c r="L802" i="4"/>
  <c r="L738" i="4"/>
  <c r="L993" i="4"/>
  <c r="L929" i="4"/>
  <c r="L865" i="4"/>
  <c r="L801" i="4"/>
  <c r="L737" i="4"/>
  <c r="L673" i="4"/>
  <c r="L952" i="4"/>
  <c r="L888" i="4"/>
  <c r="L824" i="4"/>
  <c r="L760" i="4"/>
  <c r="L696" i="4"/>
  <c r="L951" i="4"/>
  <c r="L887" i="4"/>
  <c r="L823" i="4"/>
  <c r="L759" i="4"/>
  <c r="L695" i="4"/>
  <c r="L950" i="4"/>
  <c r="L886" i="4"/>
  <c r="L822" i="4"/>
  <c r="L758" i="4"/>
  <c r="L694" i="4"/>
  <c r="L636" i="4"/>
  <c r="L572" i="4"/>
  <c r="L508" i="4"/>
  <c r="L444" i="4"/>
  <c r="L380" i="4"/>
  <c r="L316" i="4"/>
  <c r="L252" i="4"/>
  <c r="L188" i="4"/>
  <c r="L124" i="4"/>
  <c r="L60" i="4"/>
  <c r="L651" i="4"/>
  <c r="L587" i="4"/>
  <c r="L523" i="4"/>
  <c r="L459" i="4"/>
  <c r="L395" i="4"/>
  <c r="L331" i="4"/>
  <c r="L267" i="4"/>
  <c r="L203" i="4"/>
  <c r="L139" i="4"/>
  <c r="L75" i="4"/>
  <c r="L690" i="4"/>
  <c r="L626" i="4"/>
  <c r="L562" i="4"/>
  <c r="L498" i="4"/>
  <c r="L434" i="4"/>
  <c r="L370" i="4"/>
  <c r="L306" i="4"/>
  <c r="L242" i="4"/>
  <c r="L178" i="4"/>
  <c r="L114" i="4"/>
  <c r="L50" i="4"/>
  <c r="L641" i="4"/>
  <c r="L577" i="4"/>
  <c r="L513" i="4"/>
  <c r="L449" i="4"/>
  <c r="L385" i="4"/>
  <c r="L957" i="4"/>
  <c r="L893" i="4"/>
  <c r="L829" i="4"/>
  <c r="L765" i="4"/>
  <c r="L701" i="4"/>
  <c r="L956" i="4"/>
  <c r="L892" i="4"/>
  <c r="L828" i="4"/>
  <c r="L764" i="4"/>
  <c r="L700" i="4"/>
  <c r="L963" i="4"/>
  <c r="L899" i="4"/>
  <c r="L835" i="4"/>
  <c r="L771" i="4"/>
  <c r="L707" i="4"/>
  <c r="L986" i="4"/>
  <c r="L922" i="4"/>
  <c r="L858" i="4"/>
  <c r="L794" i="4"/>
  <c r="L730" i="4"/>
  <c r="L985" i="4"/>
  <c r="L921" i="4"/>
  <c r="L857" i="4"/>
  <c r="L793" i="4"/>
  <c r="L729" i="4"/>
  <c r="L1008" i="4"/>
  <c r="L944" i="4"/>
  <c r="L880" i="4"/>
  <c r="L816" i="4"/>
  <c r="L752" i="4"/>
  <c r="L1007" i="4"/>
  <c r="L943" i="4"/>
  <c r="L879" i="4"/>
  <c r="L815" i="4"/>
  <c r="L751" i="4"/>
  <c r="L1006" i="4"/>
  <c r="L942" i="4"/>
  <c r="L878" i="4"/>
  <c r="L814" i="4"/>
  <c r="L750" i="4"/>
  <c r="L1014" i="4"/>
  <c r="L628" i="4"/>
  <c r="L564" i="4"/>
  <c r="L500" i="4"/>
  <c r="L436" i="4"/>
  <c r="L372" i="4"/>
  <c r="L308" i="4"/>
  <c r="L244" i="4"/>
  <c r="L180" i="4"/>
  <c r="L116" i="4"/>
  <c r="L52" i="4"/>
  <c r="L643" i="4"/>
  <c r="L579" i="4"/>
  <c r="L515" i="4"/>
  <c r="L451" i="4"/>
  <c r="L387" i="4"/>
  <c r="L323" i="4"/>
  <c r="L259" i="4"/>
  <c r="L195" i="4"/>
  <c r="L131" i="4"/>
  <c r="L67" i="4"/>
  <c r="L682" i="4"/>
  <c r="L618" i="4"/>
  <c r="L554" i="4"/>
  <c r="L490" i="4"/>
  <c r="L426" i="4"/>
  <c r="L362" i="4"/>
  <c r="L298" i="4"/>
  <c r="L234" i="4"/>
  <c r="L170" i="4"/>
  <c r="L106" i="4"/>
  <c r="L42" i="4"/>
  <c r="L633" i="4"/>
  <c r="L569" i="4"/>
  <c r="L505" i="4"/>
  <c r="L441" i="4"/>
  <c r="L377" i="4"/>
  <c r="L146" i="4"/>
  <c r="L545" i="4"/>
  <c r="L321" i="4"/>
  <c r="L193" i="4"/>
  <c r="L65" i="4"/>
  <c r="L640" i="4"/>
  <c r="L544" i="4"/>
  <c r="L456" i="4"/>
  <c r="L392" i="4"/>
  <c r="L328" i="4"/>
  <c r="L264" i="4"/>
  <c r="L200" i="4"/>
  <c r="L136" i="4"/>
  <c r="L72" i="4"/>
  <c r="L687" i="4"/>
  <c r="L623" i="4"/>
  <c r="L559" i="4"/>
  <c r="L495" i="4"/>
  <c r="L431" i="4"/>
  <c r="L367" i="4"/>
  <c r="L303" i="4"/>
  <c r="L239" i="4"/>
  <c r="L175" i="4"/>
  <c r="L111" i="4"/>
  <c r="L47" i="4"/>
  <c r="L662" i="4"/>
  <c r="L598" i="4"/>
  <c r="L534" i="4"/>
  <c r="L470" i="4"/>
  <c r="L406" i="4"/>
  <c r="L342" i="4"/>
  <c r="L278" i="4"/>
  <c r="L214" i="4"/>
  <c r="L150" i="4"/>
  <c r="L86" i="4"/>
  <c r="L22" i="4"/>
  <c r="L637" i="4"/>
  <c r="L573" i="4"/>
  <c r="L509" i="4"/>
  <c r="L445" i="4"/>
  <c r="L381" i="4"/>
  <c r="L317" i="4"/>
  <c r="L253" i="4"/>
  <c r="L189" i="4"/>
  <c r="L125" i="4"/>
  <c r="L61" i="4"/>
  <c r="L138" i="4"/>
  <c r="L537" i="4"/>
  <c r="L313" i="4"/>
  <c r="L185" i="4"/>
  <c r="L57" i="4"/>
  <c r="L624" i="4"/>
  <c r="L528" i="4"/>
  <c r="L448" i="4"/>
  <c r="L384" i="4"/>
  <c r="L320" i="4"/>
  <c r="L256" i="4"/>
  <c r="L192" i="4"/>
  <c r="L128" i="4"/>
  <c r="L64" i="4"/>
  <c r="L679" i="4"/>
  <c r="L615" i="4"/>
  <c r="L551" i="4"/>
  <c r="L487" i="4"/>
  <c r="L423" i="4"/>
  <c r="L359" i="4"/>
  <c r="L295" i="4"/>
  <c r="L231" i="4"/>
  <c r="L167" i="4"/>
  <c r="L103" i="4"/>
  <c r="L39" i="4"/>
  <c r="L654" i="4"/>
  <c r="L590" i="4"/>
  <c r="L526" i="4"/>
  <c r="L462" i="4"/>
  <c r="L398" i="4"/>
  <c r="L334" i="4"/>
  <c r="L270" i="4"/>
  <c r="L206" i="4"/>
  <c r="L142" i="4"/>
  <c r="L78" i="4"/>
  <c r="L693" i="4"/>
  <c r="L629" i="4"/>
  <c r="L565" i="4"/>
  <c r="L501" i="4"/>
  <c r="L437" i="4"/>
  <c r="L373" i="4"/>
  <c r="L309" i="4"/>
  <c r="L245" i="4"/>
  <c r="L181" i="4"/>
  <c r="L117" i="4"/>
  <c r="L53" i="4"/>
  <c r="L82" i="4"/>
  <c r="L481" i="4"/>
  <c r="L289" i="4"/>
  <c r="L161" i="4"/>
  <c r="L33" i="4"/>
  <c r="L616" i="4"/>
  <c r="L520" i="4"/>
  <c r="L440" i="4"/>
  <c r="L376" i="4"/>
  <c r="L312" i="4"/>
  <c r="L248" i="4"/>
  <c r="L184" i="4"/>
  <c r="L120" i="4"/>
  <c r="L56" i="4"/>
  <c r="L671" i="4"/>
  <c r="L607" i="4"/>
  <c r="L543" i="4"/>
  <c r="L479" i="4"/>
  <c r="L415" i="4"/>
  <c r="L351" i="4"/>
  <c r="L287" i="4"/>
  <c r="L223" i="4"/>
  <c r="L159" i="4"/>
  <c r="L95" i="4"/>
  <c r="L31" i="4"/>
  <c r="L646" i="4"/>
  <c r="L582" i="4"/>
  <c r="L518" i="4"/>
  <c r="L454" i="4"/>
  <c r="L390" i="4"/>
  <c r="L326" i="4"/>
  <c r="L262" i="4"/>
  <c r="L198" i="4"/>
  <c r="L134" i="4"/>
  <c r="L70" i="4"/>
  <c r="L685" i="4"/>
  <c r="L621" i="4"/>
  <c r="L557" i="4"/>
  <c r="L493" i="4"/>
  <c r="L429" i="4"/>
  <c r="L365" i="4"/>
  <c r="L301" i="4"/>
  <c r="L237" i="4"/>
  <c r="L173" i="4"/>
  <c r="L109" i="4"/>
  <c r="L45" i="4"/>
  <c r="L74" i="4"/>
  <c r="L473" i="4"/>
  <c r="L281" i="4"/>
  <c r="L153" i="4"/>
  <c r="L25" i="4"/>
  <c r="L608" i="4"/>
  <c r="L512" i="4"/>
  <c r="L432" i="4"/>
  <c r="L368" i="4"/>
  <c r="L304" i="4"/>
  <c r="L240" i="4"/>
  <c r="L176" i="4"/>
  <c r="L112" i="4"/>
  <c r="L48" i="4"/>
  <c r="L663" i="4"/>
  <c r="L599" i="4"/>
  <c r="L535" i="4"/>
  <c r="L471" i="4"/>
  <c r="L407" i="4"/>
  <c r="L343" i="4"/>
  <c r="L279" i="4"/>
  <c r="L215" i="4"/>
  <c r="L151" i="4"/>
  <c r="L87" i="4"/>
  <c r="L23" i="4"/>
  <c r="L638" i="4"/>
  <c r="L574" i="4"/>
  <c r="L510" i="4"/>
  <c r="L446" i="4"/>
  <c r="L382" i="4"/>
  <c r="L318" i="4"/>
  <c r="L254" i="4"/>
  <c r="L190" i="4"/>
  <c r="L126" i="4"/>
  <c r="L62" i="4"/>
  <c r="L677" i="4"/>
  <c r="L613" i="4"/>
  <c r="L549" i="4"/>
  <c r="L485" i="4"/>
  <c r="L421" i="4"/>
  <c r="L357" i="4"/>
  <c r="L293" i="4"/>
  <c r="L229" i="4"/>
  <c r="L165" i="4"/>
  <c r="L101" i="4"/>
  <c r="L37" i="4"/>
  <c r="L18" i="4"/>
  <c r="L417" i="4"/>
  <c r="L257" i="4"/>
  <c r="L129" i="4"/>
  <c r="L688" i="4"/>
  <c r="L584" i="4"/>
  <c r="L496" i="4"/>
  <c r="L424" i="4"/>
  <c r="L360" i="4"/>
  <c r="L296" i="4"/>
  <c r="L232" i="4"/>
  <c r="L168" i="4"/>
  <c r="L104" i="4"/>
  <c r="L40" i="4"/>
  <c r="L655" i="4"/>
  <c r="L591" i="4"/>
  <c r="L527" i="4"/>
  <c r="L463" i="4"/>
  <c r="L399" i="4"/>
  <c r="L335" i="4"/>
  <c r="L271" i="4"/>
  <c r="L207" i="4"/>
  <c r="L143" i="4"/>
  <c r="L79" i="4"/>
  <c r="L15" i="4"/>
  <c r="L630" i="4"/>
  <c r="L566" i="4"/>
  <c r="L502" i="4"/>
  <c r="L438" i="4"/>
  <c r="L374" i="4"/>
  <c r="L310" i="4"/>
  <c r="L246" i="4"/>
  <c r="L182" i="4"/>
  <c r="L118" i="4"/>
  <c r="L54" i="4"/>
  <c r="L669" i="4"/>
  <c r="L605" i="4"/>
  <c r="L541" i="4"/>
  <c r="L477" i="4"/>
  <c r="L413" i="4"/>
  <c r="L349" i="4"/>
  <c r="L285" i="4"/>
  <c r="L221" i="4"/>
  <c r="L157" i="4"/>
  <c r="L93" i="4"/>
  <c r="L29" i="4"/>
  <c r="L665" i="4"/>
  <c r="L409" i="4"/>
  <c r="L249" i="4"/>
  <c r="L121" i="4"/>
  <c r="L680" i="4"/>
  <c r="L576" i="4"/>
  <c r="L488" i="4"/>
  <c r="L416" i="4"/>
  <c r="L352" i="4"/>
  <c r="L288" i="4"/>
  <c r="L224" i="4"/>
  <c r="L160" i="4"/>
  <c r="L96" i="4"/>
  <c r="L32" i="4"/>
  <c r="L647" i="4"/>
  <c r="L583" i="4"/>
  <c r="L519" i="4"/>
  <c r="L455" i="4"/>
  <c r="L391" i="4"/>
  <c r="L327" i="4"/>
  <c r="L263" i="4"/>
  <c r="L199" i="4"/>
  <c r="L135" i="4"/>
  <c r="L71" i="4"/>
  <c r="L686" i="4"/>
  <c r="L622" i="4"/>
  <c r="L558" i="4"/>
  <c r="L494" i="4"/>
  <c r="L430" i="4"/>
  <c r="L366" i="4"/>
  <c r="L302" i="4"/>
  <c r="L238" i="4"/>
  <c r="L174" i="4"/>
  <c r="L110" i="4"/>
  <c r="L46" i="4"/>
  <c r="L661" i="4"/>
  <c r="L597" i="4"/>
  <c r="L533" i="4"/>
  <c r="L469" i="4"/>
  <c r="L405" i="4"/>
  <c r="L341" i="4"/>
  <c r="L277" i="4"/>
  <c r="L213" i="4"/>
  <c r="L149" i="4"/>
  <c r="L85" i="4"/>
  <c r="L21" i="4"/>
  <c r="L609" i="4"/>
  <c r="L353" i="4"/>
  <c r="L225" i="4"/>
  <c r="L97" i="4"/>
  <c r="L672" i="4"/>
  <c r="L560" i="4"/>
  <c r="L480" i="4"/>
  <c r="L408" i="4"/>
  <c r="L344" i="4"/>
  <c r="L280" i="4"/>
  <c r="L216" i="4"/>
  <c r="L152" i="4"/>
  <c r="L88" i="4"/>
  <c r="L24" i="4"/>
  <c r="L639" i="4"/>
  <c r="L575" i="4"/>
  <c r="L511" i="4"/>
  <c r="L447" i="4"/>
  <c r="L383" i="4"/>
  <c r="L319" i="4"/>
  <c r="L255" i="4"/>
  <c r="L191" i="4"/>
  <c r="L127" i="4"/>
  <c r="L63" i="4"/>
  <c r="L678" i="4"/>
  <c r="L614" i="4"/>
  <c r="L550" i="4"/>
  <c r="L486" i="4"/>
  <c r="L422" i="4"/>
  <c r="L358" i="4"/>
  <c r="L294" i="4"/>
  <c r="L230" i="4"/>
  <c r="L166" i="4"/>
  <c r="L102" i="4"/>
  <c r="L38" i="4"/>
  <c r="L653" i="4"/>
  <c r="L589" i="4"/>
  <c r="L525" i="4"/>
  <c r="L461" i="4"/>
  <c r="L397" i="4"/>
  <c r="L333" i="4"/>
  <c r="L269" i="4"/>
  <c r="L205" i="4"/>
  <c r="L141" i="4"/>
  <c r="L77" i="4"/>
  <c r="L601" i="4"/>
  <c r="L345" i="4"/>
  <c r="L217" i="4"/>
  <c r="L89" i="4"/>
  <c r="L648" i="4"/>
  <c r="L552" i="4"/>
  <c r="L464" i="4"/>
  <c r="L400" i="4"/>
  <c r="L336" i="4"/>
  <c r="L272" i="4"/>
  <c r="L208" i="4"/>
  <c r="L144" i="4"/>
  <c r="L80" i="4"/>
  <c r="L16" i="4"/>
  <c r="L631" i="4"/>
  <c r="L567" i="4"/>
  <c r="L503" i="4"/>
  <c r="L439" i="4"/>
  <c r="L375" i="4"/>
  <c r="L311" i="4"/>
  <c r="L247" i="4"/>
  <c r="L183" i="4"/>
  <c r="L119" i="4"/>
  <c r="L55" i="4"/>
  <c r="L670" i="4"/>
  <c r="L606" i="4"/>
  <c r="L542" i="4"/>
  <c r="L478" i="4"/>
  <c r="L414" i="4"/>
  <c r="L350" i="4"/>
  <c r="L286" i="4"/>
  <c r="L222" i="4"/>
  <c r="L158" i="4"/>
  <c r="L94" i="4"/>
  <c r="L30" i="4"/>
  <c r="L645" i="4"/>
  <c r="L581" i="4"/>
  <c r="L517" i="4"/>
  <c r="L453" i="4"/>
  <c r="L389" i="4"/>
  <c r="L325" i="4"/>
  <c r="L261" i="4"/>
  <c r="L197" i="4"/>
  <c r="L133" i="4"/>
  <c r="L69" i="4"/>
  <c r="K811" i="4"/>
  <c r="K712" i="4"/>
  <c r="K901" i="4"/>
  <c r="K344" i="4"/>
  <c r="K891" i="4"/>
  <c r="K81" i="4"/>
  <c r="K332" i="4"/>
  <c r="K204" i="4"/>
  <c r="K465" i="4"/>
  <c r="K491" i="4"/>
  <c r="K838" i="4"/>
  <c r="K604" i="4"/>
  <c r="K807" i="4"/>
  <c r="K943" i="4"/>
  <c r="K917" i="4"/>
  <c r="K923" i="4"/>
  <c r="K902" i="4"/>
  <c r="K963" i="4"/>
  <c r="K992" i="4"/>
  <c r="K535" i="4"/>
  <c r="K46" i="4"/>
  <c r="K877" i="4"/>
  <c r="K952" i="4"/>
  <c r="K279" i="4"/>
  <c r="K908" i="4"/>
  <c r="K924" i="4"/>
  <c r="K123" i="4"/>
  <c r="K140" i="4"/>
  <c r="K126" i="4"/>
  <c r="K979" i="4"/>
  <c r="K921" i="4"/>
  <c r="K796" i="4"/>
  <c r="K503" i="4"/>
  <c r="K132" i="4"/>
  <c r="K717" i="4"/>
  <c r="K748" i="4"/>
  <c r="K353" i="4"/>
  <c r="K263" i="4"/>
  <c r="K563" i="4"/>
  <c r="K929" i="4"/>
  <c r="K968" i="4"/>
  <c r="K463" i="4"/>
  <c r="K381" i="4"/>
  <c r="K523" i="4"/>
  <c r="K310" i="4"/>
  <c r="K644" i="4"/>
  <c r="K107" i="4"/>
  <c r="K360" i="4"/>
  <c r="K184" i="4"/>
  <c r="K747" i="4"/>
  <c r="K905" i="4"/>
  <c r="K442" i="4"/>
  <c r="K400" i="4"/>
  <c r="K485" i="4"/>
  <c r="K432" i="4"/>
  <c r="K749" i="4"/>
  <c r="K881" i="4"/>
  <c r="K632" i="4"/>
  <c r="K607" i="4"/>
  <c r="K454" i="4"/>
  <c r="K764" i="4"/>
  <c r="K941" i="4"/>
  <c r="K759" i="4"/>
  <c r="K592" i="4"/>
  <c r="K512" i="4"/>
  <c r="K539" i="4"/>
  <c r="K665" i="4"/>
  <c r="K958" i="4"/>
  <c r="K74" i="4"/>
  <c r="K551" i="4"/>
  <c r="K841" i="4"/>
  <c r="K774" i="4"/>
  <c r="K235" i="4"/>
  <c r="K173" i="4"/>
  <c r="K721" i="4"/>
  <c r="K540" i="4"/>
  <c r="K61" i="4"/>
  <c r="K221" i="4"/>
  <c r="K710" i="4"/>
  <c r="K390" i="4"/>
  <c r="K636" i="4"/>
  <c r="K896" i="4"/>
  <c r="K392" i="4"/>
  <c r="K462" i="4"/>
  <c r="K567" i="4"/>
  <c r="K751" i="4"/>
  <c r="K1007" i="4"/>
  <c r="K586" i="4"/>
  <c r="K386" i="4"/>
  <c r="K259" i="4"/>
  <c r="K768" i="4"/>
  <c r="K282" i="4"/>
  <c r="K271" i="4"/>
  <c r="K545" i="4"/>
  <c r="K492" i="4"/>
  <c r="K641" i="4"/>
  <c r="K250" i="4"/>
  <c r="K761" i="4"/>
  <c r="K151" i="4"/>
  <c r="K959" i="4"/>
  <c r="K826" i="4"/>
  <c r="K244" i="4"/>
  <c r="K168" i="4"/>
  <c r="K433" i="4"/>
  <c r="K148" i="4"/>
  <c r="K269" i="4"/>
  <c r="K193" i="4"/>
  <c r="K854" i="4"/>
  <c r="K681" i="4"/>
  <c r="K624" i="4"/>
  <c r="K1002" i="4"/>
  <c r="K633" i="4"/>
  <c r="K713" i="4"/>
  <c r="K16" i="4"/>
  <c r="K566" i="4"/>
  <c r="K255" i="4"/>
  <c r="K341" i="4"/>
  <c r="K223" i="4"/>
  <c r="K863" i="4"/>
  <c r="K609" i="4"/>
  <c r="K666" i="4"/>
  <c r="K771" i="4"/>
  <c r="K824" i="4"/>
  <c r="K449" i="4"/>
  <c r="K440" i="4"/>
  <c r="K66" i="4"/>
  <c r="K569" i="4"/>
  <c r="K413" i="4"/>
  <c r="K89" i="4"/>
  <c r="K663" i="4"/>
  <c r="K197" i="4"/>
  <c r="K769" i="4"/>
  <c r="K249" i="4"/>
  <c r="K338" i="4"/>
  <c r="K680" i="4"/>
  <c r="K447" i="4"/>
  <c r="K780" i="4"/>
  <c r="K627" i="4"/>
  <c r="K840" i="4"/>
  <c r="K203" i="4"/>
  <c r="K645" i="4"/>
  <c r="K552" i="4"/>
  <c r="K93" i="4"/>
  <c r="K299" i="4"/>
  <c r="K579" i="4"/>
  <c r="K622" i="4"/>
  <c r="K450" i="4"/>
  <c r="K471" i="4"/>
  <c r="K190" i="4"/>
  <c r="K564" i="4"/>
  <c r="K785" i="4"/>
  <c r="K418" i="4"/>
  <c r="K370" i="4"/>
  <c r="K229" i="4"/>
  <c r="K119" i="4"/>
  <c r="K543" i="4"/>
  <c r="K57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YuXiang Li</author>
  </authors>
  <commentList>
    <comment ref="I1" authorId="0" shapeId="0" xr:uid="{A9FB011C-4621-485F-9D18-06456DD04CDE}">
      <text>
        <r>
          <rPr>
            <sz val="9"/>
            <color indexed="81"/>
            <rFont val="Tahoma"/>
            <family val="2"/>
          </rPr>
          <t>Neglect capillary pressure and zero dip angle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<sst xmlns="http://schemas.openxmlformats.org/spreadsheetml/2006/main" count="193" uniqueCount="135">
  <si>
    <t>Input
by User</t>
  </si>
  <si>
    <t>Normalized
Water Saturation</t>
  </si>
  <si>
    <t>Water
Saturation</t>
  </si>
  <si>
    <t>Relative Water
Permeability</t>
  </si>
  <si>
    <t>Relative Oil
Permeability</t>
  </si>
  <si>
    <t>Mobility Ratio</t>
  </si>
  <si>
    <t>Fractional
Flow of Water</t>
  </si>
  <si>
    <t>Derivative of Fractional Flow</t>
  </si>
  <si>
    <t>Tangent Slope</t>
  </si>
  <si>
    <t>Pore Volumes Injected</t>
  </si>
  <si>
    <t>Cum Oil
Recovery</t>
  </si>
  <si>
    <t>Average Water
Saturation</t>
  </si>
  <si>
    <t>Fractional Flow of Oil</t>
  </si>
  <si>
    <t>Saturation Profile [1]</t>
  </si>
  <si>
    <t>Saturation Profile [2]</t>
  </si>
  <si>
    <t>Saturation Profile [3]</t>
  </si>
  <si>
    <t>S</t>
  </si>
  <si>
    <r>
      <t>S</t>
    </r>
    <r>
      <rPr>
        <vertAlign val="subscript"/>
        <sz val="11"/>
        <color theme="1"/>
        <rFont val="Calibri"/>
        <family val="2"/>
        <scheme val="minor"/>
      </rPr>
      <t>w</t>
    </r>
  </si>
  <si>
    <r>
      <t>k</t>
    </r>
    <r>
      <rPr>
        <vertAlign val="subscript"/>
        <sz val="11"/>
        <color theme="1"/>
        <rFont val="Calibri"/>
        <family val="2"/>
        <scheme val="minor"/>
      </rPr>
      <t>rw</t>
    </r>
  </si>
  <si>
    <r>
      <t>k</t>
    </r>
    <r>
      <rPr>
        <vertAlign val="subscript"/>
        <sz val="11"/>
        <color theme="1"/>
        <rFont val="Calibri"/>
        <family val="2"/>
        <scheme val="minor"/>
      </rPr>
      <t>ro</t>
    </r>
  </si>
  <si>
    <t>M</t>
  </si>
  <si>
    <r>
      <t>f</t>
    </r>
    <r>
      <rPr>
        <vertAlign val="subscript"/>
        <sz val="11"/>
        <color theme="1"/>
        <rFont val="Calibri"/>
        <family val="2"/>
        <scheme val="minor"/>
      </rPr>
      <t>w</t>
    </r>
  </si>
  <si>
    <r>
      <t>df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/dS</t>
    </r>
    <r>
      <rPr>
        <vertAlign val="subscript"/>
        <sz val="11"/>
        <color theme="1"/>
        <rFont val="Calibri"/>
        <family val="2"/>
        <scheme val="minor"/>
      </rPr>
      <t>w</t>
    </r>
  </si>
  <si>
    <r>
      <t>t</t>
    </r>
    <r>
      <rPr>
        <vertAlign val="subscript"/>
        <sz val="11"/>
        <color theme="1"/>
        <rFont val="Calibri"/>
        <family val="2"/>
        <scheme val="minor"/>
      </rPr>
      <t>D</t>
    </r>
  </si>
  <si>
    <r>
      <t>N</t>
    </r>
    <r>
      <rPr>
        <vertAlign val="subscript"/>
        <sz val="11"/>
        <color theme="1"/>
        <rFont val="Calibri"/>
        <family val="2"/>
        <scheme val="minor"/>
      </rPr>
      <t>pd</t>
    </r>
  </si>
  <si>
    <r>
      <t>f</t>
    </r>
    <r>
      <rPr>
        <vertAlign val="subscript"/>
        <sz val="11"/>
        <color theme="1"/>
        <rFont val="Calibri"/>
        <family val="2"/>
        <scheme val="minor"/>
      </rPr>
      <t>o</t>
    </r>
  </si>
  <si>
    <r>
      <t>x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[1]</t>
    </r>
  </si>
  <si>
    <r>
      <t>x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[2]</t>
    </r>
  </si>
  <si>
    <r>
      <t>x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[3]</t>
    </r>
  </si>
  <si>
    <t>Corey-Type Equation Parameters</t>
  </si>
  <si>
    <r>
      <t>S</t>
    </r>
    <r>
      <rPr>
        <vertAlign val="subscript"/>
        <sz val="11"/>
        <color theme="1"/>
        <rFont val="Calibri"/>
        <family val="2"/>
        <scheme val="minor"/>
      </rPr>
      <t>wr</t>
    </r>
  </si>
  <si>
    <r>
      <t>S</t>
    </r>
    <r>
      <rPr>
        <vertAlign val="subscript"/>
        <sz val="11"/>
        <color theme="1"/>
        <rFont val="Calibri"/>
        <family val="2"/>
        <scheme val="minor"/>
      </rPr>
      <t>or</t>
    </r>
  </si>
  <si>
    <r>
      <t>k</t>
    </r>
    <r>
      <rPr>
        <vertAlign val="superscript"/>
        <sz val="11"/>
        <color theme="1"/>
        <rFont val="Calibri"/>
        <family val="2"/>
        <scheme val="minor"/>
      </rPr>
      <t>0</t>
    </r>
    <r>
      <rPr>
        <vertAlign val="subscript"/>
        <sz val="11"/>
        <color theme="1"/>
        <rFont val="Calibri"/>
        <family val="2"/>
        <scheme val="minor"/>
      </rPr>
      <t>rw</t>
    </r>
  </si>
  <si>
    <r>
      <t>k</t>
    </r>
    <r>
      <rPr>
        <vertAlign val="superscript"/>
        <sz val="11"/>
        <color theme="1"/>
        <rFont val="Calibri"/>
        <family val="2"/>
        <scheme val="minor"/>
      </rPr>
      <t>0</t>
    </r>
    <r>
      <rPr>
        <vertAlign val="subscript"/>
        <sz val="11"/>
        <color theme="1"/>
        <rFont val="Calibri"/>
        <family val="2"/>
        <scheme val="minor"/>
      </rPr>
      <t>ro</t>
    </r>
  </si>
  <si>
    <r>
      <t>n</t>
    </r>
    <r>
      <rPr>
        <vertAlign val="subscript"/>
        <sz val="11"/>
        <color theme="1"/>
        <rFont val="Calibri"/>
        <family val="2"/>
        <scheme val="minor"/>
      </rPr>
      <t>w</t>
    </r>
  </si>
  <si>
    <r>
      <t>n</t>
    </r>
    <r>
      <rPr>
        <vertAlign val="subscript"/>
        <sz val="11"/>
        <color theme="1"/>
        <rFont val="Calibri"/>
        <family val="2"/>
        <scheme val="minor"/>
      </rPr>
      <t>o</t>
    </r>
  </si>
  <si>
    <r>
      <t>μ</t>
    </r>
    <r>
      <rPr>
        <vertAlign val="subscript"/>
        <sz val="11"/>
        <color theme="1"/>
        <rFont val="Calibri"/>
        <family val="2"/>
      </rPr>
      <t>w</t>
    </r>
  </si>
  <si>
    <t>cp</t>
  </si>
  <si>
    <r>
      <t>μ</t>
    </r>
    <r>
      <rPr>
        <vertAlign val="subscript"/>
        <sz val="11"/>
        <color theme="1"/>
        <rFont val="Calibri"/>
        <family val="2"/>
      </rPr>
      <t>o</t>
    </r>
  </si>
  <si>
    <t>Initial Conditions</t>
  </si>
  <si>
    <r>
      <t>S</t>
    </r>
    <r>
      <rPr>
        <vertAlign val="subscript"/>
        <sz val="11"/>
        <color theme="1"/>
        <rFont val="Calibri"/>
        <family val="2"/>
        <scheme val="minor"/>
      </rPr>
      <t>wi</t>
    </r>
  </si>
  <si>
    <r>
      <t>k</t>
    </r>
    <r>
      <rPr>
        <vertAlign val="subscript"/>
        <sz val="11"/>
        <color theme="1"/>
        <rFont val="Calibri"/>
        <family val="2"/>
        <scheme val="minor"/>
      </rPr>
      <t>rw,i</t>
    </r>
  </si>
  <si>
    <r>
      <t>k</t>
    </r>
    <r>
      <rPr>
        <vertAlign val="subscript"/>
        <sz val="11"/>
        <color theme="1"/>
        <rFont val="Calibri"/>
        <family val="2"/>
        <scheme val="minor"/>
      </rPr>
      <t>ro,i</t>
    </r>
  </si>
  <si>
    <r>
      <t>f</t>
    </r>
    <r>
      <rPr>
        <vertAlign val="subscript"/>
        <sz val="11"/>
        <color theme="1"/>
        <rFont val="Calibri"/>
        <family val="2"/>
        <scheme val="minor"/>
      </rPr>
      <t>w,i</t>
    </r>
  </si>
  <si>
    <t>Shock Front</t>
  </si>
  <si>
    <r>
      <t>S</t>
    </r>
    <r>
      <rPr>
        <vertAlign val="subscript"/>
        <sz val="11"/>
        <color theme="1"/>
        <rFont val="Calibri"/>
        <family val="2"/>
        <scheme val="minor"/>
      </rPr>
      <t>wf</t>
    </r>
  </si>
  <si>
    <r>
      <t>k</t>
    </r>
    <r>
      <rPr>
        <vertAlign val="subscript"/>
        <sz val="11"/>
        <color theme="1"/>
        <rFont val="Calibri"/>
        <family val="2"/>
        <scheme val="minor"/>
      </rPr>
      <t>rw,wf</t>
    </r>
  </si>
  <si>
    <r>
      <t>k</t>
    </r>
    <r>
      <rPr>
        <vertAlign val="subscript"/>
        <sz val="11"/>
        <color theme="1"/>
        <rFont val="Calibri"/>
        <family val="2"/>
        <scheme val="minor"/>
      </rPr>
      <t>ro,wf</t>
    </r>
  </si>
  <si>
    <r>
      <t>f</t>
    </r>
    <r>
      <rPr>
        <vertAlign val="subscript"/>
        <sz val="11"/>
        <color theme="1"/>
        <rFont val="Calibri"/>
        <family val="2"/>
        <scheme val="minor"/>
      </rPr>
      <t>wf</t>
    </r>
  </si>
  <si>
    <r>
      <t>v</t>
    </r>
    <r>
      <rPr>
        <vertAlign val="subscript"/>
        <sz val="11"/>
        <color theme="1"/>
        <rFont val="Calibri"/>
        <family val="2"/>
        <scheme val="minor"/>
      </rPr>
      <t>s</t>
    </r>
  </si>
  <si>
    <r>
      <t>t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@ bt</t>
    </r>
  </si>
  <si>
    <t xml:space="preserve">PV </t>
  </si>
  <si>
    <t>Shock Front Tangent</t>
  </si>
  <si>
    <t>Saturation Profile</t>
  </si>
  <si>
    <r>
      <t>t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[1]</t>
    </r>
  </si>
  <si>
    <r>
      <t>t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[2]</t>
    </r>
  </si>
  <si>
    <r>
      <t>t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[3]</t>
    </r>
  </si>
  <si>
    <t>Click Below For</t>
  </si>
  <si>
    <r>
      <t>k</t>
    </r>
    <r>
      <rPr>
        <u/>
        <vertAlign val="subscript"/>
        <sz val="11"/>
        <color theme="10"/>
        <rFont val="Calibri"/>
        <family val="2"/>
        <scheme val="minor"/>
      </rPr>
      <t>r</t>
    </r>
    <r>
      <rPr>
        <u/>
        <sz val="11"/>
        <color theme="10"/>
        <rFont val="Calibri"/>
        <family val="2"/>
        <scheme val="minor"/>
      </rPr>
      <t xml:space="preserve"> vs. S</t>
    </r>
    <r>
      <rPr>
        <u/>
        <vertAlign val="subscript"/>
        <sz val="11"/>
        <color theme="10"/>
        <rFont val="Calibri"/>
        <family val="2"/>
        <scheme val="minor"/>
      </rPr>
      <t>w</t>
    </r>
  </si>
  <si>
    <r>
      <t>f</t>
    </r>
    <r>
      <rPr>
        <u/>
        <vertAlign val="subscript"/>
        <sz val="11"/>
        <color theme="10"/>
        <rFont val="Calibri"/>
        <family val="2"/>
        <scheme val="minor"/>
      </rPr>
      <t>w</t>
    </r>
    <r>
      <rPr>
        <u/>
        <sz val="11"/>
        <color theme="10"/>
        <rFont val="Calibri"/>
        <family val="2"/>
        <scheme val="minor"/>
      </rPr>
      <t xml:space="preserve"> vs. S</t>
    </r>
    <r>
      <rPr>
        <u/>
        <vertAlign val="subscript"/>
        <sz val="11"/>
        <color theme="10"/>
        <rFont val="Calibri"/>
        <family val="2"/>
        <scheme val="minor"/>
      </rPr>
      <t>w</t>
    </r>
  </si>
  <si>
    <r>
      <t>Avg S</t>
    </r>
    <r>
      <rPr>
        <u/>
        <vertAlign val="subscript"/>
        <sz val="11"/>
        <color theme="10"/>
        <rFont val="Calibri"/>
        <family val="2"/>
        <scheme val="minor"/>
      </rPr>
      <t>w</t>
    </r>
    <r>
      <rPr>
        <u/>
        <sz val="11"/>
        <color theme="10"/>
        <rFont val="Calibri"/>
        <family val="2"/>
        <scheme val="minor"/>
      </rPr>
      <t xml:space="preserve"> vs. t</t>
    </r>
    <r>
      <rPr>
        <u/>
        <vertAlign val="subscript"/>
        <sz val="11"/>
        <color theme="10"/>
        <rFont val="Calibri"/>
        <family val="2"/>
        <scheme val="minor"/>
      </rPr>
      <t>D</t>
    </r>
  </si>
  <si>
    <r>
      <t>f</t>
    </r>
    <r>
      <rPr>
        <u/>
        <vertAlign val="subscript"/>
        <sz val="11"/>
        <color theme="10"/>
        <rFont val="Calibri"/>
        <family val="2"/>
        <scheme val="minor"/>
      </rPr>
      <t>o</t>
    </r>
    <r>
      <rPr>
        <u/>
        <sz val="11"/>
        <color theme="10"/>
        <rFont val="Calibri"/>
        <family val="2"/>
        <scheme val="minor"/>
      </rPr>
      <t xml:space="preserve"> vs. t</t>
    </r>
    <r>
      <rPr>
        <u/>
        <vertAlign val="subscript"/>
        <sz val="11"/>
        <color theme="10"/>
        <rFont val="Calibri"/>
        <family val="2"/>
        <scheme val="minor"/>
      </rPr>
      <t>D</t>
    </r>
  </si>
  <si>
    <r>
      <t>S</t>
    </r>
    <r>
      <rPr>
        <u/>
        <vertAlign val="subscript"/>
        <sz val="11"/>
        <color theme="10"/>
        <rFont val="Calibri"/>
        <family val="2"/>
        <scheme val="minor"/>
      </rPr>
      <t>w</t>
    </r>
    <r>
      <rPr>
        <u/>
        <sz val="11"/>
        <color theme="10"/>
        <rFont val="Calibri"/>
        <family val="2"/>
        <scheme val="minor"/>
      </rPr>
      <t xml:space="preserve"> vs. x</t>
    </r>
    <r>
      <rPr>
        <u/>
        <vertAlign val="subscript"/>
        <sz val="11"/>
        <color theme="10"/>
        <rFont val="Calibri"/>
        <family val="2"/>
        <scheme val="minor"/>
      </rPr>
      <t>D</t>
    </r>
  </si>
  <si>
    <t>PV</t>
  </si>
  <si>
    <t>Porosity</t>
  </si>
  <si>
    <t>alphaLw</t>
  </si>
  <si>
    <t>alphaLo</t>
  </si>
  <si>
    <t>Dmw</t>
  </si>
  <si>
    <t>Dmo</t>
  </si>
  <si>
    <t>fraction</t>
  </si>
  <si>
    <t>cm</t>
  </si>
  <si>
    <t>cm2/hr</t>
  </si>
  <si>
    <t>T</t>
  </si>
  <si>
    <t>adsw</t>
  </si>
  <si>
    <t>adso</t>
  </si>
  <si>
    <t>K</t>
  </si>
  <si>
    <t>adim</t>
  </si>
  <si>
    <t>adsT</t>
  </si>
  <si>
    <t>Area</t>
  </si>
  <si>
    <t>qinj</t>
  </si>
  <si>
    <t>cm2</t>
  </si>
  <si>
    <t>cm/hr</t>
  </si>
  <si>
    <t>cm3/hr</t>
  </si>
  <si>
    <t>L</t>
  </si>
  <si>
    <t>velocity</t>
  </si>
  <si>
    <t>time</t>
  </si>
  <si>
    <t>hr</t>
  </si>
  <si>
    <t>tau</t>
  </si>
  <si>
    <t>x [cm]</t>
  </si>
  <si>
    <t>Sw*</t>
  </si>
  <si>
    <t>Co</t>
  </si>
  <si>
    <t>frac</t>
  </si>
  <si>
    <t>fw*</t>
  </si>
  <si>
    <t>DHw*</t>
  </si>
  <si>
    <t>DHo*</t>
  </si>
  <si>
    <t>uwo</t>
  </si>
  <si>
    <t>thetaf</t>
  </si>
  <si>
    <t>tauD</t>
  </si>
  <si>
    <t>omegaD</t>
  </si>
  <si>
    <t>Input by user</t>
  </si>
  <si>
    <t>Physical properties</t>
  </si>
  <si>
    <t>Properties of medium</t>
  </si>
  <si>
    <t>* Input defined in the previous sheet</t>
  </si>
  <si>
    <t>fw [-]</t>
  </si>
  <si>
    <t>Sw [-]</t>
  </si>
  <si>
    <t>xd @ PV [-]</t>
  </si>
  <si>
    <t>Properties ordered</t>
  </si>
  <si>
    <t xml:space="preserve">Properties </t>
  </si>
  <si>
    <t>theta [cm]</t>
  </si>
  <si>
    <t>calculations</t>
  </si>
  <si>
    <t>Calculations</t>
  </si>
  <si>
    <t>CDt [-]</t>
  </si>
  <si>
    <t>Summary of properties used</t>
  </si>
  <si>
    <t>Summary of calculated properties</t>
  </si>
  <si>
    <t>xf</t>
  </si>
  <si>
    <t>Caclulations</t>
  </si>
  <si>
    <t>A [-]</t>
  </si>
  <si>
    <t>thetaD [-]</t>
  </si>
  <si>
    <t>Key properties estimated</t>
  </si>
  <si>
    <t>The estimation of water advance described in the first sheet is a practical approach but errors can happen because of the simplicity of the calculations</t>
  </si>
  <si>
    <t>* All calculations correspond to this number of PV</t>
  </si>
  <si>
    <t>Estimate Sw*</t>
  </si>
  <si>
    <t>Estimate fw*</t>
  </si>
  <si>
    <t>Estimate xf</t>
  </si>
  <si>
    <t>The numerical code described here assumes that the initial water saturation (Swi) corresponds to the residual water saturation (Swr)</t>
  </si>
  <si>
    <t>For the calculation of theta, a simple numerical process was used for the estimation of the integral  (see equation)</t>
  </si>
  <si>
    <t xml:space="preserve">The approach described in the first sheet (Water flood) has to be carefully reviewed before conducting further calculations. </t>
  </si>
  <si>
    <t>Defined in previous sheet (not here)</t>
  </si>
  <si>
    <t>Moises Velasco-Lozano</t>
  </si>
  <si>
    <t>The University of Texas at Austin</t>
  </si>
  <si>
    <t>Velasco-Lozano, M. (2023). Modeling of Fluid Imbibition and Chemical Tracer Transport in Porous Media for Oil Recovery Applications. PhD Dissertation, The University of Texas at Austin.</t>
  </si>
  <si>
    <t>Please see the multiple plots shown there to identify errors, which are only due to the simplicity of the algorithm.</t>
  </si>
  <si>
    <t>Based on the complexity of the flow process to model, and the properties given, the number of cells (1000) could be not sufficient</t>
  </si>
  <si>
    <t>To increase the accuracy of the calculations, it is recommended to the readers follow all workflow shown here for the building of more robust codes</t>
  </si>
  <si>
    <t>* Provide a new value in previous sheet in cell tD [1] (cell B33)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</si>
</sst>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u/>
      <vertAlign val="subscript"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Times New Roman"/>
      <family val="1"/>
    </font>
    <font>
      <sz val="11"/>
      <color theme="1"/>
      <name val="Cambria Math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9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2" borderId="1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vertical="top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top" wrapText="1"/>
    </xf>
    <xf numFmtId="0" fontId="11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0" fillId="6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65" fontId="0" fillId="6" borderId="0" xfId="0" applyNumberFormat="1" applyFill="1" applyAlignment="1">
      <alignment horizontal="center"/>
    </xf>
    <xf numFmtId="166" fontId="0" fillId="6" borderId="0" xfId="0" applyNumberForma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4" fillId="0" borderId="0" xfId="0" applyFont="1" applyAlignment="1">
      <alignment horizontal="left"/>
    </xf>
    <xf numFmtId="0" fontId="0" fillId="10" borderId="9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14" fillId="0" borderId="0" xfId="0" applyFont="1" applyAlignment="1">
      <alignment horizontal="left"/>
    </xf>
    <xf numFmtId="0" fontId="14" fillId="3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4" fillId="0" borderId="9" xfId="1" applyBorder="1" applyAlignment="1">
      <alignment horizontal="center" vertical="center"/>
    </xf>
    <xf numFmtId="0" fontId="4" fillId="0" borderId="10" xfId="1" applyBorder="1" applyAlignment="1">
      <alignment horizontal="center" vertical="center"/>
    </xf>
    <xf numFmtId="0" fontId="4" fillId="0" borderId="11" xfId="1" applyBorder="1" applyAlignment="1">
      <alignment horizontal="center" vertical="center"/>
    </xf>
    <xf numFmtId="0" fontId="4" fillId="0" borderId="13" xfId="1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4" fillId="4" borderId="15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5" borderId="0" xfId="0" applyFill="1" applyAlignment="1">
      <alignment horizontal="left" vertical="center"/>
    </xf>
    <xf numFmtId="0" fontId="14" fillId="6" borderId="15" xfId="0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Water/Oil</a:t>
            </a:r>
            <a:r>
              <a:rPr lang="en-US" baseline="0"/>
              <a:t> Relative Permeability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Oil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'Water Flood'!$E$3:$E$1003</c:f>
              <c:numCache>
                <c:formatCode>0.00000</c:formatCode>
                <c:ptCount val="1001"/>
                <c:pt idx="0">
                  <c:v>0.25</c:v>
                </c:pt>
                <c:pt idx="1">
                  <c:v>0.25042999999999999</c:v>
                </c:pt>
                <c:pt idx="2">
                  <c:v>0.25086000000000003</c:v>
                </c:pt>
                <c:pt idx="3">
                  <c:v>0.25129000000000001</c:v>
                </c:pt>
                <c:pt idx="4">
                  <c:v>0.25172</c:v>
                </c:pt>
                <c:pt idx="5">
                  <c:v>0.25214999999999999</c:v>
                </c:pt>
                <c:pt idx="6">
                  <c:v>0.25258000000000003</c:v>
                </c:pt>
                <c:pt idx="7">
                  <c:v>0.25301000000000001</c:v>
                </c:pt>
                <c:pt idx="8">
                  <c:v>0.25344</c:v>
                </c:pt>
                <c:pt idx="9">
                  <c:v>0.25386999999999998</c:v>
                </c:pt>
                <c:pt idx="10">
                  <c:v>0.25430000000000003</c:v>
                </c:pt>
                <c:pt idx="11">
                  <c:v>0.25473000000000001</c:v>
                </c:pt>
                <c:pt idx="12">
                  <c:v>0.25516</c:v>
                </c:pt>
                <c:pt idx="13">
                  <c:v>0.25558999999999998</c:v>
                </c:pt>
                <c:pt idx="14">
                  <c:v>0.25602000000000003</c:v>
                </c:pt>
                <c:pt idx="15">
                  <c:v>0.25645000000000001</c:v>
                </c:pt>
                <c:pt idx="16">
                  <c:v>0.25688</c:v>
                </c:pt>
                <c:pt idx="17">
                  <c:v>0.25730999999999998</c:v>
                </c:pt>
                <c:pt idx="18">
                  <c:v>0.25774000000000002</c:v>
                </c:pt>
                <c:pt idx="19">
                  <c:v>0.25817000000000001</c:v>
                </c:pt>
                <c:pt idx="20">
                  <c:v>0.2586</c:v>
                </c:pt>
                <c:pt idx="21">
                  <c:v>0.25902999999999998</c:v>
                </c:pt>
                <c:pt idx="22">
                  <c:v>0.25946000000000002</c:v>
                </c:pt>
                <c:pt idx="23">
                  <c:v>0.25989000000000001</c:v>
                </c:pt>
                <c:pt idx="24">
                  <c:v>0.26032</c:v>
                </c:pt>
                <c:pt idx="25">
                  <c:v>0.26074999999999998</c:v>
                </c:pt>
                <c:pt idx="26">
                  <c:v>0.26118000000000002</c:v>
                </c:pt>
                <c:pt idx="27">
                  <c:v>0.26161000000000001</c:v>
                </c:pt>
                <c:pt idx="28">
                  <c:v>0.26204</c:v>
                </c:pt>
                <c:pt idx="29">
                  <c:v>0.26246999999999998</c:v>
                </c:pt>
                <c:pt idx="30">
                  <c:v>0.26290000000000002</c:v>
                </c:pt>
                <c:pt idx="31">
                  <c:v>0.26333000000000001</c:v>
                </c:pt>
                <c:pt idx="32">
                  <c:v>0.26375999999999999</c:v>
                </c:pt>
                <c:pt idx="33">
                  <c:v>0.26418999999999998</c:v>
                </c:pt>
                <c:pt idx="34">
                  <c:v>0.26462000000000002</c:v>
                </c:pt>
                <c:pt idx="35">
                  <c:v>0.26505000000000001</c:v>
                </c:pt>
                <c:pt idx="36">
                  <c:v>0.26547999999999999</c:v>
                </c:pt>
                <c:pt idx="37">
                  <c:v>0.26590999999999998</c:v>
                </c:pt>
                <c:pt idx="38">
                  <c:v>0.26634000000000002</c:v>
                </c:pt>
                <c:pt idx="39">
                  <c:v>0.26677000000000001</c:v>
                </c:pt>
                <c:pt idx="40">
                  <c:v>0.26719999999999999</c:v>
                </c:pt>
                <c:pt idx="41">
                  <c:v>0.26762999999999998</c:v>
                </c:pt>
                <c:pt idx="42">
                  <c:v>0.26806000000000002</c:v>
                </c:pt>
                <c:pt idx="43">
                  <c:v>0.26849000000000001</c:v>
                </c:pt>
                <c:pt idx="44">
                  <c:v>0.26891999999999999</c:v>
                </c:pt>
                <c:pt idx="45">
                  <c:v>0.26934999999999998</c:v>
                </c:pt>
                <c:pt idx="46">
                  <c:v>0.26978000000000002</c:v>
                </c:pt>
                <c:pt idx="47">
                  <c:v>0.27021000000000001</c:v>
                </c:pt>
                <c:pt idx="48">
                  <c:v>0.27063999999999999</c:v>
                </c:pt>
                <c:pt idx="49">
                  <c:v>0.27106999999999998</c:v>
                </c:pt>
                <c:pt idx="50">
                  <c:v>0.27150000000000002</c:v>
                </c:pt>
                <c:pt idx="51">
                  <c:v>0.27193000000000001</c:v>
                </c:pt>
                <c:pt idx="52">
                  <c:v>0.27235999999999999</c:v>
                </c:pt>
                <c:pt idx="53">
                  <c:v>0.27278999999999998</c:v>
                </c:pt>
                <c:pt idx="54">
                  <c:v>0.27322000000000002</c:v>
                </c:pt>
                <c:pt idx="55">
                  <c:v>0.27365</c:v>
                </c:pt>
                <c:pt idx="56">
                  <c:v>0.27407999999999999</c:v>
                </c:pt>
                <c:pt idx="57">
                  <c:v>0.27450999999999998</c:v>
                </c:pt>
                <c:pt idx="58">
                  <c:v>0.27494000000000002</c:v>
                </c:pt>
                <c:pt idx="59">
                  <c:v>0.27537</c:v>
                </c:pt>
                <c:pt idx="60">
                  <c:v>0.27579999999999999</c:v>
                </c:pt>
                <c:pt idx="61">
                  <c:v>0.27622999999999998</c:v>
                </c:pt>
                <c:pt idx="62">
                  <c:v>0.27666000000000002</c:v>
                </c:pt>
                <c:pt idx="63">
                  <c:v>0.27709</c:v>
                </c:pt>
                <c:pt idx="64">
                  <c:v>0.27751999999999999</c:v>
                </c:pt>
                <c:pt idx="65">
                  <c:v>0.27794999999999997</c:v>
                </c:pt>
                <c:pt idx="66">
                  <c:v>0.27838000000000002</c:v>
                </c:pt>
                <c:pt idx="67">
                  <c:v>0.27881</c:v>
                </c:pt>
                <c:pt idx="68">
                  <c:v>0.27923999999999999</c:v>
                </c:pt>
                <c:pt idx="69">
                  <c:v>0.27966999999999997</c:v>
                </c:pt>
                <c:pt idx="70">
                  <c:v>0.28010000000000002</c:v>
                </c:pt>
                <c:pt idx="71">
                  <c:v>0.28053</c:v>
                </c:pt>
                <c:pt idx="72">
                  <c:v>0.28095999999999999</c:v>
                </c:pt>
                <c:pt idx="73">
                  <c:v>0.28138999999999997</c:v>
                </c:pt>
                <c:pt idx="74">
                  <c:v>0.28182000000000001</c:v>
                </c:pt>
                <c:pt idx="75">
                  <c:v>0.28225</c:v>
                </c:pt>
                <c:pt idx="76">
                  <c:v>0.28267999999999999</c:v>
                </c:pt>
                <c:pt idx="77">
                  <c:v>0.28310999999999997</c:v>
                </c:pt>
                <c:pt idx="78">
                  <c:v>0.28354000000000001</c:v>
                </c:pt>
                <c:pt idx="79">
                  <c:v>0.28397</c:v>
                </c:pt>
                <c:pt idx="80">
                  <c:v>0.28439999999999999</c:v>
                </c:pt>
                <c:pt idx="81">
                  <c:v>0.28483000000000003</c:v>
                </c:pt>
                <c:pt idx="82">
                  <c:v>0.28526000000000001</c:v>
                </c:pt>
                <c:pt idx="83">
                  <c:v>0.28569</c:v>
                </c:pt>
                <c:pt idx="84">
                  <c:v>0.28611999999999999</c:v>
                </c:pt>
                <c:pt idx="85">
                  <c:v>0.28654999999999997</c:v>
                </c:pt>
                <c:pt idx="86">
                  <c:v>0.28698000000000001</c:v>
                </c:pt>
                <c:pt idx="87">
                  <c:v>0.28741</c:v>
                </c:pt>
                <c:pt idx="88">
                  <c:v>0.28783999999999998</c:v>
                </c:pt>
                <c:pt idx="89">
                  <c:v>0.28827000000000003</c:v>
                </c:pt>
                <c:pt idx="90">
                  <c:v>0.28870000000000001</c:v>
                </c:pt>
                <c:pt idx="91">
                  <c:v>0.28913</c:v>
                </c:pt>
                <c:pt idx="92">
                  <c:v>0.28955999999999998</c:v>
                </c:pt>
                <c:pt idx="93">
                  <c:v>0.28998999999999997</c:v>
                </c:pt>
                <c:pt idx="94">
                  <c:v>0.29042000000000001</c:v>
                </c:pt>
                <c:pt idx="95">
                  <c:v>0.29085</c:v>
                </c:pt>
                <c:pt idx="96">
                  <c:v>0.29127999999999998</c:v>
                </c:pt>
                <c:pt idx="97">
                  <c:v>0.29171000000000002</c:v>
                </c:pt>
                <c:pt idx="98">
                  <c:v>0.29214000000000001</c:v>
                </c:pt>
                <c:pt idx="99">
                  <c:v>0.29257</c:v>
                </c:pt>
                <c:pt idx="100">
                  <c:v>0.29299999999999998</c:v>
                </c:pt>
                <c:pt idx="101">
                  <c:v>0.29343000000000002</c:v>
                </c:pt>
                <c:pt idx="102">
                  <c:v>0.29386000000000001</c:v>
                </c:pt>
                <c:pt idx="103">
                  <c:v>0.29429</c:v>
                </c:pt>
                <c:pt idx="104">
                  <c:v>0.29471999999999998</c:v>
                </c:pt>
                <c:pt idx="105">
                  <c:v>0.29515000000000002</c:v>
                </c:pt>
                <c:pt idx="106">
                  <c:v>0.29558000000000001</c:v>
                </c:pt>
                <c:pt idx="107">
                  <c:v>0.29601</c:v>
                </c:pt>
                <c:pt idx="108">
                  <c:v>0.29643999999999998</c:v>
                </c:pt>
                <c:pt idx="109">
                  <c:v>0.29687000000000002</c:v>
                </c:pt>
                <c:pt idx="110">
                  <c:v>0.29730000000000001</c:v>
                </c:pt>
                <c:pt idx="111">
                  <c:v>0.29772999999999999</c:v>
                </c:pt>
                <c:pt idx="112">
                  <c:v>0.29815999999999998</c:v>
                </c:pt>
                <c:pt idx="113">
                  <c:v>0.29859000000000002</c:v>
                </c:pt>
                <c:pt idx="114">
                  <c:v>0.29902000000000001</c:v>
                </c:pt>
                <c:pt idx="115">
                  <c:v>0.29944999999999999</c:v>
                </c:pt>
                <c:pt idx="116">
                  <c:v>0.29987999999999998</c:v>
                </c:pt>
                <c:pt idx="117">
                  <c:v>0.30031000000000002</c:v>
                </c:pt>
                <c:pt idx="118">
                  <c:v>0.30074000000000001</c:v>
                </c:pt>
                <c:pt idx="119">
                  <c:v>0.30116999999999999</c:v>
                </c:pt>
                <c:pt idx="120">
                  <c:v>0.30159999999999998</c:v>
                </c:pt>
                <c:pt idx="121">
                  <c:v>0.30203000000000002</c:v>
                </c:pt>
                <c:pt idx="122">
                  <c:v>0.30246000000000001</c:v>
                </c:pt>
                <c:pt idx="123">
                  <c:v>0.30288999999999999</c:v>
                </c:pt>
                <c:pt idx="124">
                  <c:v>0.30331999999999998</c:v>
                </c:pt>
                <c:pt idx="125">
                  <c:v>0.30375000000000002</c:v>
                </c:pt>
                <c:pt idx="126">
                  <c:v>0.30418000000000001</c:v>
                </c:pt>
                <c:pt idx="127">
                  <c:v>0.30460999999999999</c:v>
                </c:pt>
                <c:pt idx="128">
                  <c:v>0.30503999999999998</c:v>
                </c:pt>
                <c:pt idx="129">
                  <c:v>0.30547000000000002</c:v>
                </c:pt>
                <c:pt idx="130">
                  <c:v>0.30590000000000001</c:v>
                </c:pt>
                <c:pt idx="131">
                  <c:v>0.30632999999999999</c:v>
                </c:pt>
                <c:pt idx="132">
                  <c:v>0.30676000000000003</c:v>
                </c:pt>
                <c:pt idx="133">
                  <c:v>0.30719000000000002</c:v>
                </c:pt>
                <c:pt idx="134">
                  <c:v>0.30762</c:v>
                </c:pt>
                <c:pt idx="135">
                  <c:v>0.30804999999999999</c:v>
                </c:pt>
                <c:pt idx="136">
                  <c:v>0.30847999999999998</c:v>
                </c:pt>
                <c:pt idx="137">
                  <c:v>0.30891000000000002</c:v>
                </c:pt>
                <c:pt idx="138">
                  <c:v>0.30934</c:v>
                </c:pt>
                <c:pt idx="139">
                  <c:v>0.30976999999999999</c:v>
                </c:pt>
                <c:pt idx="140">
                  <c:v>0.31020000000000003</c:v>
                </c:pt>
                <c:pt idx="141">
                  <c:v>0.31063000000000002</c:v>
                </c:pt>
                <c:pt idx="142">
                  <c:v>0.31106</c:v>
                </c:pt>
                <c:pt idx="143">
                  <c:v>0.31148999999999999</c:v>
                </c:pt>
                <c:pt idx="144">
                  <c:v>0.31191999999999998</c:v>
                </c:pt>
                <c:pt idx="145">
                  <c:v>0.31235000000000002</c:v>
                </c:pt>
                <c:pt idx="146">
                  <c:v>0.31278</c:v>
                </c:pt>
                <c:pt idx="147">
                  <c:v>0.31320999999999999</c:v>
                </c:pt>
                <c:pt idx="148">
                  <c:v>0.31364000000000003</c:v>
                </c:pt>
                <c:pt idx="149">
                  <c:v>0.31407000000000002</c:v>
                </c:pt>
                <c:pt idx="150">
                  <c:v>0.3145</c:v>
                </c:pt>
                <c:pt idx="151">
                  <c:v>0.31492999999999999</c:v>
                </c:pt>
                <c:pt idx="152">
                  <c:v>0.31535999999999997</c:v>
                </c:pt>
                <c:pt idx="153">
                  <c:v>0.31579000000000002</c:v>
                </c:pt>
                <c:pt idx="154">
                  <c:v>0.31622</c:v>
                </c:pt>
                <c:pt idx="155">
                  <c:v>0.31664999999999999</c:v>
                </c:pt>
                <c:pt idx="156">
                  <c:v>0.31708000000000003</c:v>
                </c:pt>
                <c:pt idx="157">
                  <c:v>0.31751000000000001</c:v>
                </c:pt>
                <c:pt idx="158">
                  <c:v>0.31794</c:v>
                </c:pt>
                <c:pt idx="159">
                  <c:v>0.31836999999999999</c:v>
                </c:pt>
                <c:pt idx="160">
                  <c:v>0.31879999999999997</c:v>
                </c:pt>
                <c:pt idx="161">
                  <c:v>0.31923000000000001</c:v>
                </c:pt>
                <c:pt idx="162">
                  <c:v>0.31966</c:v>
                </c:pt>
                <c:pt idx="163">
                  <c:v>0.32008999999999999</c:v>
                </c:pt>
                <c:pt idx="164">
                  <c:v>0.32052000000000003</c:v>
                </c:pt>
                <c:pt idx="165">
                  <c:v>0.32095000000000001</c:v>
                </c:pt>
                <c:pt idx="166">
                  <c:v>0.32138</c:v>
                </c:pt>
                <c:pt idx="167">
                  <c:v>0.32180999999999998</c:v>
                </c:pt>
                <c:pt idx="168">
                  <c:v>0.32223999999999997</c:v>
                </c:pt>
                <c:pt idx="169">
                  <c:v>0.32267000000000001</c:v>
                </c:pt>
                <c:pt idx="170">
                  <c:v>0.3231</c:v>
                </c:pt>
                <c:pt idx="171">
                  <c:v>0.32352999999999998</c:v>
                </c:pt>
                <c:pt idx="172">
                  <c:v>0.32396000000000003</c:v>
                </c:pt>
                <c:pt idx="173">
                  <c:v>0.32439000000000001</c:v>
                </c:pt>
                <c:pt idx="174">
                  <c:v>0.32482</c:v>
                </c:pt>
                <c:pt idx="175">
                  <c:v>0.32524999999999998</c:v>
                </c:pt>
                <c:pt idx="176">
                  <c:v>0.32567999999999997</c:v>
                </c:pt>
                <c:pt idx="177">
                  <c:v>0.32611000000000001</c:v>
                </c:pt>
                <c:pt idx="178">
                  <c:v>0.32654</c:v>
                </c:pt>
                <c:pt idx="179">
                  <c:v>0.32696999999999998</c:v>
                </c:pt>
                <c:pt idx="180">
                  <c:v>0.32740000000000002</c:v>
                </c:pt>
                <c:pt idx="181">
                  <c:v>0.32783000000000001</c:v>
                </c:pt>
                <c:pt idx="182">
                  <c:v>0.32826</c:v>
                </c:pt>
                <c:pt idx="183">
                  <c:v>0.32868999999999998</c:v>
                </c:pt>
                <c:pt idx="184">
                  <c:v>0.32911999999999997</c:v>
                </c:pt>
                <c:pt idx="185">
                  <c:v>0.32955000000000001</c:v>
                </c:pt>
                <c:pt idx="186">
                  <c:v>0.32998</c:v>
                </c:pt>
                <c:pt idx="187">
                  <c:v>0.33040999999999998</c:v>
                </c:pt>
                <c:pt idx="188">
                  <c:v>0.33084000000000002</c:v>
                </c:pt>
                <c:pt idx="189">
                  <c:v>0.33127000000000001</c:v>
                </c:pt>
                <c:pt idx="190">
                  <c:v>0.33169999999999999</c:v>
                </c:pt>
                <c:pt idx="191">
                  <c:v>0.33212999999999998</c:v>
                </c:pt>
                <c:pt idx="192">
                  <c:v>0.33255999999999997</c:v>
                </c:pt>
                <c:pt idx="193">
                  <c:v>0.33299000000000001</c:v>
                </c:pt>
                <c:pt idx="194">
                  <c:v>0.33341999999999999</c:v>
                </c:pt>
                <c:pt idx="195">
                  <c:v>0.33384999999999998</c:v>
                </c:pt>
                <c:pt idx="196">
                  <c:v>0.33428000000000002</c:v>
                </c:pt>
                <c:pt idx="197">
                  <c:v>0.33471000000000001</c:v>
                </c:pt>
                <c:pt idx="198">
                  <c:v>0.33513999999999999</c:v>
                </c:pt>
                <c:pt idx="199">
                  <c:v>0.33557000000000003</c:v>
                </c:pt>
                <c:pt idx="200">
                  <c:v>0.33600000000000002</c:v>
                </c:pt>
                <c:pt idx="201">
                  <c:v>0.33643000000000001</c:v>
                </c:pt>
                <c:pt idx="202">
                  <c:v>0.33685999999999999</c:v>
                </c:pt>
                <c:pt idx="203">
                  <c:v>0.33728999999999998</c:v>
                </c:pt>
                <c:pt idx="204">
                  <c:v>0.33772000000000002</c:v>
                </c:pt>
                <c:pt idx="205">
                  <c:v>0.33815000000000001</c:v>
                </c:pt>
                <c:pt idx="206">
                  <c:v>0.33857999999999999</c:v>
                </c:pt>
                <c:pt idx="207">
                  <c:v>0.33900999999999998</c:v>
                </c:pt>
                <c:pt idx="208">
                  <c:v>0.33943999999999996</c:v>
                </c:pt>
                <c:pt idx="209">
                  <c:v>0.33987000000000001</c:v>
                </c:pt>
                <c:pt idx="210">
                  <c:v>0.34029999999999999</c:v>
                </c:pt>
                <c:pt idx="211">
                  <c:v>0.34072999999999998</c:v>
                </c:pt>
                <c:pt idx="212">
                  <c:v>0.34116000000000002</c:v>
                </c:pt>
                <c:pt idx="213">
                  <c:v>0.34159</c:v>
                </c:pt>
                <c:pt idx="214">
                  <c:v>0.34201999999999999</c:v>
                </c:pt>
                <c:pt idx="215">
                  <c:v>0.34244999999999998</c:v>
                </c:pt>
                <c:pt idx="216">
                  <c:v>0.34288000000000002</c:v>
                </c:pt>
                <c:pt idx="217">
                  <c:v>0.34331</c:v>
                </c:pt>
                <c:pt idx="218">
                  <c:v>0.34373999999999999</c:v>
                </c:pt>
                <c:pt idx="219">
                  <c:v>0.34416999999999998</c:v>
                </c:pt>
                <c:pt idx="220">
                  <c:v>0.34460000000000002</c:v>
                </c:pt>
                <c:pt idx="221">
                  <c:v>0.34503</c:v>
                </c:pt>
                <c:pt idx="222">
                  <c:v>0.34545999999999999</c:v>
                </c:pt>
                <c:pt idx="223">
                  <c:v>0.34589000000000003</c:v>
                </c:pt>
                <c:pt idx="224">
                  <c:v>0.34632000000000002</c:v>
                </c:pt>
                <c:pt idx="225">
                  <c:v>0.34675</c:v>
                </c:pt>
                <c:pt idx="226">
                  <c:v>0.34717999999999999</c:v>
                </c:pt>
                <c:pt idx="227">
                  <c:v>0.34760999999999997</c:v>
                </c:pt>
                <c:pt idx="228">
                  <c:v>0.34804000000000002</c:v>
                </c:pt>
                <c:pt idx="229">
                  <c:v>0.34847</c:v>
                </c:pt>
                <c:pt idx="230">
                  <c:v>0.34889999999999999</c:v>
                </c:pt>
                <c:pt idx="231">
                  <c:v>0.34933000000000003</c:v>
                </c:pt>
                <c:pt idx="232">
                  <c:v>0.34976000000000002</c:v>
                </c:pt>
                <c:pt idx="233">
                  <c:v>0.35019</c:v>
                </c:pt>
                <c:pt idx="234">
                  <c:v>0.35061999999999999</c:v>
                </c:pt>
                <c:pt idx="235">
                  <c:v>0.35104999999999997</c:v>
                </c:pt>
                <c:pt idx="236">
                  <c:v>0.35148000000000001</c:v>
                </c:pt>
                <c:pt idx="237">
                  <c:v>0.35191</c:v>
                </c:pt>
                <c:pt idx="238">
                  <c:v>0.35233999999999999</c:v>
                </c:pt>
                <c:pt idx="239">
                  <c:v>0.35277000000000003</c:v>
                </c:pt>
                <c:pt idx="240">
                  <c:v>0.35320000000000001</c:v>
                </c:pt>
                <c:pt idx="241">
                  <c:v>0.35363</c:v>
                </c:pt>
                <c:pt idx="242">
                  <c:v>0.35405999999999999</c:v>
                </c:pt>
                <c:pt idx="243">
                  <c:v>0.35448999999999997</c:v>
                </c:pt>
                <c:pt idx="244">
                  <c:v>0.35492000000000001</c:v>
                </c:pt>
                <c:pt idx="245">
                  <c:v>0.35535</c:v>
                </c:pt>
                <c:pt idx="246">
                  <c:v>0.35577999999999999</c:v>
                </c:pt>
                <c:pt idx="247">
                  <c:v>0.35621000000000003</c:v>
                </c:pt>
                <c:pt idx="248">
                  <c:v>0.35664000000000001</c:v>
                </c:pt>
                <c:pt idx="249">
                  <c:v>0.35707</c:v>
                </c:pt>
                <c:pt idx="250">
                  <c:v>0.35749999999999998</c:v>
                </c:pt>
                <c:pt idx="251">
                  <c:v>0.35792999999999997</c:v>
                </c:pt>
                <c:pt idx="252">
                  <c:v>0.35836000000000001</c:v>
                </c:pt>
                <c:pt idx="253">
                  <c:v>0.35879</c:v>
                </c:pt>
                <c:pt idx="254">
                  <c:v>0.35921999999999998</c:v>
                </c:pt>
                <c:pt idx="255">
                  <c:v>0.35965000000000003</c:v>
                </c:pt>
                <c:pt idx="256">
                  <c:v>0.36008000000000001</c:v>
                </c:pt>
                <c:pt idx="257">
                  <c:v>0.36051</c:v>
                </c:pt>
                <c:pt idx="258">
                  <c:v>0.36093999999999998</c:v>
                </c:pt>
                <c:pt idx="259">
                  <c:v>0.36136999999999997</c:v>
                </c:pt>
                <c:pt idx="260">
                  <c:v>0.36180000000000001</c:v>
                </c:pt>
                <c:pt idx="261">
                  <c:v>0.36223</c:v>
                </c:pt>
                <c:pt idx="262">
                  <c:v>0.36265999999999998</c:v>
                </c:pt>
                <c:pt idx="263">
                  <c:v>0.36309000000000002</c:v>
                </c:pt>
                <c:pt idx="264">
                  <c:v>0.36352000000000001</c:v>
                </c:pt>
                <c:pt idx="265">
                  <c:v>0.36395</c:v>
                </c:pt>
                <c:pt idx="266">
                  <c:v>0.36438000000000004</c:v>
                </c:pt>
                <c:pt idx="267">
                  <c:v>0.36481000000000002</c:v>
                </c:pt>
                <c:pt idx="268">
                  <c:v>0.36524000000000001</c:v>
                </c:pt>
                <c:pt idx="269">
                  <c:v>0.36567</c:v>
                </c:pt>
                <c:pt idx="270">
                  <c:v>0.36609999999999998</c:v>
                </c:pt>
                <c:pt idx="271">
                  <c:v>0.36653000000000002</c:v>
                </c:pt>
                <c:pt idx="272">
                  <c:v>0.36696000000000001</c:v>
                </c:pt>
                <c:pt idx="273">
                  <c:v>0.36738999999999999</c:v>
                </c:pt>
                <c:pt idx="274">
                  <c:v>0.36782000000000004</c:v>
                </c:pt>
                <c:pt idx="275">
                  <c:v>0.36825000000000002</c:v>
                </c:pt>
                <c:pt idx="276">
                  <c:v>0.36868000000000001</c:v>
                </c:pt>
                <c:pt idx="277">
                  <c:v>0.36910999999999999</c:v>
                </c:pt>
                <c:pt idx="278">
                  <c:v>0.36953999999999998</c:v>
                </c:pt>
                <c:pt idx="279">
                  <c:v>0.36997000000000002</c:v>
                </c:pt>
                <c:pt idx="280">
                  <c:v>0.37040000000000001</c:v>
                </c:pt>
                <c:pt idx="281">
                  <c:v>0.37082999999999999</c:v>
                </c:pt>
                <c:pt idx="282">
                  <c:v>0.37125999999999998</c:v>
                </c:pt>
                <c:pt idx="283">
                  <c:v>0.37168999999999996</c:v>
                </c:pt>
                <c:pt idx="284">
                  <c:v>0.37212000000000001</c:v>
                </c:pt>
                <c:pt idx="285">
                  <c:v>0.37254999999999999</c:v>
                </c:pt>
                <c:pt idx="286">
                  <c:v>0.37297999999999998</c:v>
                </c:pt>
                <c:pt idx="287">
                  <c:v>0.37341000000000002</c:v>
                </c:pt>
                <c:pt idx="288">
                  <c:v>0.37384000000000001</c:v>
                </c:pt>
                <c:pt idx="289">
                  <c:v>0.37426999999999999</c:v>
                </c:pt>
                <c:pt idx="290">
                  <c:v>0.37469999999999998</c:v>
                </c:pt>
                <c:pt idx="291">
                  <c:v>0.37512999999999996</c:v>
                </c:pt>
                <c:pt idx="292">
                  <c:v>0.37556</c:v>
                </c:pt>
                <c:pt idx="293">
                  <c:v>0.37598999999999999</c:v>
                </c:pt>
                <c:pt idx="294">
                  <c:v>0.37641999999999998</c:v>
                </c:pt>
                <c:pt idx="295">
                  <c:v>0.37685000000000002</c:v>
                </c:pt>
                <c:pt idx="296">
                  <c:v>0.37728</c:v>
                </c:pt>
                <c:pt idx="297">
                  <c:v>0.37770999999999999</c:v>
                </c:pt>
                <c:pt idx="298">
                  <c:v>0.37814000000000003</c:v>
                </c:pt>
                <c:pt idx="299">
                  <c:v>0.37856999999999996</c:v>
                </c:pt>
                <c:pt idx="300">
                  <c:v>0.379</c:v>
                </c:pt>
                <c:pt idx="301">
                  <c:v>0.37942999999999999</c:v>
                </c:pt>
                <c:pt idx="302">
                  <c:v>0.37985999999999998</c:v>
                </c:pt>
                <c:pt idx="303">
                  <c:v>0.38029000000000002</c:v>
                </c:pt>
                <c:pt idx="304">
                  <c:v>0.38072</c:v>
                </c:pt>
                <c:pt idx="305">
                  <c:v>0.38114999999999999</c:v>
                </c:pt>
                <c:pt idx="306">
                  <c:v>0.38158000000000003</c:v>
                </c:pt>
                <c:pt idx="307">
                  <c:v>0.38200999999999996</c:v>
                </c:pt>
                <c:pt idx="308">
                  <c:v>0.38244</c:v>
                </c:pt>
                <c:pt idx="309">
                  <c:v>0.38286999999999999</c:v>
                </c:pt>
                <c:pt idx="310">
                  <c:v>0.38329999999999997</c:v>
                </c:pt>
                <c:pt idx="311">
                  <c:v>0.38373000000000002</c:v>
                </c:pt>
                <c:pt idx="312">
                  <c:v>0.38416</c:v>
                </c:pt>
                <c:pt idx="313">
                  <c:v>0.38458999999999999</c:v>
                </c:pt>
                <c:pt idx="314">
                  <c:v>0.38502000000000003</c:v>
                </c:pt>
                <c:pt idx="315">
                  <c:v>0.38544999999999996</c:v>
                </c:pt>
                <c:pt idx="316">
                  <c:v>0.38588</c:v>
                </c:pt>
                <c:pt idx="317">
                  <c:v>0.38630999999999999</c:v>
                </c:pt>
                <c:pt idx="318">
                  <c:v>0.38673999999999997</c:v>
                </c:pt>
                <c:pt idx="319">
                  <c:v>0.38717000000000001</c:v>
                </c:pt>
                <c:pt idx="320">
                  <c:v>0.3876</c:v>
                </c:pt>
                <c:pt idx="321">
                  <c:v>0.38802999999999999</c:v>
                </c:pt>
                <c:pt idx="322">
                  <c:v>0.38846000000000003</c:v>
                </c:pt>
                <c:pt idx="323">
                  <c:v>0.38889000000000001</c:v>
                </c:pt>
                <c:pt idx="324">
                  <c:v>0.38932</c:v>
                </c:pt>
                <c:pt idx="325">
                  <c:v>0.38975000000000004</c:v>
                </c:pt>
                <c:pt idx="326">
                  <c:v>0.39017999999999997</c:v>
                </c:pt>
                <c:pt idx="327">
                  <c:v>0.39061000000000001</c:v>
                </c:pt>
                <c:pt idx="328">
                  <c:v>0.39104</c:v>
                </c:pt>
                <c:pt idx="329">
                  <c:v>0.39146999999999998</c:v>
                </c:pt>
                <c:pt idx="330">
                  <c:v>0.39190000000000003</c:v>
                </c:pt>
                <c:pt idx="331">
                  <c:v>0.39233000000000001</c:v>
                </c:pt>
                <c:pt idx="332">
                  <c:v>0.39276</c:v>
                </c:pt>
                <c:pt idx="333">
                  <c:v>0.39319000000000004</c:v>
                </c:pt>
                <c:pt idx="334">
                  <c:v>0.39361999999999997</c:v>
                </c:pt>
                <c:pt idx="335">
                  <c:v>0.39405000000000001</c:v>
                </c:pt>
                <c:pt idx="336">
                  <c:v>0.39448</c:v>
                </c:pt>
                <c:pt idx="337">
                  <c:v>0.39490999999999998</c:v>
                </c:pt>
                <c:pt idx="338">
                  <c:v>0.39534000000000002</c:v>
                </c:pt>
                <c:pt idx="339">
                  <c:v>0.39577000000000001</c:v>
                </c:pt>
                <c:pt idx="340">
                  <c:v>0.3962</c:v>
                </c:pt>
                <c:pt idx="341">
                  <c:v>0.39663000000000004</c:v>
                </c:pt>
                <c:pt idx="342">
                  <c:v>0.39705999999999997</c:v>
                </c:pt>
                <c:pt idx="343">
                  <c:v>0.39749000000000001</c:v>
                </c:pt>
                <c:pt idx="344">
                  <c:v>0.39792</c:v>
                </c:pt>
                <c:pt idx="345">
                  <c:v>0.39834999999999998</c:v>
                </c:pt>
                <c:pt idx="346">
                  <c:v>0.39878000000000002</c:v>
                </c:pt>
                <c:pt idx="347">
                  <c:v>0.39920999999999995</c:v>
                </c:pt>
                <c:pt idx="348">
                  <c:v>0.39964</c:v>
                </c:pt>
                <c:pt idx="349">
                  <c:v>0.40006999999999998</c:v>
                </c:pt>
                <c:pt idx="350">
                  <c:v>0.40049999999999997</c:v>
                </c:pt>
                <c:pt idx="351">
                  <c:v>0.40093000000000001</c:v>
                </c:pt>
                <c:pt idx="352">
                  <c:v>0.40135999999999999</c:v>
                </c:pt>
                <c:pt idx="353">
                  <c:v>0.40178999999999998</c:v>
                </c:pt>
                <c:pt idx="354">
                  <c:v>0.40222000000000002</c:v>
                </c:pt>
                <c:pt idx="355">
                  <c:v>0.40264999999999995</c:v>
                </c:pt>
                <c:pt idx="356">
                  <c:v>0.40307999999999999</c:v>
                </c:pt>
                <c:pt idx="357">
                  <c:v>0.40350999999999998</c:v>
                </c:pt>
                <c:pt idx="358">
                  <c:v>0.40393999999999997</c:v>
                </c:pt>
                <c:pt idx="359">
                  <c:v>0.40437000000000001</c:v>
                </c:pt>
                <c:pt idx="360">
                  <c:v>0.40479999999999999</c:v>
                </c:pt>
                <c:pt idx="361">
                  <c:v>0.40522999999999998</c:v>
                </c:pt>
                <c:pt idx="362">
                  <c:v>0.40566000000000002</c:v>
                </c:pt>
                <c:pt idx="363">
                  <c:v>0.40609000000000001</c:v>
                </c:pt>
                <c:pt idx="364">
                  <c:v>0.40651999999999999</c:v>
                </c:pt>
                <c:pt idx="365">
                  <c:v>0.40695000000000003</c:v>
                </c:pt>
                <c:pt idx="366">
                  <c:v>0.40737999999999996</c:v>
                </c:pt>
                <c:pt idx="367">
                  <c:v>0.40781000000000001</c:v>
                </c:pt>
                <c:pt idx="368">
                  <c:v>0.40823999999999999</c:v>
                </c:pt>
                <c:pt idx="369">
                  <c:v>0.40866999999999998</c:v>
                </c:pt>
                <c:pt idx="370">
                  <c:v>0.40910000000000002</c:v>
                </c:pt>
                <c:pt idx="371">
                  <c:v>0.40953000000000001</c:v>
                </c:pt>
                <c:pt idx="372">
                  <c:v>0.40995999999999999</c:v>
                </c:pt>
                <c:pt idx="373">
                  <c:v>0.41039000000000003</c:v>
                </c:pt>
                <c:pt idx="374">
                  <c:v>0.41081999999999996</c:v>
                </c:pt>
                <c:pt idx="375">
                  <c:v>0.41125</c:v>
                </c:pt>
                <c:pt idx="376">
                  <c:v>0.41167999999999999</c:v>
                </c:pt>
                <c:pt idx="377">
                  <c:v>0.41210999999999998</c:v>
                </c:pt>
                <c:pt idx="378">
                  <c:v>0.41254000000000002</c:v>
                </c:pt>
                <c:pt idx="379">
                  <c:v>0.41297</c:v>
                </c:pt>
                <c:pt idx="380">
                  <c:v>0.41339999999999999</c:v>
                </c:pt>
                <c:pt idx="381">
                  <c:v>0.41383000000000003</c:v>
                </c:pt>
                <c:pt idx="382">
                  <c:v>0.41425999999999996</c:v>
                </c:pt>
                <c:pt idx="383">
                  <c:v>0.41469</c:v>
                </c:pt>
                <c:pt idx="384">
                  <c:v>0.41511999999999999</c:v>
                </c:pt>
                <c:pt idx="385">
                  <c:v>0.41554999999999997</c:v>
                </c:pt>
                <c:pt idx="386">
                  <c:v>0.41598000000000002</c:v>
                </c:pt>
                <c:pt idx="387">
                  <c:v>0.41641</c:v>
                </c:pt>
                <c:pt idx="388">
                  <c:v>0.41683999999999999</c:v>
                </c:pt>
                <c:pt idx="389">
                  <c:v>0.41727000000000003</c:v>
                </c:pt>
                <c:pt idx="390">
                  <c:v>0.41770000000000002</c:v>
                </c:pt>
                <c:pt idx="391">
                  <c:v>0.41813</c:v>
                </c:pt>
                <c:pt idx="392">
                  <c:v>0.41856000000000004</c:v>
                </c:pt>
                <c:pt idx="393">
                  <c:v>0.41898999999999997</c:v>
                </c:pt>
                <c:pt idx="394">
                  <c:v>0.41942000000000002</c:v>
                </c:pt>
                <c:pt idx="395">
                  <c:v>0.41985</c:v>
                </c:pt>
                <c:pt idx="396">
                  <c:v>0.42027999999999999</c:v>
                </c:pt>
                <c:pt idx="397">
                  <c:v>0.42071000000000003</c:v>
                </c:pt>
                <c:pt idx="398">
                  <c:v>0.42114000000000001</c:v>
                </c:pt>
                <c:pt idx="399">
                  <c:v>0.42157</c:v>
                </c:pt>
                <c:pt idx="400">
                  <c:v>0.42200000000000004</c:v>
                </c:pt>
                <c:pt idx="401">
                  <c:v>0.42242999999999997</c:v>
                </c:pt>
                <c:pt idx="402">
                  <c:v>0.42286000000000001</c:v>
                </c:pt>
                <c:pt idx="403">
                  <c:v>0.42329</c:v>
                </c:pt>
                <c:pt idx="404">
                  <c:v>0.42371999999999999</c:v>
                </c:pt>
                <c:pt idx="405">
                  <c:v>0.42415000000000003</c:v>
                </c:pt>
                <c:pt idx="406">
                  <c:v>0.42458000000000001</c:v>
                </c:pt>
                <c:pt idx="407">
                  <c:v>0.42501</c:v>
                </c:pt>
                <c:pt idx="408">
                  <c:v>0.42543999999999998</c:v>
                </c:pt>
                <c:pt idx="409">
                  <c:v>0.42586999999999997</c:v>
                </c:pt>
                <c:pt idx="410">
                  <c:v>0.42630000000000001</c:v>
                </c:pt>
                <c:pt idx="411">
                  <c:v>0.42673</c:v>
                </c:pt>
                <c:pt idx="412">
                  <c:v>0.42715999999999998</c:v>
                </c:pt>
                <c:pt idx="413">
                  <c:v>0.42759000000000003</c:v>
                </c:pt>
                <c:pt idx="414">
                  <c:v>0.42801999999999996</c:v>
                </c:pt>
                <c:pt idx="415">
                  <c:v>0.42845</c:v>
                </c:pt>
                <c:pt idx="416">
                  <c:v>0.42887999999999998</c:v>
                </c:pt>
                <c:pt idx="417">
                  <c:v>0.42930999999999997</c:v>
                </c:pt>
                <c:pt idx="418">
                  <c:v>0.42974000000000001</c:v>
                </c:pt>
                <c:pt idx="419">
                  <c:v>0.43017</c:v>
                </c:pt>
                <c:pt idx="420">
                  <c:v>0.43059999999999998</c:v>
                </c:pt>
                <c:pt idx="421">
                  <c:v>0.43103000000000002</c:v>
                </c:pt>
                <c:pt idx="422">
                  <c:v>0.43145999999999995</c:v>
                </c:pt>
                <c:pt idx="423">
                  <c:v>0.43189</c:v>
                </c:pt>
                <c:pt idx="424">
                  <c:v>0.43231999999999998</c:v>
                </c:pt>
                <c:pt idx="425">
                  <c:v>0.43274999999999997</c:v>
                </c:pt>
                <c:pt idx="426">
                  <c:v>0.43318000000000001</c:v>
                </c:pt>
                <c:pt idx="427">
                  <c:v>0.43361</c:v>
                </c:pt>
                <c:pt idx="428">
                  <c:v>0.43403999999999998</c:v>
                </c:pt>
                <c:pt idx="429">
                  <c:v>0.43447000000000002</c:v>
                </c:pt>
                <c:pt idx="430">
                  <c:v>0.43489999999999995</c:v>
                </c:pt>
                <c:pt idx="431">
                  <c:v>0.43532999999999999</c:v>
                </c:pt>
                <c:pt idx="432">
                  <c:v>0.43576000000000004</c:v>
                </c:pt>
                <c:pt idx="433">
                  <c:v>0.43618999999999997</c:v>
                </c:pt>
                <c:pt idx="434">
                  <c:v>0.43662000000000001</c:v>
                </c:pt>
                <c:pt idx="435">
                  <c:v>0.43704999999999999</c:v>
                </c:pt>
                <c:pt idx="436">
                  <c:v>0.43747999999999998</c:v>
                </c:pt>
                <c:pt idx="437">
                  <c:v>0.43791000000000002</c:v>
                </c:pt>
                <c:pt idx="438">
                  <c:v>0.43834000000000001</c:v>
                </c:pt>
                <c:pt idx="439">
                  <c:v>0.43876999999999999</c:v>
                </c:pt>
                <c:pt idx="440">
                  <c:v>0.43920000000000003</c:v>
                </c:pt>
                <c:pt idx="441">
                  <c:v>0.43962999999999997</c:v>
                </c:pt>
                <c:pt idx="442">
                  <c:v>0.44006000000000001</c:v>
                </c:pt>
                <c:pt idx="443">
                  <c:v>0.44048999999999999</c:v>
                </c:pt>
                <c:pt idx="444">
                  <c:v>0.44091999999999998</c:v>
                </c:pt>
                <c:pt idx="445">
                  <c:v>0.44135000000000002</c:v>
                </c:pt>
                <c:pt idx="446">
                  <c:v>0.44178000000000001</c:v>
                </c:pt>
                <c:pt idx="447">
                  <c:v>0.44220999999999999</c:v>
                </c:pt>
                <c:pt idx="448">
                  <c:v>0.44264000000000003</c:v>
                </c:pt>
                <c:pt idx="449">
                  <c:v>0.44306999999999996</c:v>
                </c:pt>
                <c:pt idx="450">
                  <c:v>0.44350000000000001</c:v>
                </c:pt>
                <c:pt idx="451">
                  <c:v>0.44392999999999999</c:v>
                </c:pt>
                <c:pt idx="452">
                  <c:v>0.44435999999999998</c:v>
                </c:pt>
                <c:pt idx="453">
                  <c:v>0.44479000000000002</c:v>
                </c:pt>
                <c:pt idx="454">
                  <c:v>0.44522</c:v>
                </c:pt>
                <c:pt idx="455">
                  <c:v>0.44564999999999999</c:v>
                </c:pt>
                <c:pt idx="456">
                  <c:v>0.44608000000000003</c:v>
                </c:pt>
                <c:pt idx="457">
                  <c:v>0.44651000000000002</c:v>
                </c:pt>
                <c:pt idx="458">
                  <c:v>0.44694</c:v>
                </c:pt>
                <c:pt idx="459">
                  <c:v>0.44737000000000005</c:v>
                </c:pt>
                <c:pt idx="460">
                  <c:v>0.44779999999999998</c:v>
                </c:pt>
                <c:pt idx="461">
                  <c:v>0.44823000000000002</c:v>
                </c:pt>
                <c:pt idx="462">
                  <c:v>0.44866</c:v>
                </c:pt>
                <c:pt idx="463">
                  <c:v>0.44908999999999999</c:v>
                </c:pt>
                <c:pt idx="464">
                  <c:v>0.44952000000000003</c:v>
                </c:pt>
                <c:pt idx="465">
                  <c:v>0.44995000000000002</c:v>
                </c:pt>
                <c:pt idx="466">
                  <c:v>0.45038</c:v>
                </c:pt>
                <c:pt idx="467">
                  <c:v>0.45081000000000004</c:v>
                </c:pt>
                <c:pt idx="468">
                  <c:v>0.45123999999999997</c:v>
                </c:pt>
                <c:pt idx="469">
                  <c:v>0.45167000000000002</c:v>
                </c:pt>
                <c:pt idx="470">
                  <c:v>0.45209999999999995</c:v>
                </c:pt>
                <c:pt idx="471">
                  <c:v>0.45252999999999999</c:v>
                </c:pt>
                <c:pt idx="472">
                  <c:v>0.45295999999999997</c:v>
                </c:pt>
                <c:pt idx="473">
                  <c:v>0.45338999999999996</c:v>
                </c:pt>
                <c:pt idx="474">
                  <c:v>0.45382</c:v>
                </c:pt>
                <c:pt idx="475">
                  <c:v>0.45424999999999999</c:v>
                </c:pt>
                <c:pt idx="476">
                  <c:v>0.45467999999999997</c:v>
                </c:pt>
                <c:pt idx="477">
                  <c:v>0.45511000000000001</c:v>
                </c:pt>
                <c:pt idx="478">
                  <c:v>0.45554</c:v>
                </c:pt>
                <c:pt idx="479">
                  <c:v>0.45596999999999999</c:v>
                </c:pt>
                <c:pt idx="480">
                  <c:v>0.45640000000000003</c:v>
                </c:pt>
                <c:pt idx="481">
                  <c:v>0.45682999999999996</c:v>
                </c:pt>
                <c:pt idx="482">
                  <c:v>0.45726</c:v>
                </c:pt>
                <c:pt idx="483">
                  <c:v>0.45768999999999999</c:v>
                </c:pt>
                <c:pt idx="484">
                  <c:v>0.45811999999999997</c:v>
                </c:pt>
                <c:pt idx="485">
                  <c:v>0.45855000000000001</c:v>
                </c:pt>
                <c:pt idx="486">
                  <c:v>0.45898</c:v>
                </c:pt>
                <c:pt idx="487">
                  <c:v>0.45940999999999999</c:v>
                </c:pt>
                <c:pt idx="488">
                  <c:v>0.45984000000000003</c:v>
                </c:pt>
                <c:pt idx="489">
                  <c:v>0.46026999999999996</c:v>
                </c:pt>
                <c:pt idx="490">
                  <c:v>0.4607</c:v>
                </c:pt>
                <c:pt idx="491">
                  <c:v>0.46112999999999998</c:v>
                </c:pt>
                <c:pt idx="492">
                  <c:v>0.46155999999999997</c:v>
                </c:pt>
                <c:pt idx="493">
                  <c:v>0.46199000000000001</c:v>
                </c:pt>
                <c:pt idx="494">
                  <c:v>0.46242</c:v>
                </c:pt>
                <c:pt idx="495">
                  <c:v>0.46284999999999998</c:v>
                </c:pt>
                <c:pt idx="496">
                  <c:v>0.46328000000000003</c:v>
                </c:pt>
                <c:pt idx="497">
                  <c:v>0.46370999999999996</c:v>
                </c:pt>
                <c:pt idx="498">
                  <c:v>0.46414</c:v>
                </c:pt>
                <c:pt idx="499">
                  <c:v>0.46456999999999998</c:v>
                </c:pt>
                <c:pt idx="500">
                  <c:v>0.46499999999999997</c:v>
                </c:pt>
                <c:pt idx="501">
                  <c:v>0.46543000000000001</c:v>
                </c:pt>
                <c:pt idx="502">
                  <c:v>0.46586</c:v>
                </c:pt>
                <c:pt idx="503">
                  <c:v>0.46628999999999998</c:v>
                </c:pt>
                <c:pt idx="504">
                  <c:v>0.46672000000000002</c:v>
                </c:pt>
                <c:pt idx="505">
                  <c:v>0.46715000000000001</c:v>
                </c:pt>
                <c:pt idx="506">
                  <c:v>0.46758</c:v>
                </c:pt>
                <c:pt idx="507">
                  <c:v>0.46801000000000004</c:v>
                </c:pt>
                <c:pt idx="508">
                  <c:v>0.46843999999999997</c:v>
                </c:pt>
                <c:pt idx="509">
                  <c:v>0.46887000000000001</c:v>
                </c:pt>
                <c:pt idx="510">
                  <c:v>0.46929999999999999</c:v>
                </c:pt>
                <c:pt idx="511">
                  <c:v>0.46972999999999998</c:v>
                </c:pt>
                <c:pt idx="512">
                  <c:v>0.47016000000000002</c:v>
                </c:pt>
                <c:pt idx="513">
                  <c:v>0.47059000000000001</c:v>
                </c:pt>
                <c:pt idx="514">
                  <c:v>0.47101999999999999</c:v>
                </c:pt>
                <c:pt idx="515">
                  <c:v>0.47145000000000004</c:v>
                </c:pt>
                <c:pt idx="516">
                  <c:v>0.47187999999999997</c:v>
                </c:pt>
                <c:pt idx="517">
                  <c:v>0.47231000000000001</c:v>
                </c:pt>
                <c:pt idx="518">
                  <c:v>0.47273999999999999</c:v>
                </c:pt>
                <c:pt idx="519">
                  <c:v>0.47316999999999998</c:v>
                </c:pt>
                <c:pt idx="520">
                  <c:v>0.47360000000000002</c:v>
                </c:pt>
                <c:pt idx="521">
                  <c:v>0.47403000000000001</c:v>
                </c:pt>
                <c:pt idx="522">
                  <c:v>0.47445999999999999</c:v>
                </c:pt>
                <c:pt idx="523">
                  <c:v>0.47489000000000003</c:v>
                </c:pt>
                <c:pt idx="524">
                  <c:v>0.47531999999999996</c:v>
                </c:pt>
                <c:pt idx="525">
                  <c:v>0.47575000000000001</c:v>
                </c:pt>
                <c:pt idx="526">
                  <c:v>0.47618000000000005</c:v>
                </c:pt>
                <c:pt idx="527">
                  <c:v>0.47660999999999998</c:v>
                </c:pt>
                <c:pt idx="528">
                  <c:v>0.47704000000000002</c:v>
                </c:pt>
                <c:pt idx="529">
                  <c:v>0.47747000000000001</c:v>
                </c:pt>
                <c:pt idx="530">
                  <c:v>0.47789999999999999</c:v>
                </c:pt>
                <c:pt idx="531">
                  <c:v>0.47833000000000003</c:v>
                </c:pt>
                <c:pt idx="532">
                  <c:v>0.47876000000000002</c:v>
                </c:pt>
                <c:pt idx="533">
                  <c:v>0.47919</c:v>
                </c:pt>
                <c:pt idx="534">
                  <c:v>0.47962000000000005</c:v>
                </c:pt>
                <c:pt idx="535">
                  <c:v>0.48004999999999998</c:v>
                </c:pt>
                <c:pt idx="536">
                  <c:v>0.48048000000000002</c:v>
                </c:pt>
                <c:pt idx="537">
                  <c:v>0.48091</c:v>
                </c:pt>
                <c:pt idx="538">
                  <c:v>0.48133999999999999</c:v>
                </c:pt>
                <c:pt idx="539">
                  <c:v>0.48177000000000003</c:v>
                </c:pt>
                <c:pt idx="540">
                  <c:v>0.48220000000000002</c:v>
                </c:pt>
                <c:pt idx="541">
                  <c:v>0.48263</c:v>
                </c:pt>
                <c:pt idx="542">
                  <c:v>0.48306000000000004</c:v>
                </c:pt>
                <c:pt idx="543">
                  <c:v>0.48348999999999998</c:v>
                </c:pt>
                <c:pt idx="544">
                  <c:v>0.48392000000000002</c:v>
                </c:pt>
                <c:pt idx="545">
                  <c:v>0.48435</c:v>
                </c:pt>
                <c:pt idx="546">
                  <c:v>0.48477999999999999</c:v>
                </c:pt>
                <c:pt idx="547">
                  <c:v>0.48521000000000003</c:v>
                </c:pt>
                <c:pt idx="548">
                  <c:v>0.48564000000000002</c:v>
                </c:pt>
                <c:pt idx="549">
                  <c:v>0.48607</c:v>
                </c:pt>
                <c:pt idx="550">
                  <c:v>0.48650000000000004</c:v>
                </c:pt>
                <c:pt idx="551">
                  <c:v>0.48693000000000003</c:v>
                </c:pt>
                <c:pt idx="552">
                  <c:v>0.48736000000000002</c:v>
                </c:pt>
                <c:pt idx="553">
                  <c:v>0.48779000000000006</c:v>
                </c:pt>
                <c:pt idx="554">
                  <c:v>0.48821999999999999</c:v>
                </c:pt>
                <c:pt idx="555">
                  <c:v>0.48865000000000003</c:v>
                </c:pt>
                <c:pt idx="556">
                  <c:v>0.48908000000000001</c:v>
                </c:pt>
                <c:pt idx="557">
                  <c:v>0.48951</c:v>
                </c:pt>
                <c:pt idx="558">
                  <c:v>0.48994000000000004</c:v>
                </c:pt>
                <c:pt idx="559">
                  <c:v>0.49037000000000003</c:v>
                </c:pt>
                <c:pt idx="560">
                  <c:v>0.49080000000000001</c:v>
                </c:pt>
                <c:pt idx="561">
                  <c:v>0.49123000000000006</c:v>
                </c:pt>
                <c:pt idx="562">
                  <c:v>0.49165999999999999</c:v>
                </c:pt>
                <c:pt idx="563">
                  <c:v>0.49208999999999997</c:v>
                </c:pt>
                <c:pt idx="564">
                  <c:v>0.49251999999999996</c:v>
                </c:pt>
                <c:pt idx="565">
                  <c:v>0.49295</c:v>
                </c:pt>
                <c:pt idx="566">
                  <c:v>0.49337999999999999</c:v>
                </c:pt>
                <c:pt idx="567">
                  <c:v>0.49380999999999997</c:v>
                </c:pt>
                <c:pt idx="568">
                  <c:v>0.49424000000000001</c:v>
                </c:pt>
                <c:pt idx="569">
                  <c:v>0.49466999999999994</c:v>
                </c:pt>
                <c:pt idx="570">
                  <c:v>0.49509999999999998</c:v>
                </c:pt>
                <c:pt idx="571">
                  <c:v>0.49552999999999997</c:v>
                </c:pt>
                <c:pt idx="572">
                  <c:v>0.49595999999999996</c:v>
                </c:pt>
                <c:pt idx="573">
                  <c:v>0.49639</c:v>
                </c:pt>
                <c:pt idx="574">
                  <c:v>0.49681999999999998</c:v>
                </c:pt>
                <c:pt idx="575">
                  <c:v>0.49724999999999997</c:v>
                </c:pt>
                <c:pt idx="576">
                  <c:v>0.49768000000000001</c:v>
                </c:pt>
                <c:pt idx="577">
                  <c:v>0.49810999999999994</c:v>
                </c:pt>
                <c:pt idx="578">
                  <c:v>0.49853999999999998</c:v>
                </c:pt>
                <c:pt idx="579">
                  <c:v>0.49896999999999997</c:v>
                </c:pt>
                <c:pt idx="580">
                  <c:v>0.49939999999999996</c:v>
                </c:pt>
                <c:pt idx="581">
                  <c:v>0.49983</c:v>
                </c:pt>
                <c:pt idx="582">
                  <c:v>0.50025999999999993</c:v>
                </c:pt>
                <c:pt idx="583">
                  <c:v>0.50068999999999997</c:v>
                </c:pt>
                <c:pt idx="584">
                  <c:v>0.50112000000000001</c:v>
                </c:pt>
                <c:pt idx="585">
                  <c:v>0.50154999999999994</c:v>
                </c:pt>
                <c:pt idx="586">
                  <c:v>0.50197999999999998</c:v>
                </c:pt>
                <c:pt idx="587">
                  <c:v>0.50241000000000002</c:v>
                </c:pt>
                <c:pt idx="588">
                  <c:v>0.50283999999999995</c:v>
                </c:pt>
                <c:pt idx="589">
                  <c:v>0.50327</c:v>
                </c:pt>
                <c:pt idx="590">
                  <c:v>0.50370000000000004</c:v>
                </c:pt>
                <c:pt idx="591">
                  <c:v>0.50412999999999997</c:v>
                </c:pt>
                <c:pt idx="592">
                  <c:v>0.50456000000000001</c:v>
                </c:pt>
                <c:pt idx="593">
                  <c:v>0.50499000000000005</c:v>
                </c:pt>
                <c:pt idx="594">
                  <c:v>0.50541999999999998</c:v>
                </c:pt>
                <c:pt idx="595">
                  <c:v>0.50584999999999991</c:v>
                </c:pt>
                <c:pt idx="596">
                  <c:v>0.50628000000000006</c:v>
                </c:pt>
                <c:pt idx="597">
                  <c:v>0.50670999999999999</c:v>
                </c:pt>
                <c:pt idx="598">
                  <c:v>0.50713999999999992</c:v>
                </c:pt>
                <c:pt idx="599">
                  <c:v>0.50756999999999997</c:v>
                </c:pt>
                <c:pt idx="600">
                  <c:v>0.50800000000000001</c:v>
                </c:pt>
                <c:pt idx="601">
                  <c:v>0.50842999999999994</c:v>
                </c:pt>
                <c:pt idx="602">
                  <c:v>0.50885999999999998</c:v>
                </c:pt>
                <c:pt idx="603">
                  <c:v>0.50929000000000002</c:v>
                </c:pt>
                <c:pt idx="604">
                  <c:v>0.50971999999999995</c:v>
                </c:pt>
                <c:pt idx="605">
                  <c:v>0.51014999999999999</c:v>
                </c:pt>
                <c:pt idx="606">
                  <c:v>0.51058000000000003</c:v>
                </c:pt>
                <c:pt idx="607">
                  <c:v>0.51100999999999996</c:v>
                </c:pt>
                <c:pt idx="608">
                  <c:v>0.51144000000000001</c:v>
                </c:pt>
                <c:pt idx="609">
                  <c:v>0.51187000000000005</c:v>
                </c:pt>
                <c:pt idx="610">
                  <c:v>0.51229999999999998</c:v>
                </c:pt>
                <c:pt idx="611">
                  <c:v>0.51272999999999991</c:v>
                </c:pt>
                <c:pt idx="612">
                  <c:v>0.51316000000000006</c:v>
                </c:pt>
                <c:pt idx="613">
                  <c:v>0.51358999999999999</c:v>
                </c:pt>
                <c:pt idx="614">
                  <c:v>0.51401999999999992</c:v>
                </c:pt>
                <c:pt idx="615">
                  <c:v>0.51445000000000007</c:v>
                </c:pt>
                <c:pt idx="616">
                  <c:v>0.51488</c:v>
                </c:pt>
                <c:pt idx="617">
                  <c:v>0.51530999999999993</c:v>
                </c:pt>
                <c:pt idx="618">
                  <c:v>0.51573999999999998</c:v>
                </c:pt>
                <c:pt idx="619">
                  <c:v>0.51617000000000002</c:v>
                </c:pt>
                <c:pt idx="620">
                  <c:v>0.51659999999999995</c:v>
                </c:pt>
                <c:pt idx="621">
                  <c:v>0.51702999999999999</c:v>
                </c:pt>
                <c:pt idx="622">
                  <c:v>0.51746000000000003</c:v>
                </c:pt>
                <c:pt idx="623">
                  <c:v>0.51788999999999996</c:v>
                </c:pt>
                <c:pt idx="624">
                  <c:v>0.51832</c:v>
                </c:pt>
                <c:pt idx="625">
                  <c:v>0.51875000000000004</c:v>
                </c:pt>
                <c:pt idx="626">
                  <c:v>0.51917999999999997</c:v>
                </c:pt>
                <c:pt idx="627">
                  <c:v>0.51961000000000002</c:v>
                </c:pt>
                <c:pt idx="628">
                  <c:v>0.52004000000000006</c:v>
                </c:pt>
                <c:pt idx="629">
                  <c:v>0.52046999999999999</c:v>
                </c:pt>
                <c:pt idx="630">
                  <c:v>0.52089999999999992</c:v>
                </c:pt>
                <c:pt idx="631">
                  <c:v>0.52133000000000007</c:v>
                </c:pt>
                <c:pt idx="632">
                  <c:v>0.52176</c:v>
                </c:pt>
                <c:pt idx="633">
                  <c:v>0.52218999999999993</c:v>
                </c:pt>
                <c:pt idx="634">
                  <c:v>0.52261999999999997</c:v>
                </c:pt>
                <c:pt idx="635">
                  <c:v>0.52305000000000001</c:v>
                </c:pt>
                <c:pt idx="636">
                  <c:v>0.52347999999999995</c:v>
                </c:pt>
                <c:pt idx="637">
                  <c:v>0.52390999999999999</c:v>
                </c:pt>
                <c:pt idx="638">
                  <c:v>0.52434000000000003</c:v>
                </c:pt>
                <c:pt idx="639">
                  <c:v>0.52476999999999996</c:v>
                </c:pt>
                <c:pt idx="640">
                  <c:v>0.5252</c:v>
                </c:pt>
                <c:pt idx="641">
                  <c:v>0.52563000000000004</c:v>
                </c:pt>
                <c:pt idx="642">
                  <c:v>0.52605999999999997</c:v>
                </c:pt>
                <c:pt idx="643">
                  <c:v>0.52649000000000001</c:v>
                </c:pt>
                <c:pt idx="644">
                  <c:v>0.52692000000000005</c:v>
                </c:pt>
                <c:pt idx="645">
                  <c:v>0.52734999999999999</c:v>
                </c:pt>
                <c:pt idx="646">
                  <c:v>0.52778000000000003</c:v>
                </c:pt>
                <c:pt idx="647">
                  <c:v>0.52821000000000007</c:v>
                </c:pt>
                <c:pt idx="648">
                  <c:v>0.52864</c:v>
                </c:pt>
                <c:pt idx="649">
                  <c:v>0.52906999999999993</c:v>
                </c:pt>
                <c:pt idx="650">
                  <c:v>0.52950000000000008</c:v>
                </c:pt>
                <c:pt idx="651">
                  <c:v>0.52993000000000001</c:v>
                </c:pt>
                <c:pt idx="652">
                  <c:v>0.53035999999999994</c:v>
                </c:pt>
                <c:pt idx="653">
                  <c:v>0.53078999999999998</c:v>
                </c:pt>
                <c:pt idx="654">
                  <c:v>0.53122000000000003</c:v>
                </c:pt>
                <c:pt idx="655">
                  <c:v>0.53164999999999996</c:v>
                </c:pt>
                <c:pt idx="656">
                  <c:v>0.53208</c:v>
                </c:pt>
                <c:pt idx="657">
                  <c:v>0.53251000000000004</c:v>
                </c:pt>
                <c:pt idx="658">
                  <c:v>0.53293999999999997</c:v>
                </c:pt>
                <c:pt idx="659">
                  <c:v>0.53337000000000001</c:v>
                </c:pt>
                <c:pt idx="660">
                  <c:v>0.53380000000000005</c:v>
                </c:pt>
                <c:pt idx="661">
                  <c:v>0.53422999999999998</c:v>
                </c:pt>
                <c:pt idx="662">
                  <c:v>0.53466000000000002</c:v>
                </c:pt>
                <c:pt idx="663">
                  <c:v>0.53509000000000007</c:v>
                </c:pt>
                <c:pt idx="664">
                  <c:v>0.53552</c:v>
                </c:pt>
                <c:pt idx="665">
                  <c:v>0.53595000000000004</c:v>
                </c:pt>
                <c:pt idx="666">
                  <c:v>0.53638000000000008</c:v>
                </c:pt>
                <c:pt idx="667">
                  <c:v>0.53681000000000001</c:v>
                </c:pt>
                <c:pt idx="668">
                  <c:v>0.53723999999999994</c:v>
                </c:pt>
                <c:pt idx="669">
                  <c:v>0.53767000000000009</c:v>
                </c:pt>
                <c:pt idx="670">
                  <c:v>0.53810000000000002</c:v>
                </c:pt>
                <c:pt idx="671">
                  <c:v>0.53852999999999995</c:v>
                </c:pt>
                <c:pt idx="672">
                  <c:v>0.53895999999999999</c:v>
                </c:pt>
                <c:pt idx="673">
                  <c:v>0.53939000000000004</c:v>
                </c:pt>
                <c:pt idx="674">
                  <c:v>0.53981999999999997</c:v>
                </c:pt>
                <c:pt idx="675">
                  <c:v>0.54025000000000001</c:v>
                </c:pt>
                <c:pt idx="676">
                  <c:v>0.54068000000000005</c:v>
                </c:pt>
                <c:pt idx="677">
                  <c:v>0.54110999999999998</c:v>
                </c:pt>
                <c:pt idx="678">
                  <c:v>0.54154000000000002</c:v>
                </c:pt>
                <c:pt idx="679">
                  <c:v>0.54197000000000006</c:v>
                </c:pt>
                <c:pt idx="680">
                  <c:v>0.54239999999999999</c:v>
                </c:pt>
                <c:pt idx="681">
                  <c:v>0.54283000000000003</c:v>
                </c:pt>
                <c:pt idx="682">
                  <c:v>0.54326000000000008</c:v>
                </c:pt>
                <c:pt idx="683">
                  <c:v>0.54369000000000001</c:v>
                </c:pt>
                <c:pt idx="684">
                  <c:v>0.54411999999999994</c:v>
                </c:pt>
                <c:pt idx="685">
                  <c:v>0.54455000000000009</c:v>
                </c:pt>
                <c:pt idx="686">
                  <c:v>0.54498000000000002</c:v>
                </c:pt>
                <c:pt idx="687">
                  <c:v>0.54540999999999995</c:v>
                </c:pt>
                <c:pt idx="688">
                  <c:v>0.54583999999999999</c:v>
                </c:pt>
                <c:pt idx="689">
                  <c:v>0.54627000000000003</c:v>
                </c:pt>
                <c:pt idx="690">
                  <c:v>0.54669999999999996</c:v>
                </c:pt>
                <c:pt idx="691">
                  <c:v>0.54712999999999989</c:v>
                </c:pt>
                <c:pt idx="692">
                  <c:v>0.54756000000000005</c:v>
                </c:pt>
                <c:pt idx="693">
                  <c:v>0.54798999999999998</c:v>
                </c:pt>
                <c:pt idx="694">
                  <c:v>0.54841999999999991</c:v>
                </c:pt>
                <c:pt idx="695">
                  <c:v>0.54884999999999995</c:v>
                </c:pt>
                <c:pt idx="696">
                  <c:v>0.54927999999999999</c:v>
                </c:pt>
                <c:pt idx="697">
                  <c:v>0.54970999999999992</c:v>
                </c:pt>
                <c:pt idx="698">
                  <c:v>0.55013999999999996</c:v>
                </c:pt>
                <c:pt idx="699">
                  <c:v>0.55057</c:v>
                </c:pt>
                <c:pt idx="700">
                  <c:v>0.55099999999999993</c:v>
                </c:pt>
                <c:pt idx="701">
                  <c:v>0.55142999999999998</c:v>
                </c:pt>
                <c:pt idx="702">
                  <c:v>0.55186000000000002</c:v>
                </c:pt>
                <c:pt idx="703">
                  <c:v>0.55228999999999995</c:v>
                </c:pt>
                <c:pt idx="704">
                  <c:v>0.55271999999999999</c:v>
                </c:pt>
                <c:pt idx="705">
                  <c:v>0.55315000000000003</c:v>
                </c:pt>
                <c:pt idx="706">
                  <c:v>0.55357999999999996</c:v>
                </c:pt>
                <c:pt idx="707">
                  <c:v>0.55401</c:v>
                </c:pt>
                <c:pt idx="708">
                  <c:v>0.55444000000000004</c:v>
                </c:pt>
                <c:pt idx="709">
                  <c:v>0.55486999999999997</c:v>
                </c:pt>
                <c:pt idx="710">
                  <c:v>0.5552999999999999</c:v>
                </c:pt>
                <c:pt idx="711">
                  <c:v>0.55573000000000006</c:v>
                </c:pt>
                <c:pt idx="712">
                  <c:v>0.55615999999999999</c:v>
                </c:pt>
                <c:pt idx="713">
                  <c:v>0.55658999999999992</c:v>
                </c:pt>
                <c:pt idx="714">
                  <c:v>0.55701999999999996</c:v>
                </c:pt>
                <c:pt idx="715">
                  <c:v>0.55745</c:v>
                </c:pt>
                <c:pt idx="716">
                  <c:v>0.55787999999999993</c:v>
                </c:pt>
                <c:pt idx="717">
                  <c:v>0.55830999999999997</c:v>
                </c:pt>
                <c:pt idx="718">
                  <c:v>0.55874000000000001</c:v>
                </c:pt>
                <c:pt idx="719">
                  <c:v>0.55916999999999994</c:v>
                </c:pt>
                <c:pt idx="720">
                  <c:v>0.55959999999999999</c:v>
                </c:pt>
                <c:pt idx="721">
                  <c:v>0.56003000000000003</c:v>
                </c:pt>
                <c:pt idx="722">
                  <c:v>0.56045999999999996</c:v>
                </c:pt>
                <c:pt idx="723">
                  <c:v>0.56089</c:v>
                </c:pt>
                <c:pt idx="724">
                  <c:v>0.56132000000000004</c:v>
                </c:pt>
                <c:pt idx="725">
                  <c:v>0.56174999999999997</c:v>
                </c:pt>
                <c:pt idx="726">
                  <c:v>0.56218000000000001</c:v>
                </c:pt>
                <c:pt idx="727">
                  <c:v>0.56261000000000005</c:v>
                </c:pt>
                <c:pt idx="728">
                  <c:v>0.56303999999999998</c:v>
                </c:pt>
                <c:pt idx="729">
                  <c:v>0.56346999999999992</c:v>
                </c:pt>
                <c:pt idx="730">
                  <c:v>0.56390000000000007</c:v>
                </c:pt>
                <c:pt idx="731">
                  <c:v>0.56433</c:v>
                </c:pt>
                <c:pt idx="732">
                  <c:v>0.56475999999999993</c:v>
                </c:pt>
                <c:pt idx="733">
                  <c:v>0.56518999999999997</c:v>
                </c:pt>
                <c:pt idx="734">
                  <c:v>0.56562000000000001</c:v>
                </c:pt>
                <c:pt idx="735">
                  <c:v>0.56604999999999994</c:v>
                </c:pt>
                <c:pt idx="736">
                  <c:v>0.56647999999999998</c:v>
                </c:pt>
                <c:pt idx="737">
                  <c:v>0.56691000000000003</c:v>
                </c:pt>
                <c:pt idx="738">
                  <c:v>0.56733999999999996</c:v>
                </c:pt>
                <c:pt idx="739">
                  <c:v>0.56777</c:v>
                </c:pt>
                <c:pt idx="740">
                  <c:v>0.56820000000000004</c:v>
                </c:pt>
                <c:pt idx="741">
                  <c:v>0.56862999999999997</c:v>
                </c:pt>
                <c:pt idx="742">
                  <c:v>0.56906000000000001</c:v>
                </c:pt>
                <c:pt idx="743">
                  <c:v>0.56949000000000005</c:v>
                </c:pt>
                <c:pt idx="744">
                  <c:v>0.56991999999999998</c:v>
                </c:pt>
                <c:pt idx="745">
                  <c:v>0.57034999999999991</c:v>
                </c:pt>
                <c:pt idx="746">
                  <c:v>0.57078000000000007</c:v>
                </c:pt>
                <c:pt idx="747">
                  <c:v>0.57121</c:v>
                </c:pt>
                <c:pt idx="748">
                  <c:v>0.57163999999999993</c:v>
                </c:pt>
                <c:pt idx="749">
                  <c:v>0.57206999999999997</c:v>
                </c:pt>
                <c:pt idx="750">
                  <c:v>0.57250000000000001</c:v>
                </c:pt>
                <c:pt idx="751">
                  <c:v>0.57292999999999994</c:v>
                </c:pt>
                <c:pt idx="752">
                  <c:v>0.57335999999999998</c:v>
                </c:pt>
                <c:pt idx="753">
                  <c:v>0.57379000000000002</c:v>
                </c:pt>
                <c:pt idx="754">
                  <c:v>0.57421999999999995</c:v>
                </c:pt>
                <c:pt idx="755">
                  <c:v>0.57464999999999999</c:v>
                </c:pt>
                <c:pt idx="756">
                  <c:v>0.57508000000000004</c:v>
                </c:pt>
                <c:pt idx="757">
                  <c:v>0.57550999999999997</c:v>
                </c:pt>
                <c:pt idx="758">
                  <c:v>0.57594000000000001</c:v>
                </c:pt>
                <c:pt idx="759">
                  <c:v>0.57637000000000005</c:v>
                </c:pt>
                <c:pt idx="760">
                  <c:v>0.57679999999999998</c:v>
                </c:pt>
                <c:pt idx="761">
                  <c:v>0.57723000000000002</c:v>
                </c:pt>
                <c:pt idx="762">
                  <c:v>0.57766000000000006</c:v>
                </c:pt>
                <c:pt idx="763">
                  <c:v>0.57808999999999999</c:v>
                </c:pt>
                <c:pt idx="764">
                  <c:v>0.57851999999999992</c:v>
                </c:pt>
                <c:pt idx="765">
                  <c:v>0.57895000000000008</c:v>
                </c:pt>
                <c:pt idx="766">
                  <c:v>0.57938000000000001</c:v>
                </c:pt>
                <c:pt idx="767">
                  <c:v>0.57980999999999994</c:v>
                </c:pt>
                <c:pt idx="768">
                  <c:v>0.58023999999999998</c:v>
                </c:pt>
                <c:pt idx="769">
                  <c:v>0.58067000000000002</c:v>
                </c:pt>
                <c:pt idx="770">
                  <c:v>0.58109999999999995</c:v>
                </c:pt>
                <c:pt idx="771">
                  <c:v>0.58152999999999999</c:v>
                </c:pt>
                <c:pt idx="772">
                  <c:v>0.58196000000000003</c:v>
                </c:pt>
                <c:pt idx="773">
                  <c:v>0.58238999999999996</c:v>
                </c:pt>
                <c:pt idx="774">
                  <c:v>0.58282</c:v>
                </c:pt>
                <c:pt idx="775">
                  <c:v>0.58325000000000005</c:v>
                </c:pt>
                <c:pt idx="776">
                  <c:v>0.58367999999999998</c:v>
                </c:pt>
                <c:pt idx="777">
                  <c:v>0.58411000000000002</c:v>
                </c:pt>
                <c:pt idx="778">
                  <c:v>0.58454000000000006</c:v>
                </c:pt>
                <c:pt idx="779">
                  <c:v>0.58496999999999999</c:v>
                </c:pt>
                <c:pt idx="780">
                  <c:v>0.58540000000000003</c:v>
                </c:pt>
                <c:pt idx="781">
                  <c:v>0.58583000000000007</c:v>
                </c:pt>
                <c:pt idx="782">
                  <c:v>0.58626</c:v>
                </c:pt>
                <c:pt idx="783">
                  <c:v>0.58668999999999993</c:v>
                </c:pt>
                <c:pt idx="784">
                  <c:v>0.58712000000000009</c:v>
                </c:pt>
                <c:pt idx="785">
                  <c:v>0.58755000000000002</c:v>
                </c:pt>
                <c:pt idx="786">
                  <c:v>0.58797999999999995</c:v>
                </c:pt>
                <c:pt idx="787">
                  <c:v>0.58840999999999999</c:v>
                </c:pt>
                <c:pt idx="788">
                  <c:v>0.58884000000000003</c:v>
                </c:pt>
                <c:pt idx="789">
                  <c:v>0.58926999999999996</c:v>
                </c:pt>
                <c:pt idx="790">
                  <c:v>0.5897</c:v>
                </c:pt>
                <c:pt idx="791">
                  <c:v>0.59013000000000004</c:v>
                </c:pt>
                <c:pt idx="792">
                  <c:v>0.59055999999999997</c:v>
                </c:pt>
                <c:pt idx="793">
                  <c:v>0.59099000000000002</c:v>
                </c:pt>
                <c:pt idx="794">
                  <c:v>0.59142000000000006</c:v>
                </c:pt>
                <c:pt idx="795">
                  <c:v>0.59184999999999999</c:v>
                </c:pt>
                <c:pt idx="796">
                  <c:v>0.59228000000000003</c:v>
                </c:pt>
                <c:pt idx="797">
                  <c:v>0.59271000000000007</c:v>
                </c:pt>
                <c:pt idx="798">
                  <c:v>0.59314</c:v>
                </c:pt>
                <c:pt idx="799">
                  <c:v>0.59356999999999993</c:v>
                </c:pt>
                <c:pt idx="800">
                  <c:v>0.59400000000000008</c:v>
                </c:pt>
                <c:pt idx="801">
                  <c:v>0.59443000000000001</c:v>
                </c:pt>
                <c:pt idx="802">
                  <c:v>0.59485999999999994</c:v>
                </c:pt>
                <c:pt idx="803">
                  <c:v>0.5952900000000001</c:v>
                </c:pt>
                <c:pt idx="804">
                  <c:v>0.59572000000000003</c:v>
                </c:pt>
                <c:pt idx="805">
                  <c:v>0.59614999999999996</c:v>
                </c:pt>
                <c:pt idx="806">
                  <c:v>0.59658</c:v>
                </c:pt>
                <c:pt idx="807">
                  <c:v>0.59701000000000004</c:v>
                </c:pt>
                <c:pt idx="808">
                  <c:v>0.59743999999999997</c:v>
                </c:pt>
                <c:pt idx="809">
                  <c:v>0.59787000000000001</c:v>
                </c:pt>
                <c:pt idx="810">
                  <c:v>0.59830000000000005</c:v>
                </c:pt>
                <c:pt idx="811">
                  <c:v>0.59872999999999998</c:v>
                </c:pt>
                <c:pt idx="812">
                  <c:v>0.59916000000000003</c:v>
                </c:pt>
                <c:pt idx="813">
                  <c:v>0.59958999999999996</c:v>
                </c:pt>
                <c:pt idx="814">
                  <c:v>0.60002</c:v>
                </c:pt>
                <c:pt idx="815">
                  <c:v>0.60044999999999993</c:v>
                </c:pt>
                <c:pt idx="816">
                  <c:v>0.60087999999999997</c:v>
                </c:pt>
                <c:pt idx="817">
                  <c:v>0.60131000000000001</c:v>
                </c:pt>
                <c:pt idx="818">
                  <c:v>0.60173999999999994</c:v>
                </c:pt>
                <c:pt idx="819">
                  <c:v>0.60216999999999998</c:v>
                </c:pt>
                <c:pt idx="820">
                  <c:v>0.60260000000000002</c:v>
                </c:pt>
                <c:pt idx="821">
                  <c:v>0.60302999999999995</c:v>
                </c:pt>
                <c:pt idx="822">
                  <c:v>0.60346</c:v>
                </c:pt>
                <c:pt idx="823">
                  <c:v>0.60389000000000004</c:v>
                </c:pt>
                <c:pt idx="824">
                  <c:v>0.60431999999999997</c:v>
                </c:pt>
                <c:pt idx="825">
                  <c:v>0.6047499999999999</c:v>
                </c:pt>
                <c:pt idx="826">
                  <c:v>0.60518000000000005</c:v>
                </c:pt>
                <c:pt idx="827">
                  <c:v>0.60560999999999998</c:v>
                </c:pt>
                <c:pt idx="828">
                  <c:v>0.60603999999999991</c:v>
                </c:pt>
                <c:pt idx="829">
                  <c:v>0.60646999999999995</c:v>
                </c:pt>
                <c:pt idx="830">
                  <c:v>0.6069</c:v>
                </c:pt>
                <c:pt idx="831">
                  <c:v>0.60732999999999993</c:v>
                </c:pt>
                <c:pt idx="832">
                  <c:v>0.60775999999999997</c:v>
                </c:pt>
                <c:pt idx="833">
                  <c:v>0.60819000000000001</c:v>
                </c:pt>
                <c:pt idx="834">
                  <c:v>0.60861999999999994</c:v>
                </c:pt>
                <c:pt idx="835">
                  <c:v>0.60904999999999998</c:v>
                </c:pt>
                <c:pt idx="836">
                  <c:v>0.60948000000000002</c:v>
                </c:pt>
                <c:pt idx="837">
                  <c:v>0.60990999999999995</c:v>
                </c:pt>
                <c:pt idx="838">
                  <c:v>0.61033999999999999</c:v>
                </c:pt>
                <c:pt idx="839">
                  <c:v>0.61077000000000004</c:v>
                </c:pt>
                <c:pt idx="840">
                  <c:v>0.61119999999999997</c:v>
                </c:pt>
                <c:pt idx="841">
                  <c:v>0.61163000000000001</c:v>
                </c:pt>
                <c:pt idx="842">
                  <c:v>0.61206000000000005</c:v>
                </c:pt>
                <c:pt idx="843">
                  <c:v>0.61248999999999998</c:v>
                </c:pt>
                <c:pt idx="844">
                  <c:v>0.61291999999999991</c:v>
                </c:pt>
                <c:pt idx="845">
                  <c:v>0.61335000000000006</c:v>
                </c:pt>
                <c:pt idx="846">
                  <c:v>0.61377999999999999</c:v>
                </c:pt>
                <c:pt idx="847">
                  <c:v>0.61420999999999992</c:v>
                </c:pt>
                <c:pt idx="848">
                  <c:v>0.61463999999999996</c:v>
                </c:pt>
                <c:pt idx="849">
                  <c:v>0.61507000000000001</c:v>
                </c:pt>
                <c:pt idx="850">
                  <c:v>0.61549999999999994</c:v>
                </c:pt>
                <c:pt idx="851">
                  <c:v>0.61592999999999998</c:v>
                </c:pt>
                <c:pt idx="852">
                  <c:v>0.61636000000000002</c:v>
                </c:pt>
                <c:pt idx="853">
                  <c:v>0.61678999999999995</c:v>
                </c:pt>
                <c:pt idx="854">
                  <c:v>0.61721999999999999</c:v>
                </c:pt>
                <c:pt idx="855">
                  <c:v>0.61765000000000003</c:v>
                </c:pt>
                <c:pt idx="856">
                  <c:v>0.61807999999999996</c:v>
                </c:pt>
                <c:pt idx="857">
                  <c:v>0.61851</c:v>
                </c:pt>
                <c:pt idx="858">
                  <c:v>0.61894000000000005</c:v>
                </c:pt>
                <c:pt idx="859">
                  <c:v>0.61936999999999998</c:v>
                </c:pt>
                <c:pt idx="860">
                  <c:v>0.61979999999999991</c:v>
                </c:pt>
                <c:pt idx="861">
                  <c:v>0.62023000000000006</c:v>
                </c:pt>
                <c:pt idx="862">
                  <c:v>0.62065999999999999</c:v>
                </c:pt>
                <c:pt idx="863">
                  <c:v>0.62108999999999992</c:v>
                </c:pt>
                <c:pt idx="864">
                  <c:v>0.62152000000000007</c:v>
                </c:pt>
                <c:pt idx="865">
                  <c:v>0.62195</c:v>
                </c:pt>
                <c:pt idx="866">
                  <c:v>0.62237999999999993</c:v>
                </c:pt>
                <c:pt idx="867">
                  <c:v>0.62280999999999997</c:v>
                </c:pt>
                <c:pt idx="868">
                  <c:v>0.62324000000000002</c:v>
                </c:pt>
                <c:pt idx="869">
                  <c:v>0.62366999999999995</c:v>
                </c:pt>
                <c:pt idx="870">
                  <c:v>0.62409999999999999</c:v>
                </c:pt>
                <c:pt idx="871">
                  <c:v>0.62453000000000003</c:v>
                </c:pt>
                <c:pt idx="872">
                  <c:v>0.62495999999999996</c:v>
                </c:pt>
                <c:pt idx="873">
                  <c:v>0.62539</c:v>
                </c:pt>
                <c:pt idx="874">
                  <c:v>0.62582000000000004</c:v>
                </c:pt>
                <c:pt idx="875">
                  <c:v>0.62624999999999997</c:v>
                </c:pt>
                <c:pt idx="876">
                  <c:v>0.62668000000000001</c:v>
                </c:pt>
                <c:pt idx="877">
                  <c:v>0.62711000000000006</c:v>
                </c:pt>
                <c:pt idx="878">
                  <c:v>0.62753999999999999</c:v>
                </c:pt>
                <c:pt idx="879">
                  <c:v>0.62796999999999992</c:v>
                </c:pt>
                <c:pt idx="880">
                  <c:v>0.62840000000000007</c:v>
                </c:pt>
                <c:pt idx="881">
                  <c:v>0.62883</c:v>
                </c:pt>
                <c:pt idx="882">
                  <c:v>0.62925999999999993</c:v>
                </c:pt>
                <c:pt idx="883">
                  <c:v>0.62968999999999997</c:v>
                </c:pt>
                <c:pt idx="884">
                  <c:v>0.63012000000000001</c:v>
                </c:pt>
                <c:pt idx="885">
                  <c:v>0.63054999999999994</c:v>
                </c:pt>
                <c:pt idx="886">
                  <c:v>0.63097999999999999</c:v>
                </c:pt>
                <c:pt idx="887">
                  <c:v>0.63141000000000003</c:v>
                </c:pt>
                <c:pt idx="888">
                  <c:v>0.63183999999999996</c:v>
                </c:pt>
                <c:pt idx="889">
                  <c:v>0.63227</c:v>
                </c:pt>
                <c:pt idx="890">
                  <c:v>0.63270000000000004</c:v>
                </c:pt>
                <c:pt idx="891">
                  <c:v>0.63312999999999997</c:v>
                </c:pt>
                <c:pt idx="892">
                  <c:v>0.63356000000000001</c:v>
                </c:pt>
                <c:pt idx="893">
                  <c:v>0.63399000000000005</c:v>
                </c:pt>
                <c:pt idx="894">
                  <c:v>0.63441999999999998</c:v>
                </c:pt>
                <c:pt idx="895">
                  <c:v>0.63485000000000003</c:v>
                </c:pt>
                <c:pt idx="896">
                  <c:v>0.63528000000000007</c:v>
                </c:pt>
                <c:pt idx="897">
                  <c:v>0.63571</c:v>
                </c:pt>
                <c:pt idx="898">
                  <c:v>0.63613999999999993</c:v>
                </c:pt>
                <c:pt idx="899">
                  <c:v>0.63657000000000008</c:v>
                </c:pt>
                <c:pt idx="900">
                  <c:v>0.63700000000000001</c:v>
                </c:pt>
                <c:pt idx="901">
                  <c:v>0.63742999999999994</c:v>
                </c:pt>
                <c:pt idx="902">
                  <c:v>0.63785999999999998</c:v>
                </c:pt>
                <c:pt idx="903">
                  <c:v>0.63829000000000002</c:v>
                </c:pt>
                <c:pt idx="904">
                  <c:v>0.63871999999999995</c:v>
                </c:pt>
                <c:pt idx="905">
                  <c:v>0.63915</c:v>
                </c:pt>
                <c:pt idx="906">
                  <c:v>0.63958000000000004</c:v>
                </c:pt>
                <c:pt idx="907">
                  <c:v>0.64000999999999997</c:v>
                </c:pt>
                <c:pt idx="908">
                  <c:v>0.64044000000000001</c:v>
                </c:pt>
                <c:pt idx="909">
                  <c:v>0.64087000000000005</c:v>
                </c:pt>
                <c:pt idx="910">
                  <c:v>0.64129999999999998</c:v>
                </c:pt>
                <c:pt idx="911">
                  <c:v>0.64173000000000002</c:v>
                </c:pt>
                <c:pt idx="912">
                  <c:v>0.64216000000000006</c:v>
                </c:pt>
                <c:pt idx="913">
                  <c:v>0.64258999999999999</c:v>
                </c:pt>
                <c:pt idx="914">
                  <c:v>0.64302000000000004</c:v>
                </c:pt>
                <c:pt idx="915">
                  <c:v>0.64345000000000008</c:v>
                </c:pt>
                <c:pt idx="916">
                  <c:v>0.64388000000000001</c:v>
                </c:pt>
                <c:pt idx="917">
                  <c:v>0.64430999999999994</c:v>
                </c:pt>
                <c:pt idx="918">
                  <c:v>0.64474000000000009</c:v>
                </c:pt>
                <c:pt idx="919">
                  <c:v>0.64517000000000002</c:v>
                </c:pt>
                <c:pt idx="920">
                  <c:v>0.64559999999999995</c:v>
                </c:pt>
                <c:pt idx="921">
                  <c:v>0.64602999999999999</c:v>
                </c:pt>
                <c:pt idx="922">
                  <c:v>0.64646000000000003</c:v>
                </c:pt>
                <c:pt idx="923">
                  <c:v>0.64688999999999997</c:v>
                </c:pt>
                <c:pt idx="924">
                  <c:v>0.64732000000000001</c:v>
                </c:pt>
                <c:pt idx="925">
                  <c:v>0.64775000000000005</c:v>
                </c:pt>
                <c:pt idx="926">
                  <c:v>0.64817999999999998</c:v>
                </c:pt>
                <c:pt idx="927">
                  <c:v>0.64861000000000002</c:v>
                </c:pt>
                <c:pt idx="928">
                  <c:v>0.64904000000000006</c:v>
                </c:pt>
                <c:pt idx="929">
                  <c:v>0.64946999999999999</c:v>
                </c:pt>
                <c:pt idx="930">
                  <c:v>0.64990000000000003</c:v>
                </c:pt>
                <c:pt idx="931">
                  <c:v>0.65033000000000007</c:v>
                </c:pt>
                <c:pt idx="932">
                  <c:v>0.65076000000000001</c:v>
                </c:pt>
                <c:pt idx="933">
                  <c:v>0.65118999999999994</c:v>
                </c:pt>
                <c:pt idx="934">
                  <c:v>0.65162000000000009</c:v>
                </c:pt>
                <c:pt idx="935">
                  <c:v>0.65205000000000002</c:v>
                </c:pt>
                <c:pt idx="936">
                  <c:v>0.65247999999999995</c:v>
                </c:pt>
                <c:pt idx="937">
                  <c:v>0.65290999999999999</c:v>
                </c:pt>
                <c:pt idx="938">
                  <c:v>0.65334000000000003</c:v>
                </c:pt>
                <c:pt idx="939">
                  <c:v>0.65376999999999996</c:v>
                </c:pt>
                <c:pt idx="940">
                  <c:v>0.65419999999999989</c:v>
                </c:pt>
                <c:pt idx="941">
                  <c:v>0.65463000000000005</c:v>
                </c:pt>
                <c:pt idx="942">
                  <c:v>0.65505999999999998</c:v>
                </c:pt>
                <c:pt idx="943">
                  <c:v>0.65548999999999991</c:v>
                </c:pt>
                <c:pt idx="944">
                  <c:v>0.65591999999999995</c:v>
                </c:pt>
                <c:pt idx="945">
                  <c:v>0.65634999999999999</c:v>
                </c:pt>
                <c:pt idx="946">
                  <c:v>0.65677999999999992</c:v>
                </c:pt>
                <c:pt idx="947">
                  <c:v>0.65720999999999996</c:v>
                </c:pt>
                <c:pt idx="948">
                  <c:v>0.65764</c:v>
                </c:pt>
                <c:pt idx="949">
                  <c:v>0.65806999999999993</c:v>
                </c:pt>
                <c:pt idx="950">
                  <c:v>0.65849999999999997</c:v>
                </c:pt>
                <c:pt idx="951">
                  <c:v>0.65893000000000002</c:v>
                </c:pt>
                <c:pt idx="952">
                  <c:v>0.65935999999999995</c:v>
                </c:pt>
                <c:pt idx="953">
                  <c:v>0.65978999999999999</c:v>
                </c:pt>
                <c:pt idx="954">
                  <c:v>0.66022000000000003</c:v>
                </c:pt>
                <c:pt idx="955">
                  <c:v>0.66064999999999996</c:v>
                </c:pt>
                <c:pt idx="956">
                  <c:v>0.66108</c:v>
                </c:pt>
                <c:pt idx="957">
                  <c:v>0.66151000000000004</c:v>
                </c:pt>
                <c:pt idx="958">
                  <c:v>0.66193999999999997</c:v>
                </c:pt>
                <c:pt idx="959">
                  <c:v>0.6623699999999999</c:v>
                </c:pt>
                <c:pt idx="960">
                  <c:v>0.66280000000000006</c:v>
                </c:pt>
                <c:pt idx="961">
                  <c:v>0.66322999999999999</c:v>
                </c:pt>
                <c:pt idx="962">
                  <c:v>0.66365999999999992</c:v>
                </c:pt>
                <c:pt idx="963">
                  <c:v>0.66408999999999996</c:v>
                </c:pt>
                <c:pt idx="964">
                  <c:v>0.66452</c:v>
                </c:pt>
                <c:pt idx="965">
                  <c:v>0.66494999999999993</c:v>
                </c:pt>
                <c:pt idx="966">
                  <c:v>0.66537999999999997</c:v>
                </c:pt>
                <c:pt idx="967">
                  <c:v>0.66581000000000001</c:v>
                </c:pt>
                <c:pt idx="968">
                  <c:v>0.66623999999999994</c:v>
                </c:pt>
                <c:pt idx="969">
                  <c:v>0.66666999999999998</c:v>
                </c:pt>
                <c:pt idx="970">
                  <c:v>0.66710000000000003</c:v>
                </c:pt>
                <c:pt idx="971">
                  <c:v>0.66752999999999996</c:v>
                </c:pt>
                <c:pt idx="972">
                  <c:v>0.66796</c:v>
                </c:pt>
                <c:pt idx="973">
                  <c:v>0.66839000000000004</c:v>
                </c:pt>
                <c:pt idx="974">
                  <c:v>0.66881999999999997</c:v>
                </c:pt>
                <c:pt idx="975">
                  <c:v>0.66925000000000001</c:v>
                </c:pt>
                <c:pt idx="976">
                  <c:v>0.66968000000000005</c:v>
                </c:pt>
                <c:pt idx="977">
                  <c:v>0.67010999999999998</c:v>
                </c:pt>
                <c:pt idx="978">
                  <c:v>0.67053999999999991</c:v>
                </c:pt>
                <c:pt idx="979">
                  <c:v>0.67097000000000007</c:v>
                </c:pt>
                <c:pt idx="980">
                  <c:v>0.6714</c:v>
                </c:pt>
                <c:pt idx="981">
                  <c:v>0.67182999999999993</c:v>
                </c:pt>
                <c:pt idx="982">
                  <c:v>0.67225999999999997</c:v>
                </c:pt>
                <c:pt idx="983">
                  <c:v>0.67269000000000001</c:v>
                </c:pt>
                <c:pt idx="984">
                  <c:v>0.67311999999999994</c:v>
                </c:pt>
                <c:pt idx="985">
                  <c:v>0.67354999999999998</c:v>
                </c:pt>
                <c:pt idx="986">
                  <c:v>0.67398000000000002</c:v>
                </c:pt>
                <c:pt idx="987">
                  <c:v>0.67440999999999995</c:v>
                </c:pt>
                <c:pt idx="988">
                  <c:v>0.67484</c:v>
                </c:pt>
                <c:pt idx="989">
                  <c:v>0.67527000000000004</c:v>
                </c:pt>
                <c:pt idx="990">
                  <c:v>0.67569999999999997</c:v>
                </c:pt>
                <c:pt idx="991">
                  <c:v>0.67613000000000001</c:v>
                </c:pt>
                <c:pt idx="992">
                  <c:v>0.67656000000000005</c:v>
                </c:pt>
                <c:pt idx="993">
                  <c:v>0.67698999999999998</c:v>
                </c:pt>
                <c:pt idx="994">
                  <c:v>0.67741999999999991</c:v>
                </c:pt>
                <c:pt idx="995">
                  <c:v>0.67785000000000006</c:v>
                </c:pt>
                <c:pt idx="996">
                  <c:v>0.67827999999999999</c:v>
                </c:pt>
                <c:pt idx="997">
                  <c:v>0.67870999999999992</c:v>
                </c:pt>
                <c:pt idx="998">
                  <c:v>0.67913999999999997</c:v>
                </c:pt>
                <c:pt idx="999">
                  <c:v>0.67957000000000001</c:v>
                </c:pt>
                <c:pt idx="1000">
                  <c:v>0.67999999999999994</c:v>
                </c:pt>
              </c:numCache>
            </c:numRef>
          </c:xVal>
          <c:yVal>
            <c:numRef>
              <c:f>'Water Flood'!$G$3:$G$1003</c:f>
              <c:numCache>
                <c:formatCode>0.00000</c:formatCode>
                <c:ptCount val="1001"/>
                <c:pt idx="0">
                  <c:v>0.94</c:v>
                </c:pt>
                <c:pt idx="1">
                  <c:v>0.9375579548089209</c:v>
                </c:pt>
                <c:pt idx="2">
                  <c:v>0.93511981767105401</c:v>
                </c:pt>
                <c:pt idx="3">
                  <c:v>0.93268558623874986</c:v>
                </c:pt>
                <c:pt idx="4">
                  <c:v>0.93025525816341814</c:v>
                </c:pt>
                <c:pt idx="5">
                  <c:v>0.92782883109552572</c:v>
                </c:pt>
                <c:pt idx="6">
                  <c:v>0.92540630268459578</c:v>
                </c:pt>
                <c:pt idx="7">
                  <c:v>0.92298767057920672</c:v>
                </c:pt>
                <c:pt idx="8">
                  <c:v>0.92057293242699001</c:v>
                </c:pt>
                <c:pt idx="9">
                  <c:v>0.91816208587462977</c:v>
                </c:pt>
                <c:pt idx="10">
                  <c:v>0.91575512856786057</c:v>
                </c:pt>
                <c:pt idx="11">
                  <c:v>0.91335205815146703</c:v>
                </c:pt>
                <c:pt idx="12">
                  <c:v>0.91095287226928179</c:v>
                </c:pt>
                <c:pt idx="13">
                  <c:v>0.90855756856418401</c:v>
                </c:pt>
                <c:pt idx="14">
                  <c:v>0.90616614467809875</c:v>
                </c:pt>
                <c:pt idx="15">
                  <c:v>0.90377859825199525</c:v>
                </c:pt>
                <c:pt idx="16">
                  <c:v>0.90139492692588508</c:v>
                </c:pt>
                <c:pt idx="17">
                  <c:v>0.89901512833882191</c:v>
                </c:pt>
                <c:pt idx="18">
                  <c:v>0.89663920012889908</c:v>
                </c:pt>
                <c:pt idx="19">
                  <c:v>0.89426713993324847</c:v>
                </c:pt>
                <c:pt idx="20">
                  <c:v>0.89189894538803971</c:v>
                </c:pt>
                <c:pt idx="21">
                  <c:v>0.88953461412847801</c:v>
                </c:pt>
                <c:pt idx="22">
                  <c:v>0.88717414378880355</c:v>
                </c:pt>
                <c:pt idx="23">
                  <c:v>0.88481753200228952</c:v>
                </c:pt>
                <c:pt idx="24">
                  <c:v>0.88246477640124066</c:v>
                </c:pt>
                <c:pt idx="25">
                  <c:v>0.88011587461699248</c:v>
                </c:pt>
                <c:pt idx="26">
                  <c:v>0.87777082427990949</c:v>
                </c:pt>
                <c:pt idx="27">
                  <c:v>0.87542962301938376</c:v>
                </c:pt>
                <c:pt idx="28">
                  <c:v>0.8730922684638337</c:v>
                </c:pt>
                <c:pt idx="29">
                  <c:v>0.87075875824070215</c:v>
                </c:pt>
                <c:pt idx="30">
                  <c:v>0.86842908997645618</c:v>
                </c:pt>
                <c:pt idx="31">
                  <c:v>0.8661032612965841</c:v>
                </c:pt>
                <c:pt idx="32">
                  <c:v>0.86378126982559544</c:v>
                </c:pt>
                <c:pt idx="33">
                  <c:v>0.8614631131870184</c:v>
                </c:pt>
                <c:pt idx="34">
                  <c:v>0.85914878900339942</c:v>
                </c:pt>
                <c:pt idx="35">
                  <c:v>0.85683829489630103</c:v>
                </c:pt>
                <c:pt idx="36">
                  <c:v>0.85453162848630071</c:v>
                </c:pt>
                <c:pt idx="37">
                  <c:v>0.85222878739298968</c:v>
                </c:pt>
                <c:pt idx="38">
                  <c:v>0.84992976923497088</c:v>
                </c:pt>
                <c:pt idx="39">
                  <c:v>0.84763457162985822</c:v>
                </c:pt>
                <c:pt idx="40">
                  <c:v>0.84534319219427456</c:v>
                </c:pt>
                <c:pt idx="41">
                  <c:v>0.84305562854385063</c:v>
                </c:pt>
                <c:pt idx="42">
                  <c:v>0.84077187829322342</c:v>
                </c:pt>
                <c:pt idx="43">
                  <c:v>0.83849193905603481</c:v>
                </c:pt>
                <c:pt idx="44">
                  <c:v>0.83621580844493015</c:v>
                </c:pt>
                <c:pt idx="45">
                  <c:v>0.83394348407155661</c:v>
                </c:pt>
                <c:pt idx="46">
                  <c:v>0.83167496354656179</c:v>
                </c:pt>
                <c:pt idx="47">
                  <c:v>0.82941024447959244</c:v>
                </c:pt>
                <c:pt idx="48">
                  <c:v>0.8271493244792929</c:v>
                </c:pt>
                <c:pt idx="49">
                  <c:v>0.82489220115330342</c:v>
                </c:pt>
                <c:pt idx="50">
                  <c:v>0.82263887210825881</c:v>
                </c:pt>
                <c:pt idx="51">
                  <c:v>0.82038933494978727</c:v>
                </c:pt>
                <c:pt idx="52">
                  <c:v>0.81814358728250836</c:v>
                </c:pt>
                <c:pt idx="53">
                  <c:v>0.81590162671003197</c:v>
                </c:pt>
                <c:pt idx="54">
                  <c:v>0.81366345083495639</c:v>
                </c:pt>
                <c:pt idx="55">
                  <c:v>0.81142905725886738</c:v>
                </c:pt>
                <c:pt idx="56">
                  <c:v>0.80919844358233617</c:v>
                </c:pt>
                <c:pt idx="57">
                  <c:v>0.80697160740491825</c:v>
                </c:pt>
                <c:pt idx="58">
                  <c:v>0.80474854632515158</c:v>
                </c:pt>
                <c:pt idx="59">
                  <c:v>0.80252925794055563</c:v>
                </c:pt>
                <c:pt idx="60">
                  <c:v>0.80031373984762844</c:v>
                </c:pt>
                <c:pt idx="61">
                  <c:v>0.79810198964184798</c:v>
                </c:pt>
                <c:pt idx="62">
                  <c:v>0.79589400491766682</c:v>
                </c:pt>
                <c:pt idx="63">
                  <c:v>0.79368978326851447</c:v>
                </c:pt>
                <c:pt idx="64">
                  <c:v>0.79148932228679181</c:v>
                </c:pt>
                <c:pt idx="65">
                  <c:v>0.78929261956387431</c:v>
                </c:pt>
                <c:pt idx="66">
                  <c:v>0.78709967269010528</c:v>
                </c:pt>
                <c:pt idx="67">
                  <c:v>0.78491047925479906</c:v>
                </c:pt>
                <c:pt idx="68">
                  <c:v>0.78272503684623562</c:v>
                </c:pt>
                <c:pt idx="69">
                  <c:v>0.78054334305166251</c:v>
                </c:pt>
                <c:pt idx="70">
                  <c:v>0.77836539545728967</c:v>
                </c:pt>
                <c:pt idx="71">
                  <c:v>0.77619119164829153</c:v>
                </c:pt>
                <c:pt idx="72">
                  <c:v>0.77402072920880216</c:v>
                </c:pt>
                <c:pt idx="73">
                  <c:v>0.77185400572191609</c:v>
                </c:pt>
                <c:pt idx="74">
                  <c:v>0.76969101876968571</c:v>
                </c:pt>
                <c:pt idx="75">
                  <c:v>0.76753176593311967</c:v>
                </c:pt>
                <c:pt idx="76">
                  <c:v>0.76537624479218147</c:v>
                </c:pt>
                <c:pt idx="77">
                  <c:v>0.76322445292578811</c:v>
                </c:pt>
                <c:pt idx="78">
                  <c:v>0.76107638791180809</c:v>
                </c:pt>
                <c:pt idx="79">
                  <c:v>0.75893204732705999</c:v>
                </c:pt>
                <c:pt idx="80">
                  <c:v>0.75679142874731109</c:v>
                </c:pt>
                <c:pt idx="81">
                  <c:v>0.7546545297472752</c:v>
                </c:pt>
                <c:pt idx="82">
                  <c:v>0.75252134790061187</c:v>
                </c:pt>
                <c:pt idx="83">
                  <c:v>0.75039188077992403</c:v>
                </c:pt>
                <c:pt idx="84">
                  <c:v>0.74826612595675679</c:v>
                </c:pt>
                <c:pt idx="85">
                  <c:v>0.74614408100159568</c:v>
                </c:pt>
                <c:pt idx="86">
                  <c:v>0.74402574348386519</c:v>
                </c:pt>
                <c:pt idx="87">
                  <c:v>0.74191111097192686</c:v>
                </c:pt>
                <c:pt idx="88">
                  <c:v>0.7398001810330781</c:v>
                </c:pt>
                <c:pt idx="89">
                  <c:v>0.73769295123354983</c:v>
                </c:pt>
                <c:pt idx="90">
                  <c:v>0.73558941913850573</c:v>
                </c:pt>
                <c:pt idx="91">
                  <c:v>0.73348958231203987</c:v>
                </c:pt>
                <c:pt idx="92">
                  <c:v>0.73139343831717574</c:v>
                </c:pt>
                <c:pt idx="93">
                  <c:v>0.72930098471586369</c:v>
                </c:pt>
                <c:pt idx="94">
                  <c:v>0.72721221906898004</c:v>
                </c:pt>
                <c:pt idx="95">
                  <c:v>0.72512713893632552</c:v>
                </c:pt>
                <c:pt idx="96">
                  <c:v>0.72304574187662252</c:v>
                </c:pt>
                <c:pt idx="97">
                  <c:v>0.72096802544751504</c:v>
                </c:pt>
                <c:pt idx="98">
                  <c:v>0.71889398720556552</c:v>
                </c:pt>
                <c:pt idx="99">
                  <c:v>0.71682362470625394</c:v>
                </c:pt>
                <c:pt idx="100">
                  <c:v>0.71475693550397612</c:v>
                </c:pt>
                <c:pt idx="101">
                  <c:v>0.71269391715204189</c:v>
                </c:pt>
                <c:pt idx="102">
                  <c:v>0.71063456720267348</c:v>
                </c:pt>
                <c:pt idx="103">
                  <c:v>0.70857888320700335</c:v>
                </c:pt>
                <c:pt idx="104">
                  <c:v>0.70652686271507337</c:v>
                </c:pt>
                <c:pt idx="105">
                  <c:v>0.70447850327583261</c:v>
                </c:pt>
                <c:pt idx="106">
                  <c:v>0.70243380243713538</c:v>
                </c:pt>
                <c:pt idx="107">
                  <c:v>0.70039275774574017</c:v>
                </c:pt>
                <c:pt idx="108">
                  <c:v>0.69835536674730736</c:v>
                </c:pt>
                <c:pt idx="109">
                  <c:v>0.69632162698639766</c:v>
                </c:pt>
                <c:pt idx="110">
                  <c:v>0.69429153600647064</c:v>
                </c:pt>
                <c:pt idx="111">
                  <c:v>0.69226509134988268</c:v>
                </c:pt>
                <c:pt idx="112">
                  <c:v>0.69024229055788533</c:v>
                </c:pt>
                <c:pt idx="113">
                  <c:v>0.68822313117062361</c:v>
                </c:pt>
                <c:pt idx="114">
                  <c:v>0.68620761072713432</c:v>
                </c:pt>
                <c:pt idx="115">
                  <c:v>0.68419572676534424</c:v>
                </c:pt>
                <c:pt idx="116">
                  <c:v>0.68218747682206826</c:v>
                </c:pt>
                <c:pt idx="117">
                  <c:v>0.68018285843300763</c:v>
                </c:pt>
                <c:pt idx="118">
                  <c:v>0.67818186913274836</c:v>
                </c:pt>
                <c:pt idx="119">
                  <c:v>0.67618450645475947</c:v>
                </c:pt>
                <c:pt idx="120">
                  <c:v>0.6741907679313911</c:v>
                </c:pt>
                <c:pt idx="121">
                  <c:v>0.67220065109387261</c:v>
                </c:pt>
                <c:pt idx="122">
                  <c:v>0.67021415347231106</c:v>
                </c:pt>
                <c:pt idx="123">
                  <c:v>0.66823127259568915</c:v>
                </c:pt>
                <c:pt idx="124">
                  <c:v>0.66625200599186385</c:v>
                </c:pt>
                <c:pt idx="125">
                  <c:v>0.66427635118756401</c:v>
                </c:pt>
                <c:pt idx="126">
                  <c:v>0.66230430570838905</c:v>
                </c:pt>
                <c:pt idx="127">
                  <c:v>0.66033586707880709</c:v>
                </c:pt>
                <c:pt idx="128">
                  <c:v>0.65837103282215259</c:v>
                </c:pt>
                <c:pt idx="129">
                  <c:v>0.65640980046062558</c:v>
                </c:pt>
                <c:pt idx="130">
                  <c:v>0.65445216751528867</c:v>
                </c:pt>
                <c:pt idx="131">
                  <c:v>0.65249813150606617</c:v>
                </c:pt>
                <c:pt idx="132">
                  <c:v>0.65054768995174139</c:v>
                </c:pt>
                <c:pt idx="133">
                  <c:v>0.64860084036995602</c:v>
                </c:pt>
                <c:pt idx="134">
                  <c:v>0.64665758027720666</c:v>
                </c:pt>
                <c:pt idx="135">
                  <c:v>0.64471790718884459</c:v>
                </c:pt>
                <c:pt idx="136">
                  <c:v>0.6427818186190728</c:v>
                </c:pt>
                <c:pt idx="137">
                  <c:v>0.64084931208094464</c:v>
                </c:pt>
                <c:pt idx="138">
                  <c:v>0.63892038508636173</c:v>
                </c:pt>
                <c:pt idx="139">
                  <c:v>0.63699503514607225</c:v>
                </c:pt>
                <c:pt idx="140">
                  <c:v>0.635073259769669</c:v>
                </c:pt>
                <c:pt idx="141">
                  <c:v>0.63315505646558756</c:v>
                </c:pt>
                <c:pt idx="142">
                  <c:v>0.63124042274110437</c:v>
                </c:pt>
                <c:pt idx="143">
                  <c:v>0.62932935610233476</c:v>
                </c:pt>
                <c:pt idx="144">
                  <c:v>0.62742185405423112</c:v>
                </c:pt>
                <c:pt idx="145">
                  <c:v>0.62551791410058133</c:v>
                </c:pt>
                <c:pt idx="146">
                  <c:v>0.62361753374400608</c:v>
                </c:pt>
                <c:pt idx="147">
                  <c:v>0.62172071048595767</c:v>
                </c:pt>
                <c:pt idx="148">
                  <c:v>0.6198274418267179</c:v>
                </c:pt>
                <c:pt idx="149">
                  <c:v>0.61793772526539603</c:v>
                </c:pt>
                <c:pt idx="150">
                  <c:v>0.61605155829992675</c:v>
                </c:pt>
                <c:pt idx="151">
                  <c:v>0.61416893842706866</c:v>
                </c:pt>
                <c:pt idx="152">
                  <c:v>0.61228986314240208</c:v>
                </c:pt>
                <c:pt idx="153">
                  <c:v>0.61041432994032696</c:v>
                </c:pt>
                <c:pt idx="154">
                  <c:v>0.60854233631406096</c:v>
                </c:pt>
                <c:pt idx="155">
                  <c:v>0.60667387975563802</c:v>
                </c:pt>
                <c:pt idx="156">
                  <c:v>0.60480895775590593</c:v>
                </c:pt>
                <c:pt idx="157">
                  <c:v>0.60294756780452385</c:v>
                </c:pt>
                <c:pt idx="158">
                  <c:v>0.6010897073899617</c:v>
                </c:pt>
                <c:pt idx="159">
                  <c:v>0.59923537399949689</c:v>
                </c:pt>
                <c:pt idx="160">
                  <c:v>0.59738456511921312</c:v>
                </c:pt>
                <c:pt idx="161">
                  <c:v>0.59553727823399816</c:v>
                </c:pt>
                <c:pt idx="162">
                  <c:v>0.59369351082754152</c:v>
                </c:pt>
                <c:pt idx="163">
                  <c:v>0.59185326038233288</c:v>
                </c:pt>
                <c:pt idx="164">
                  <c:v>0.59001652437966012</c:v>
                </c:pt>
                <c:pt idx="165">
                  <c:v>0.58818330029960697</c:v>
                </c:pt>
                <c:pt idx="166">
                  <c:v>0.58635358562105133</c:v>
                </c:pt>
                <c:pt idx="167">
                  <c:v>0.58452737782166286</c:v>
                </c:pt>
                <c:pt idx="168">
                  <c:v>0.58270467437790152</c:v>
                </c:pt>
                <c:pt idx="169">
                  <c:v>0.58088547276501468</c:v>
                </c:pt>
                <c:pt idx="170">
                  <c:v>0.57906977045703623</c:v>
                </c:pt>
                <c:pt idx="171">
                  <c:v>0.57725756492678315</c:v>
                </c:pt>
                <c:pt idx="172">
                  <c:v>0.57544885364585519</c:v>
                </c:pt>
                <c:pt idx="173">
                  <c:v>0.57364363408463048</c:v>
                </c:pt>
                <c:pt idx="174">
                  <c:v>0.5718419037122664</c:v>
                </c:pt>
                <c:pt idx="175">
                  <c:v>0.57004365999669437</c:v>
                </c:pt>
                <c:pt idx="176">
                  <c:v>0.56824890040462084</c:v>
                </c:pt>
                <c:pt idx="177">
                  <c:v>0.5664576224015222</c:v>
                </c:pt>
                <c:pt idx="178">
                  <c:v>0.56466982345164562</c:v>
                </c:pt>
                <c:pt idx="179">
                  <c:v>0.56288550101800416</c:v>
                </c:pt>
                <c:pt idx="180">
                  <c:v>0.56110465256237729</c:v>
                </c:pt>
                <c:pt idx="181">
                  <c:v>0.55932727554530637</c:v>
                </c:pt>
                <c:pt idx="182">
                  <c:v>0.55755336742609496</c:v>
                </c:pt>
                <c:pt idx="183">
                  <c:v>0.55578292566280407</c:v>
                </c:pt>
                <c:pt idx="184">
                  <c:v>0.55401594771225271</c:v>
                </c:pt>
                <c:pt idx="185">
                  <c:v>0.5522524310300132</c:v>
                </c:pt>
                <c:pt idx="186">
                  <c:v>0.55049237307041143</c:v>
                </c:pt>
                <c:pt idx="187">
                  <c:v>0.54873577128652251</c:v>
                </c:pt>
                <c:pt idx="188">
                  <c:v>0.54698262313017099</c:v>
                </c:pt>
                <c:pt idx="189">
                  <c:v>0.54523292605192575</c:v>
                </c:pt>
                <c:pt idx="190">
                  <c:v>0.54348667750110125</c:v>
                </c:pt>
                <c:pt idx="191">
                  <c:v>0.54174387492575182</c:v>
                </c:pt>
                <c:pt idx="192">
                  <c:v>0.54000451577267305</c:v>
                </c:pt>
                <c:pt idx="193">
                  <c:v>0.53826859748739597</c:v>
                </c:pt>
                <c:pt idx="194">
                  <c:v>0.5365361175141885</c:v>
                </c:pt>
                <c:pt idx="195">
                  <c:v>0.53480707329605004</c:v>
                </c:pt>
                <c:pt idx="196">
                  <c:v>0.53308146227471187</c:v>
                </c:pt>
                <c:pt idx="197">
                  <c:v>0.53135928189063208</c:v>
                </c:pt>
                <c:pt idx="198">
                  <c:v>0.52964052958299745</c:v>
                </c:pt>
                <c:pt idx="199">
                  <c:v>0.52792520278971633</c:v>
                </c:pt>
                <c:pt idx="200">
                  <c:v>0.52621329894742086</c:v>
                </c:pt>
                <c:pt idx="201">
                  <c:v>0.52450481549146144</c:v>
                </c:pt>
                <c:pt idx="202">
                  <c:v>0.52279974985590683</c:v>
                </c:pt>
                <c:pt idx="203">
                  <c:v>0.52109809947353991</c:v>
                </c:pt>
                <c:pt idx="204">
                  <c:v>0.5193998617758574</c:v>
                </c:pt>
                <c:pt idx="205">
                  <c:v>0.51770503419306579</c:v>
                </c:pt>
                <c:pt idx="206">
                  <c:v>0.51601361415408042</c:v>
                </c:pt>
                <c:pt idx="207">
                  <c:v>0.5143255990865222</c:v>
                </c:pt>
                <c:pt idx="208">
                  <c:v>0.51264098641671652</c:v>
                </c:pt>
                <c:pt idx="209">
                  <c:v>0.51095977356968947</c:v>
                </c:pt>
                <c:pt idx="210">
                  <c:v>0.50928195796916687</c:v>
                </c:pt>
                <c:pt idx="211">
                  <c:v>0.50760753703757111</c:v>
                </c:pt>
                <c:pt idx="212">
                  <c:v>0.50593650819601943</c:v>
                </c:pt>
                <c:pt idx="213">
                  <c:v>0.50426886886432065</c:v>
                </c:pt>
                <c:pt idx="214">
                  <c:v>0.50260461646097454</c:v>
                </c:pt>
                <c:pt idx="215">
                  <c:v>0.5009437484031678</c:v>
                </c:pt>
                <c:pt idx="216">
                  <c:v>0.49928626210677224</c:v>
                </c:pt>
                <c:pt idx="217">
                  <c:v>0.49763215498634322</c:v>
                </c:pt>
                <c:pt idx="218">
                  <c:v>0.495981424455116</c:v>
                </c:pt>
                <c:pt idx="219">
                  <c:v>0.49433406792500445</c:v>
                </c:pt>
                <c:pt idx="220">
                  <c:v>0.49269008280659815</c:v>
                </c:pt>
                <c:pt idx="221">
                  <c:v>0.4910494665091602</c:v>
                </c:pt>
                <c:pt idx="222">
                  <c:v>0.48941221644062455</c:v>
                </c:pt>
                <c:pt idx="223">
                  <c:v>0.48777833000759413</c:v>
                </c:pt>
                <c:pt idx="224">
                  <c:v>0.48614780461533796</c:v>
                </c:pt>
                <c:pt idx="225">
                  <c:v>0.48452063766778897</c:v>
                </c:pt>
                <c:pt idx="226">
                  <c:v>0.48289682656754174</c:v>
                </c:pt>
                <c:pt idx="227">
                  <c:v>0.48127636871584972</c:v>
                </c:pt>
                <c:pt idx="228">
                  <c:v>0.479659261512623</c:v>
                </c:pt>
                <c:pt idx="229">
                  <c:v>0.47804550235642601</c:v>
                </c:pt>
                <c:pt idx="230">
                  <c:v>0.47643508864447476</c:v>
                </c:pt>
                <c:pt idx="231">
                  <c:v>0.47482801777263467</c:v>
                </c:pt>
                <c:pt idx="232">
                  <c:v>0.47322428713541803</c:v>
                </c:pt>
                <c:pt idx="233">
                  <c:v>0.47162389412598127</c:v>
                </c:pt>
                <c:pt idx="234">
                  <c:v>0.47002683613612317</c:v>
                </c:pt>
                <c:pt idx="235">
                  <c:v>0.46843311055628173</c:v>
                </c:pt>
                <c:pt idx="236">
                  <c:v>0.46684271477553169</c:v>
                </c:pt>
                <c:pt idx="237">
                  <c:v>0.46525564618158255</c:v>
                </c:pt>
                <c:pt idx="238">
                  <c:v>0.46367190216077553</c:v>
                </c:pt>
                <c:pt idx="239">
                  <c:v>0.4620914800980816</c:v>
                </c:pt>
                <c:pt idx="240">
                  <c:v>0.46051437737709822</c:v>
                </c:pt>
                <c:pt idx="241">
                  <c:v>0.45894059138004767</c:v>
                </c:pt>
                <c:pt idx="242">
                  <c:v>0.45737011948777379</c:v>
                </c:pt>
                <c:pt idx="243">
                  <c:v>0.45580295907973989</c:v>
                </c:pt>
                <c:pt idx="244">
                  <c:v>0.45423910753402591</c:v>
                </c:pt>
                <c:pt idx="245">
                  <c:v>0.45267856222732605</c:v>
                </c:pt>
                <c:pt idx="246">
                  <c:v>0.45112132053494641</c:v>
                </c:pt>
                <c:pt idx="247">
                  <c:v>0.44956737983080164</c:v>
                </c:pt>
                <c:pt idx="248">
                  <c:v>0.44801673748741333</c:v>
                </c:pt>
                <c:pt idx="249">
                  <c:v>0.44646939087590676</c:v>
                </c:pt>
                <c:pt idx="250">
                  <c:v>0.44492533736600853</c:v>
                </c:pt>
                <c:pt idx="251">
                  <c:v>0.44338457432604372</c:v>
                </c:pt>
                <c:pt idx="252">
                  <c:v>0.44184709912293385</c:v>
                </c:pt>
                <c:pt idx="253">
                  <c:v>0.44031290912219373</c:v>
                </c:pt>
                <c:pt idx="254">
                  <c:v>0.4387820016879288</c:v>
                </c:pt>
                <c:pt idx="255">
                  <c:v>0.43725437418283297</c:v>
                </c:pt>
                <c:pt idx="256">
                  <c:v>0.43573002396818539</c:v>
                </c:pt>
                <c:pt idx="257">
                  <c:v>0.43420894840384816</c:v>
                </c:pt>
                <c:pt idx="258">
                  <c:v>0.43269114484826365</c:v>
                </c:pt>
                <c:pt idx="259">
                  <c:v>0.4311766106584517</c:v>
                </c:pt>
                <c:pt idx="260">
                  <c:v>0.42966534319000688</c:v>
                </c:pt>
                <c:pt idx="261">
                  <c:v>0.42815733979709603</c:v>
                </c:pt>
                <c:pt idx="262">
                  <c:v>0.42665259783245529</c:v>
                </c:pt>
                <c:pt idx="263">
                  <c:v>0.4251511146473877</c:v>
                </c:pt>
                <c:pt idx="264">
                  <c:v>0.42365288759176012</c:v>
                </c:pt>
                <c:pt idx="265">
                  <c:v>0.42215791401400077</c:v>
                </c:pt>
                <c:pt idx="266">
                  <c:v>0.42066619126109639</c:v>
                </c:pt>
                <c:pt idx="267">
                  <c:v>0.4191777166785895</c:v>
                </c:pt>
                <c:pt idx="268">
                  <c:v>0.41769248761057576</c:v>
                </c:pt>
                <c:pt idx="269">
                  <c:v>0.41621050139970089</c:v>
                </c:pt>
                <c:pt idx="270">
                  <c:v>0.41473175538715829</c:v>
                </c:pt>
                <c:pt idx="271">
                  <c:v>0.41325624691268598</c:v>
                </c:pt>
                <c:pt idx="272">
                  <c:v>0.4117839733145639</c:v>
                </c:pt>
                <c:pt idx="273">
                  <c:v>0.41031493192961122</c:v>
                </c:pt>
                <c:pt idx="274">
                  <c:v>0.40884912009318319</c:v>
                </c:pt>
                <c:pt idx="275">
                  <c:v>0.40738653513916889</c:v>
                </c:pt>
                <c:pt idx="276">
                  <c:v>0.40592717439998782</c:v>
                </c:pt>
                <c:pt idx="277">
                  <c:v>0.40447103520658723</c:v>
                </c:pt>
                <c:pt idx="278">
                  <c:v>0.40301811488843958</c:v>
                </c:pt>
                <c:pt idx="279">
                  <c:v>0.40156841077353927</c:v>
                </c:pt>
                <c:pt idx="280">
                  <c:v>0.40012192018840015</c:v>
                </c:pt>
                <c:pt idx="281">
                  <c:v>0.39867864045805224</c:v>
                </c:pt>
                <c:pt idx="282">
                  <c:v>0.39723856890603904</c:v>
                </c:pt>
                <c:pt idx="283">
                  <c:v>0.39580170285441513</c:v>
                </c:pt>
                <c:pt idx="284">
                  <c:v>0.39436803962374173</c:v>
                </c:pt>
                <c:pt idx="285">
                  <c:v>0.39293757653308614</c:v>
                </c:pt>
                <c:pt idx="286">
                  <c:v>0.39151031090001637</c:v>
                </c:pt>
                <c:pt idx="287">
                  <c:v>0.39008624004060044</c:v>
                </c:pt>
                <c:pt idx="288">
                  <c:v>0.38866536126940093</c:v>
                </c:pt>
                <c:pt idx="289">
                  <c:v>0.38724767189947512</c:v>
                </c:pt>
                <c:pt idx="290">
                  <c:v>0.38583316924236871</c:v>
                </c:pt>
                <c:pt idx="291">
                  <c:v>0.38442185060811601</c:v>
                </c:pt>
                <c:pt idx="292">
                  <c:v>0.38301371330523398</c:v>
                </c:pt>
                <c:pt idx="293">
                  <c:v>0.38160875464072197</c:v>
                </c:pt>
                <c:pt idx="294">
                  <c:v>0.38020697192005631</c:v>
                </c:pt>
                <c:pt idx="295">
                  <c:v>0.37880836244718952</c:v>
                </c:pt>
                <c:pt idx="296">
                  <c:v>0.37741292352454497</c:v>
                </c:pt>
                <c:pt idx="297">
                  <c:v>0.37602065245301636</c:v>
                </c:pt>
                <c:pt idx="298">
                  <c:v>0.37463154653196201</c:v>
                </c:pt>
                <c:pt idx="299">
                  <c:v>0.37324560305920451</c:v>
                </c:pt>
                <c:pt idx="300">
                  <c:v>0.371862819331025</c:v>
                </c:pt>
                <c:pt idx="301">
                  <c:v>0.37048319264216267</c:v>
                </c:pt>
                <c:pt idx="302">
                  <c:v>0.36910672028580926</c:v>
                </c:pt>
                <c:pt idx="303">
                  <c:v>0.36773339955360812</c:v>
                </c:pt>
                <c:pt idx="304">
                  <c:v>0.366363227735649</c:v>
                </c:pt>
                <c:pt idx="305">
                  <c:v>0.36499620212046735</c:v>
                </c:pt>
                <c:pt idx="306">
                  <c:v>0.36363231999503831</c:v>
                </c:pt>
                <c:pt idx="307">
                  <c:v>0.36227157864477666</c:v>
                </c:pt>
                <c:pt idx="308">
                  <c:v>0.36091397535353081</c:v>
                </c:pt>
                <c:pt idx="309">
                  <c:v>0.35955950740358206</c:v>
                </c:pt>
                <c:pt idx="310">
                  <c:v>0.35820817207563921</c:v>
                </c:pt>
                <c:pt idx="311">
                  <c:v>0.35685996664883773</c:v>
                </c:pt>
                <c:pt idx="312">
                  <c:v>0.35551488840073392</c:v>
                </c:pt>
                <c:pt idx="313">
                  <c:v>0.35417293460730453</c:v>
                </c:pt>
                <c:pt idx="314">
                  <c:v>0.35283410254294084</c:v>
                </c:pt>
                <c:pt idx="315">
                  <c:v>0.35149838948044776</c:v>
                </c:pt>
                <c:pt idx="316">
                  <c:v>0.35016579269103854</c:v>
                </c:pt>
                <c:pt idx="317">
                  <c:v>0.34883630944433369</c:v>
                </c:pt>
                <c:pt idx="318">
                  <c:v>0.3475099370083552</c:v>
                </c:pt>
                <c:pt idx="319">
                  <c:v>0.34618667264952591</c:v>
                </c:pt>
                <c:pt idx="320">
                  <c:v>0.34486651363266357</c:v>
                </c:pt>
                <c:pt idx="321">
                  <c:v>0.34354945722098035</c:v>
                </c:pt>
                <c:pt idx="322">
                  <c:v>0.34223550067607661</c:v>
                </c:pt>
                <c:pt idx="323">
                  <c:v>0.34092464125794053</c:v>
                </c:pt>
                <c:pt idx="324">
                  <c:v>0.33961687622494169</c:v>
                </c:pt>
                <c:pt idx="325">
                  <c:v>0.33831220283383084</c:v>
                </c:pt>
                <c:pt idx="326">
                  <c:v>0.33701061833973373</c:v>
                </c:pt>
                <c:pt idx="327">
                  <c:v>0.33571211999615014</c:v>
                </c:pt>
                <c:pt idx="328">
                  <c:v>0.33441670505494836</c:v>
                </c:pt>
                <c:pt idx="329">
                  <c:v>0.33312437076636398</c:v>
                </c:pt>
                <c:pt idx="330">
                  <c:v>0.33183511437899399</c:v>
                </c:pt>
                <c:pt idx="331">
                  <c:v>0.33054893313979611</c:v>
                </c:pt>
                <c:pt idx="332">
                  <c:v>0.32926582429408263</c:v>
                </c:pt>
                <c:pt idx="333">
                  <c:v>0.32798578508551957</c:v>
                </c:pt>
                <c:pt idx="334">
                  <c:v>0.32670881275612068</c:v>
                </c:pt>
                <c:pt idx="335">
                  <c:v>0.32543490454624657</c:v>
                </c:pt>
                <c:pt idx="336">
                  <c:v>0.32416405769459861</c:v>
                </c:pt>
                <c:pt idx="337">
                  <c:v>0.32289626943821792</c:v>
                </c:pt>
                <c:pt idx="338">
                  <c:v>0.32163153701247954</c:v>
                </c:pt>
                <c:pt idx="339">
                  <c:v>0.32036985765109127</c:v>
                </c:pt>
                <c:pt idx="340">
                  <c:v>0.3191112285860877</c:v>
                </c:pt>
                <c:pt idx="341">
                  <c:v>0.31785564704782904</c:v>
                </c:pt>
                <c:pt idx="342">
                  <c:v>0.31660311026499532</c:v>
                </c:pt>
                <c:pt idx="343">
                  <c:v>0.31535361546458507</c:v>
                </c:pt>
                <c:pt idx="344">
                  <c:v>0.31410715987190957</c:v>
                </c:pt>
                <c:pt idx="345">
                  <c:v>0.31286374071059075</c:v>
                </c:pt>
                <c:pt idx="346">
                  <c:v>0.31162335520255724</c:v>
                </c:pt>
                <c:pt idx="347">
                  <c:v>0.31038600056804017</c:v>
                </c:pt>
                <c:pt idx="348">
                  <c:v>0.30915167402557048</c:v>
                </c:pt>
                <c:pt idx="349">
                  <c:v>0.30792037279197454</c:v>
                </c:pt>
                <c:pt idx="350">
                  <c:v>0.30669209408237058</c:v>
                </c:pt>
                <c:pt idx="351">
                  <c:v>0.30546683511016548</c:v>
                </c:pt>
                <c:pt idx="352">
                  <c:v>0.30424459308705054</c:v>
                </c:pt>
                <c:pt idx="353">
                  <c:v>0.30302536522299794</c:v>
                </c:pt>
                <c:pt idx="354">
                  <c:v>0.30180914872625747</c:v>
                </c:pt>
                <c:pt idx="355">
                  <c:v>0.30059594080335189</c:v>
                </c:pt>
                <c:pt idx="356">
                  <c:v>0.29938573865907414</c:v>
                </c:pt>
                <c:pt idx="357">
                  <c:v>0.29817853949648293</c:v>
                </c:pt>
                <c:pt idx="358">
                  <c:v>0.2969743405168993</c:v>
                </c:pt>
                <c:pt idx="359">
                  <c:v>0.29577313891990276</c:v>
                </c:pt>
                <c:pt idx="360">
                  <c:v>0.29457493190332729</c:v>
                </c:pt>
                <c:pt idx="361">
                  <c:v>0.29337971666325796</c:v>
                </c:pt>
                <c:pt idx="362">
                  <c:v>0.29218749039402658</c:v>
                </c:pt>
                <c:pt idx="363">
                  <c:v>0.2909982502882083</c:v>
                </c:pt>
                <c:pt idx="364">
                  <c:v>0.28981199353661752</c:v>
                </c:pt>
                <c:pt idx="365">
                  <c:v>0.28862871732830397</c:v>
                </c:pt>
                <c:pt idx="366">
                  <c:v>0.28744841885054923</c:v>
                </c:pt>
                <c:pt idx="367">
                  <c:v>0.28627109528886219</c:v>
                </c:pt>
                <c:pt idx="368">
                  <c:v>0.28509674382697553</c:v>
                </c:pt>
                <c:pt idx="369">
                  <c:v>0.28392536164684201</c:v>
                </c:pt>
                <c:pt idx="370">
                  <c:v>0.28275694592862999</c:v>
                </c:pt>
                <c:pt idx="371">
                  <c:v>0.2815914938507198</c:v>
                </c:pt>
                <c:pt idx="372">
                  <c:v>0.28042900258969966</c:v>
                </c:pt>
                <c:pt idx="373">
                  <c:v>0.27926946932036173</c:v>
                </c:pt>
                <c:pt idx="374">
                  <c:v>0.27811289121569827</c:v>
                </c:pt>
                <c:pt idx="375">
                  <c:v>0.27695926544689708</c:v>
                </c:pt>
                <c:pt idx="376">
                  <c:v>0.27580858918333823</c:v>
                </c:pt>
                <c:pt idx="377">
                  <c:v>0.27466085959258946</c:v>
                </c:pt>
                <c:pt idx="378">
                  <c:v>0.27351607384040205</c:v>
                </c:pt>
                <c:pt idx="379">
                  <c:v>0.27237422909070735</c:v>
                </c:pt>
                <c:pt idx="380">
                  <c:v>0.27123532250561194</c:v>
                </c:pt>
                <c:pt idx="381">
                  <c:v>0.27009935124539408</c:v>
                </c:pt>
                <c:pt idx="382">
                  <c:v>0.26896631246849922</c:v>
                </c:pt>
                <c:pt idx="383">
                  <c:v>0.26783620333153602</c:v>
                </c:pt>
                <c:pt idx="384">
                  <c:v>0.26670902098927229</c:v>
                </c:pt>
                <c:pt idx="385">
                  <c:v>0.26558476259463049</c:v>
                </c:pt>
                <c:pt idx="386">
                  <c:v>0.26446342529868383</c:v>
                </c:pt>
                <c:pt idx="387">
                  <c:v>0.26334500625065199</c:v>
                </c:pt>
                <c:pt idx="388">
                  <c:v>0.26222950259789668</c:v>
                </c:pt>
                <c:pt idx="389">
                  <c:v>0.26111691148591787</c:v>
                </c:pt>
                <c:pt idx="390">
                  <c:v>0.26000723005834886</c:v>
                </c:pt>
                <c:pt idx="391">
                  <c:v>0.25890045545695273</c:v>
                </c:pt>
                <c:pt idx="392">
                  <c:v>0.25779658482161744</c:v>
                </c:pt>
                <c:pt idx="393">
                  <c:v>0.2566956152903519</c:v>
                </c:pt>
                <c:pt idx="394">
                  <c:v>0.25559754399928142</c:v>
                </c:pt>
                <c:pt idx="395">
                  <c:v>0.25450236808264354</c:v>
                </c:pt>
                <c:pt idx="396">
                  <c:v>0.25341008467278359</c:v>
                </c:pt>
                <c:pt idx="397">
                  <c:v>0.25232069090015025</c:v>
                </c:pt>
                <c:pt idx="398">
                  <c:v>0.25123418389329111</c:v>
                </c:pt>
                <c:pt idx="399">
                  <c:v>0.25015056077884845</c:v>
                </c:pt>
                <c:pt idx="400">
                  <c:v>0.24906981868155476</c:v>
                </c:pt>
                <c:pt idx="401">
                  <c:v>0.24799195472422811</c:v>
                </c:pt>
                <c:pt idx="402">
                  <c:v>0.24691696602776805</c:v>
                </c:pt>
                <c:pt idx="403">
                  <c:v>0.24584484971115053</c:v>
                </c:pt>
                <c:pt idx="404">
                  <c:v>0.24477560289142386</c:v>
                </c:pt>
                <c:pt idx="405">
                  <c:v>0.24370922268370435</c:v>
                </c:pt>
                <c:pt idx="406">
                  <c:v>0.24264570620117118</c:v>
                </c:pt>
                <c:pt idx="407">
                  <c:v>0.24158505055506219</c:v>
                </c:pt>
                <c:pt idx="408">
                  <c:v>0.24052725285466958</c:v>
                </c:pt>
                <c:pt idx="409">
                  <c:v>0.23947231020733423</c:v>
                </c:pt>
                <c:pt idx="410">
                  <c:v>0.23842021971844296</c:v>
                </c:pt>
                <c:pt idx="411">
                  <c:v>0.23737097849142177</c:v>
                </c:pt>
                <c:pt idx="412">
                  <c:v>0.23632458362773304</c:v>
                </c:pt>
                <c:pt idx="413">
                  <c:v>0.23528103222686922</c:v>
                </c:pt>
                <c:pt idx="414">
                  <c:v>0.23424032138634998</c:v>
                </c:pt>
                <c:pt idx="415">
                  <c:v>0.23320244820171518</c:v>
                </c:pt>
                <c:pt idx="416">
                  <c:v>0.23216740976652275</c:v>
                </c:pt>
                <c:pt idx="417">
                  <c:v>0.2311352031723416</c:v>
                </c:pt>
                <c:pt idx="418">
                  <c:v>0.23010582550874853</c:v>
                </c:pt>
                <c:pt idx="419">
                  <c:v>0.22907927386332233</c:v>
                </c:pt>
                <c:pt idx="420">
                  <c:v>0.22805554532163994</c:v>
                </c:pt>
                <c:pt idx="421">
                  <c:v>0.22703463696727047</c:v>
                </c:pt>
                <c:pt idx="422">
                  <c:v>0.22601654588177178</c:v>
                </c:pt>
                <c:pt idx="423">
                  <c:v>0.22500126914468399</c:v>
                </c:pt>
                <c:pt idx="424">
                  <c:v>0.22398880383352637</c:v>
                </c:pt>
                <c:pt idx="425">
                  <c:v>0.22297914702379043</c:v>
                </c:pt>
                <c:pt idx="426">
                  <c:v>0.22197229578893712</c:v>
                </c:pt>
                <c:pt idx="427">
                  <c:v>0.22096824720039004</c:v>
                </c:pt>
                <c:pt idx="428">
                  <c:v>0.21996699832753183</c:v>
                </c:pt>
                <c:pt idx="429">
                  <c:v>0.21896854623769801</c:v>
                </c:pt>
                <c:pt idx="430">
                  <c:v>0.21797288799617323</c:v>
                </c:pt>
                <c:pt idx="431">
                  <c:v>0.21698002066618488</c:v>
                </c:pt>
                <c:pt idx="432">
                  <c:v>0.21598994130889945</c:v>
                </c:pt>
                <c:pt idx="433">
                  <c:v>0.21500264698341595</c:v>
                </c:pt>
                <c:pt idx="434">
                  <c:v>0.21401813474676257</c:v>
                </c:pt>
                <c:pt idx="435">
                  <c:v>0.21303640165388951</c:v>
                </c:pt>
                <c:pt idx="436">
                  <c:v>0.21205744475766583</c:v>
                </c:pt>
                <c:pt idx="437">
                  <c:v>0.21108126110887274</c:v>
                </c:pt>
                <c:pt idx="438">
                  <c:v>0.21010784775619967</c:v>
                </c:pt>
                <c:pt idx="439">
                  <c:v>0.20913720174623773</c:v>
                </c:pt>
                <c:pt idx="440">
                  <c:v>0.20816932012347605</c:v>
                </c:pt>
                <c:pt idx="441">
                  <c:v>0.20720419993029474</c:v>
                </c:pt>
                <c:pt idx="442">
                  <c:v>0.2062418382069616</c:v>
                </c:pt>
                <c:pt idx="443">
                  <c:v>0.20528223199162471</c:v>
                </c:pt>
                <c:pt idx="444">
                  <c:v>0.2043253783203092</c:v>
                </c:pt>
                <c:pt idx="445">
                  <c:v>0.2033712742269102</c:v>
                </c:pt>
                <c:pt idx="446">
                  <c:v>0.20241991674318865</c:v>
                </c:pt>
                <c:pt idx="447">
                  <c:v>0.20147130289876478</c:v>
                </c:pt>
                <c:pt idx="448">
                  <c:v>0.20052542972111448</c:v>
                </c:pt>
                <c:pt idx="449">
                  <c:v>0.19958229423556142</c:v>
                </c:pt>
                <c:pt idx="450">
                  <c:v>0.19864189346527403</c:v>
                </c:pt>
                <c:pt idx="451">
                  <c:v>0.19770422443125818</c:v>
                </c:pt>
                <c:pt idx="452">
                  <c:v>0.19676928415235301</c:v>
                </c:pt>
                <c:pt idx="453">
                  <c:v>0.19583706964522404</c:v>
                </c:pt>
                <c:pt idx="454">
                  <c:v>0.19490757792435942</c:v>
                </c:pt>
                <c:pt idx="455">
                  <c:v>0.19398080600206205</c:v>
                </c:pt>
                <c:pt idx="456">
                  <c:v>0.19305675088844645</c:v>
                </c:pt>
                <c:pt idx="457">
                  <c:v>0.19213540959143091</c:v>
                </c:pt>
                <c:pt idx="458">
                  <c:v>0.19121677911673374</c:v>
                </c:pt>
                <c:pt idx="459">
                  <c:v>0.19030085646786585</c:v>
                </c:pt>
                <c:pt idx="460">
                  <c:v>0.1893876386461267</c:v>
                </c:pt>
                <c:pt idx="461">
                  <c:v>0.18847712265059702</c:v>
                </c:pt>
                <c:pt idx="462">
                  <c:v>0.1875693054781345</c:v>
                </c:pt>
                <c:pt idx="463">
                  <c:v>0.18666418412336661</c:v>
                </c:pt>
                <c:pt idx="464">
                  <c:v>0.18576175557868638</c:v>
                </c:pt>
                <c:pt idx="465">
                  <c:v>0.1848620168342448</c:v>
                </c:pt>
                <c:pt idx="466">
                  <c:v>0.18396496487794664</c:v>
                </c:pt>
                <c:pt idx="467">
                  <c:v>0.18307059669544298</c:v>
                </c:pt>
                <c:pt idx="468">
                  <c:v>0.182178909270127</c:v>
                </c:pt>
                <c:pt idx="469">
                  <c:v>0.1812898995831265</c:v>
                </c:pt>
                <c:pt idx="470">
                  <c:v>0.18040356461329882</c:v>
                </c:pt>
                <c:pt idx="471">
                  <c:v>0.17951990133722462</c:v>
                </c:pt>
                <c:pt idx="472">
                  <c:v>0.17863890672920191</c:v>
                </c:pt>
                <c:pt idx="473">
                  <c:v>0.17776057776123988</c:v>
                </c:pt>
                <c:pt idx="474">
                  <c:v>0.17688491140305299</c:v>
                </c:pt>
                <c:pt idx="475">
                  <c:v>0.17601190462205471</c:v>
                </c:pt>
                <c:pt idx="476">
                  <c:v>0.17514155438335152</c:v>
                </c:pt>
                <c:pt idx="477">
                  <c:v>0.17427385764973685</c:v>
                </c:pt>
                <c:pt idx="478">
                  <c:v>0.1734088113816846</c:v>
                </c:pt>
                <c:pt idx="479">
                  <c:v>0.17254641253734296</c:v>
                </c:pt>
                <c:pt idx="480">
                  <c:v>0.17168665807252875</c:v>
                </c:pt>
                <c:pt idx="481">
                  <c:v>0.1708295449407202</c:v>
                </c:pt>
                <c:pt idx="482">
                  <c:v>0.16997507009305152</c:v>
                </c:pt>
                <c:pt idx="483">
                  <c:v>0.16912323047830602</c:v>
                </c:pt>
                <c:pt idx="484">
                  <c:v>0.16827402304291</c:v>
                </c:pt>
                <c:pt idx="485">
                  <c:v>0.16742744473092636</c:v>
                </c:pt>
                <c:pt idx="486">
                  <c:v>0.16658349248404805</c:v>
                </c:pt>
                <c:pt idx="487">
                  <c:v>0.16574216324159166</c:v>
                </c:pt>
                <c:pt idx="488">
                  <c:v>0.16490345394049119</c:v>
                </c:pt>
                <c:pt idx="489">
                  <c:v>0.16406736151529122</c:v>
                </c:pt>
                <c:pt idx="490">
                  <c:v>0.16323388289814048</c:v>
                </c:pt>
                <c:pt idx="491">
                  <c:v>0.16240301501878535</c:v>
                </c:pt>
                <c:pt idx="492">
                  <c:v>0.16157475480456324</c:v>
                </c:pt>
                <c:pt idx="493">
                  <c:v>0.1607490991803959</c:v>
                </c:pt>
                <c:pt idx="494">
                  <c:v>0.15992604506878286</c:v>
                </c:pt>
                <c:pt idx="495">
                  <c:v>0.15910558938979458</c:v>
                </c:pt>
                <c:pt idx="496">
                  <c:v>0.15828772906106586</c:v>
                </c:pt>
                <c:pt idx="497">
                  <c:v>0.15747246099778914</c:v>
                </c:pt>
                <c:pt idx="498">
                  <c:v>0.15665978211270751</c:v>
                </c:pt>
                <c:pt idx="499">
                  <c:v>0.1558496893161081</c:v>
                </c:pt>
                <c:pt idx="500">
                  <c:v>0.15504217951581506</c:v>
                </c:pt>
                <c:pt idx="501">
                  <c:v>0.15423724961718277</c:v>
                </c:pt>
                <c:pt idx="502">
                  <c:v>0.15343489652308889</c:v>
                </c:pt>
                <c:pt idx="503">
                  <c:v>0.15263511713392741</c:v>
                </c:pt>
                <c:pt idx="504">
                  <c:v>0.15183790834760177</c:v>
                </c:pt>
                <c:pt idx="505">
                  <c:v>0.15104326705951762</c:v>
                </c:pt>
                <c:pt idx="506">
                  <c:v>0.1502511901625759</c:v>
                </c:pt>
                <c:pt idx="507">
                  <c:v>0.1494616745471658</c:v>
                </c:pt>
                <c:pt idx="508">
                  <c:v>0.14867471710115754</c:v>
                </c:pt>
                <c:pt idx="509">
                  <c:v>0.14789031470989533</c:v>
                </c:pt>
                <c:pt idx="510">
                  <c:v>0.14710846425618995</c:v>
                </c:pt>
                <c:pt idx="511">
                  <c:v>0.14632916262031193</c:v>
                </c:pt>
                <c:pt idx="512">
                  <c:v>0.14555240667998379</c:v>
                </c:pt>
                <c:pt idx="513">
                  <c:v>0.14477819331037312</c:v>
                </c:pt>
                <c:pt idx="514">
                  <c:v>0.14400651938408501</c:v>
                </c:pt>
                <c:pt idx="515">
                  <c:v>0.14323738177115491</c:v>
                </c:pt>
                <c:pt idx="516">
                  <c:v>0.14247077733904115</c:v>
                </c:pt>
                <c:pt idx="517">
                  <c:v>0.14170670295261723</c:v>
                </c:pt>
                <c:pt idx="518">
                  <c:v>0.14094515547416472</c:v>
                </c:pt>
                <c:pt idx="519">
                  <c:v>0.14018613176336556</c:v>
                </c:pt>
                <c:pt idx="520">
                  <c:v>0.13942962867729455</c:v>
                </c:pt>
                <c:pt idx="521">
                  <c:v>0.13867564307041166</c:v>
                </c:pt>
                <c:pt idx="522">
                  <c:v>0.13792417179455457</c:v>
                </c:pt>
                <c:pt idx="523">
                  <c:v>0.13717521169893085</c:v>
                </c:pt>
                <c:pt idx="524">
                  <c:v>0.13642875963011031</c:v>
                </c:pt>
                <c:pt idx="525">
                  <c:v>0.13568481243201733</c:v>
                </c:pt>
                <c:pt idx="526">
                  <c:v>0.13494336694592296</c:v>
                </c:pt>
                <c:pt idx="527">
                  <c:v>0.13420442001043711</c:v>
                </c:pt>
                <c:pt idx="528">
                  <c:v>0.13346796846150077</c:v>
                </c:pt>
                <c:pt idx="529">
                  <c:v>0.13273400913237807</c:v>
                </c:pt>
                <c:pt idx="530">
                  <c:v>0.13200253885364821</c:v>
                </c:pt>
                <c:pt idx="531">
                  <c:v>0.13127355445319777</c:v>
                </c:pt>
                <c:pt idx="532">
                  <c:v>0.13054705275621231</c:v>
                </c:pt>
                <c:pt idx="533">
                  <c:v>0.1298230305851687</c:v>
                </c:pt>
                <c:pt idx="534">
                  <c:v>0.12910148475982661</c:v>
                </c:pt>
                <c:pt idx="535">
                  <c:v>0.12838241209722073</c:v>
                </c:pt>
                <c:pt idx="536">
                  <c:v>0.12766580941165231</c:v>
                </c:pt>
                <c:pt idx="537">
                  <c:v>0.12695167351468101</c:v>
                </c:pt>
                <c:pt idx="538">
                  <c:v>0.1262400012151168</c:v>
                </c:pt>
                <c:pt idx="539">
                  <c:v>0.12553078931901129</c:v>
                </c:pt>
                <c:pt idx="540">
                  <c:v>0.12482403462964976</c:v>
                </c:pt>
                <c:pt idx="541">
                  <c:v>0.12411973394754228</c:v>
                </c:pt>
                <c:pt idx="542">
                  <c:v>0.12341788407041594</c:v>
                </c:pt>
                <c:pt idx="543">
                  <c:v>0.12271848179320545</c:v>
                </c:pt>
                <c:pt idx="544">
                  <c:v>0.12202152390804567</c:v>
                </c:pt>
                <c:pt idx="545">
                  <c:v>0.12132700720426201</c:v>
                </c:pt>
                <c:pt idx="546">
                  <c:v>0.12063492846836248</c:v>
                </c:pt>
                <c:pt idx="547">
                  <c:v>0.11994528448402873</c:v>
                </c:pt>
                <c:pt idx="548">
                  <c:v>0.11925807203210741</c:v>
                </c:pt>
                <c:pt idx="549">
                  <c:v>0.11857328789060138</c:v>
                </c:pt>
                <c:pt idx="550">
                  <c:v>0.11789092883466094</c:v>
                </c:pt>
                <c:pt idx="551">
                  <c:v>0.11721099163657492</c:v>
                </c:pt>
                <c:pt idx="552">
                  <c:v>0.11653347306576169</c:v>
                </c:pt>
                <c:pt idx="553">
                  <c:v>0.11585836988876054</c:v>
                </c:pt>
                <c:pt idx="554">
                  <c:v>0.11518567886922218</c:v>
                </c:pt>
                <c:pt idx="555">
                  <c:v>0.11451539676790017</c:v>
                </c:pt>
                <c:pt idx="556">
                  <c:v>0.11384752034264149</c:v>
                </c:pt>
                <c:pt idx="557">
                  <c:v>0.11318204634837754</c:v>
                </c:pt>
                <c:pt idx="558">
                  <c:v>0.1125189715371149</c:v>
                </c:pt>
                <c:pt idx="559">
                  <c:v>0.11185829265792609</c:v>
                </c:pt>
                <c:pt idx="560">
                  <c:v>0.11120000645694034</c:v>
                </c:pt>
                <c:pt idx="561">
                  <c:v>0.11054410967733407</c:v>
                </c:pt>
                <c:pt idx="562">
                  <c:v>0.10989059905932175</c:v>
                </c:pt>
                <c:pt idx="563">
                  <c:v>0.1092394713401461</c:v>
                </c:pt>
                <c:pt idx="564">
                  <c:v>0.10859072325406893</c:v>
                </c:pt>
                <c:pt idx="565">
                  <c:v>0.10794435153236137</c:v>
                </c:pt>
                <c:pt idx="566">
                  <c:v>0.1073003529032944</c:v>
                </c:pt>
                <c:pt idx="567">
                  <c:v>0.10665872409212905</c:v>
                </c:pt>
                <c:pt idx="568">
                  <c:v>0.10601946182110679</c:v>
                </c:pt>
                <c:pt idx="569">
                  <c:v>0.10538256280943979</c:v>
                </c:pt>
                <c:pt idx="570">
                  <c:v>0.10474802377330097</c:v>
                </c:pt>
                <c:pt idx="571">
                  <c:v>0.10411584142581418</c:v>
                </c:pt>
                <c:pt idx="572">
                  <c:v>0.10348601247704432</c:v>
                </c:pt>
                <c:pt idx="573">
                  <c:v>0.10285853363398734</c:v>
                </c:pt>
                <c:pt idx="574">
                  <c:v>0.10223340160056009</c:v>
                </c:pt>
                <c:pt idx="575">
                  <c:v>0.10161061307759033</c:v>
                </c:pt>
                <c:pt idx="576">
                  <c:v>0.10099016476280655</c:v>
                </c:pt>
                <c:pt idx="577">
                  <c:v>0.10037205335082786</c:v>
                </c:pt>
                <c:pt idx="578">
                  <c:v>9.9756275533153402E-2</c:v>
                </c:pt>
                <c:pt idx="579">
                  <c:v>9.9142827998152355E-2</c:v>
                </c:pt>
                <c:pt idx="580">
                  <c:v>9.8531707431053425E-2</c:v>
                </c:pt>
                <c:pt idx="581">
                  <c:v>9.7922910513934272E-2</c:v>
                </c:pt>
                <c:pt idx="582">
                  <c:v>9.7316433925711265E-2</c:v>
                </c:pt>
                <c:pt idx="583">
                  <c:v>9.6712274342128632E-2</c:v>
                </c:pt>
                <c:pt idx="584">
                  <c:v>9.6110428435748088E-2</c:v>
                </c:pt>
                <c:pt idx="585">
                  <c:v>9.5510892875937933E-2</c:v>
                </c:pt>
                <c:pt idx="586">
                  <c:v>9.4913664328862404E-2</c:v>
                </c:pt>
                <c:pt idx="587">
                  <c:v>9.4318739457470893E-2</c:v>
                </c:pt>
                <c:pt idx="588">
                  <c:v>9.3726114921486955E-2</c:v>
                </c:pt>
                <c:pt idx="589">
                  <c:v>9.3135787377397514E-2</c:v>
                </c:pt>
                <c:pt idx="590">
                  <c:v>9.2547753478441658E-2</c:v>
                </c:pt>
                <c:pt idx="591">
                  <c:v>9.1962009874599834E-2</c:v>
                </c:pt>
                <c:pt idx="592">
                  <c:v>9.1378553212582467E-2</c:v>
                </c:pt>
                <c:pt idx="593">
                  <c:v>9.0797380135818881E-2</c:v>
                </c:pt>
                <c:pt idx="594">
                  <c:v>9.0218487284446161E-2</c:v>
                </c:pt>
                <c:pt idx="595">
                  <c:v>8.9641871295297479E-2</c:v>
                </c:pt>
                <c:pt idx="596">
                  <c:v>8.9067528801891047E-2</c:v>
                </c:pt>
                <c:pt idx="597">
                  <c:v>8.8495456434418376E-2</c:v>
                </c:pt>
                <c:pt idx="598">
                  <c:v>8.7925650819733053E-2</c:v>
                </c:pt>
                <c:pt idx="599">
                  <c:v>8.7358108581338773E-2</c:v>
                </c:pt>
                <c:pt idx="600">
                  <c:v>8.679282633937796E-2</c:v>
                </c:pt>
                <c:pt idx="601">
                  <c:v>8.6229800710619905E-2</c:v>
                </c:pt>
                <c:pt idx="602">
                  <c:v>8.5669028308448955E-2</c:v>
                </c:pt>
                <c:pt idx="603">
                  <c:v>8.5110505742852588E-2</c:v>
                </c:pt>
                <c:pt idx="604">
                  <c:v>8.4554229620409677E-2</c:v>
                </c:pt>
                <c:pt idx="605">
                  <c:v>8.4000196544278025E-2</c:v>
                </c:pt>
                <c:pt idx="606">
                  <c:v>8.3448403114182834E-2</c:v>
                </c:pt>
                <c:pt idx="607">
                  <c:v>8.2898845926404036E-2</c:v>
                </c:pt>
                <c:pt idx="608">
                  <c:v>8.2351521573764325E-2</c:v>
                </c:pt>
                <c:pt idx="609">
                  <c:v>8.1806426645616784E-2</c:v>
                </c:pt>
                <c:pt idx="610">
                  <c:v>8.1263557727832295E-2</c:v>
                </c:pt>
                <c:pt idx="611">
                  <c:v>8.0722911402787506E-2</c:v>
                </c:pt>
                <c:pt idx="612">
                  <c:v>8.018448424935172E-2</c:v>
                </c:pt>
                <c:pt idx="613">
                  <c:v>7.9648272842874707E-2</c:v>
                </c:pt>
                <c:pt idx="614">
                  <c:v>7.9114273755173825E-2</c:v>
                </c:pt>
                <c:pt idx="615">
                  <c:v>7.8582483554521174E-2</c:v>
                </c:pt>
                <c:pt idx="616">
                  <c:v>7.8052898805630946E-2</c:v>
                </c:pt>
                <c:pt idx="617">
                  <c:v>7.7525516069646166E-2</c:v>
                </c:pt>
                <c:pt idx="618">
                  <c:v>7.7000331904125974E-2</c:v>
                </c:pt>
                <c:pt idx="619">
                  <c:v>7.6477342863032344E-2</c:v>
                </c:pt>
                <c:pt idx="620">
                  <c:v>7.595654549671689E-2</c:v>
                </c:pt>
                <c:pt idx="621">
                  <c:v>7.5437936351907653E-2</c:v>
                </c:pt>
                <c:pt idx="622">
                  <c:v>7.4921511971695803E-2</c:v>
                </c:pt>
                <c:pt idx="623">
                  <c:v>7.4407268895522016E-2</c:v>
                </c:pt>
                <c:pt idx="624">
                  <c:v>7.3895203659163133E-2</c:v>
                </c:pt>
                <c:pt idx="625">
                  <c:v>7.3385312794718369E-2</c:v>
                </c:pt>
                <c:pt idx="626">
                  <c:v>7.2877592830595805E-2</c:v>
                </c:pt>
                <c:pt idx="627">
                  <c:v>7.2372040291498449E-2</c:v>
                </c:pt>
                <c:pt idx="628">
                  <c:v>7.1868651698410418E-2</c:v>
                </c:pt>
                <c:pt idx="629">
                  <c:v>7.1367423568583013E-2</c:v>
                </c:pt>
                <c:pt idx="630">
                  <c:v>7.0868352415520586E-2</c:v>
                </c:pt>
                <c:pt idx="631">
                  <c:v>7.0371434748966386E-2</c:v>
                </c:pt>
                <c:pt idx="632">
                  <c:v>6.9876667074888391E-2</c:v>
                </c:pt>
                <c:pt idx="633">
                  <c:v>6.9384045895464999E-2</c:v>
                </c:pt>
                <c:pt idx="634">
                  <c:v>6.88935677090705E-2</c:v>
                </c:pt>
                <c:pt idx="635">
                  <c:v>6.8405229010260526E-2</c:v>
                </c:pt>
                <c:pt idx="636">
                  <c:v>6.7919026289757656E-2</c:v>
                </c:pt>
                <c:pt idx="637">
                  <c:v>6.7434956034436527E-2</c:v>
                </c:pt>
                <c:pt idx="638">
                  <c:v>6.6953014727309038E-2</c:v>
                </c:pt>
                <c:pt idx="639">
                  <c:v>6.6473198847509407E-2</c:v>
                </c:pt>
                <c:pt idx="640">
                  <c:v>6.5995504870279317E-2</c:v>
                </c:pt>
                <c:pt idx="641">
                  <c:v>6.551992926695277E-2</c:v>
                </c:pt>
                <c:pt idx="642">
                  <c:v>6.5046468504940683E-2</c:v>
                </c:pt>
                <c:pt idx="643">
                  <c:v>6.4575119047715845E-2</c:v>
                </c:pt>
                <c:pt idx="644">
                  <c:v>6.4105877354797419E-2</c:v>
                </c:pt>
                <c:pt idx="645">
                  <c:v>6.3638739881735296E-2</c:v>
                </c:pt>
                <c:pt idx="646">
                  <c:v>6.3173703080094706E-2</c:v>
                </c:pt>
                <c:pt idx="647">
                  <c:v>6.2710763397440264E-2</c:v>
                </c:pt>
                <c:pt idx="648">
                  <c:v>6.2249917277320301E-2</c:v>
                </c:pt>
                <c:pt idx="649">
                  <c:v>6.1791161159250922E-2</c:v>
                </c:pt>
                <c:pt idx="650">
                  <c:v>6.1334491478699849E-2</c:v>
                </c:pt>
                <c:pt idx="651">
                  <c:v>6.0879904667070377E-2</c:v>
                </c:pt>
                <c:pt idx="652">
                  <c:v>6.0427397151685047E-2</c:v>
                </c:pt>
                <c:pt idx="653">
                  <c:v>5.9976965355769178E-2</c:v>
                </c:pt>
                <c:pt idx="654">
                  <c:v>5.9528605698434676E-2</c:v>
                </c:pt>
                <c:pt idx="655">
                  <c:v>5.9082314594663017E-2</c:v>
                </c:pt>
                <c:pt idx="656">
                  <c:v>5.8638088455288888E-2</c:v>
                </c:pt>
                <c:pt idx="657">
                  <c:v>5.8195923686983134E-2</c:v>
                </c:pt>
                <c:pt idx="658">
                  <c:v>5.7755816692235826E-2</c:v>
                </c:pt>
                <c:pt idx="659">
                  <c:v>5.7317763869339351E-2</c:v>
                </c:pt>
                <c:pt idx="660">
                  <c:v>5.6881761612370969E-2</c:v>
                </c:pt>
                <c:pt idx="661">
                  <c:v>5.6447806311175679E-2</c:v>
                </c:pt>
                <c:pt idx="662">
                  <c:v>5.6015894351348683E-2</c:v>
                </c:pt>
                <c:pt idx="663">
                  <c:v>5.5586022114217891E-2</c:v>
                </c:pt>
                <c:pt idx="664">
                  <c:v>5.5158185976826264E-2</c:v>
                </c:pt>
                <c:pt idx="665">
                  <c:v>5.4732382311913831E-2</c:v>
                </c:pt>
                <c:pt idx="666">
                  <c:v>5.43086074879E-2</c:v>
                </c:pt>
                <c:pt idx="667">
                  <c:v>5.3886857868865178E-2</c:v>
                </c:pt>
                <c:pt idx="668">
                  <c:v>5.3467129814532964E-2</c:v>
                </c:pt>
                <c:pt idx="669">
                  <c:v>5.304941968025146E-2</c:v>
                </c:pt>
                <c:pt idx="670">
                  <c:v>5.2633723816974981E-2</c:v>
                </c:pt>
                <c:pt idx="671">
                  <c:v>5.2220038571245513E-2</c:v>
                </c:pt>
                <c:pt idx="672">
                  <c:v>5.1808360285173854E-2</c:v>
                </c:pt>
                <c:pt idx="673">
                  <c:v>5.1398685296420693E-2</c:v>
                </c:pt>
                <c:pt idx="674">
                  <c:v>5.09910099381779E-2</c:v>
                </c:pt>
                <c:pt idx="675">
                  <c:v>5.0585330539149063E-2</c:v>
                </c:pt>
                <c:pt idx="676">
                  <c:v>5.018164342353041E-2</c:v>
                </c:pt>
                <c:pt idx="677">
                  <c:v>4.9779944910991185E-2</c:v>
                </c:pt>
                <c:pt idx="678">
                  <c:v>4.938023131665429E-2</c:v>
                </c:pt>
                <c:pt idx="679">
                  <c:v>4.8982498951076481E-2</c:v>
                </c:pt>
                <c:pt idx="680">
                  <c:v>4.8586744120228349E-2</c:v>
                </c:pt>
                <c:pt idx="681">
                  <c:v>4.8192963125474608E-2</c:v>
                </c:pt>
                <c:pt idx="682">
                  <c:v>4.7801152263553699E-2</c:v>
                </c:pt>
                <c:pt idx="683">
                  <c:v>4.7411307826557496E-2</c:v>
                </c:pt>
                <c:pt idx="684">
                  <c:v>4.7023426101910903E-2</c:v>
                </c:pt>
                <c:pt idx="685">
                  <c:v>4.6637503372351313E-2</c:v>
                </c:pt>
                <c:pt idx="686">
                  <c:v>4.6253535915907619E-2</c:v>
                </c:pt>
                <c:pt idx="687">
                  <c:v>4.5871520005879358E-2</c:v>
                </c:pt>
                <c:pt idx="688">
                  <c:v>4.5491451910815786E-2</c:v>
                </c:pt>
                <c:pt idx="689">
                  <c:v>4.5113327894494223E-2</c:v>
                </c:pt>
                <c:pt idx="690">
                  <c:v>4.4737144215899048E-2</c:v>
                </c:pt>
                <c:pt idx="691">
                  <c:v>4.4362897129199871E-2</c:v>
                </c:pt>
                <c:pt idx="692">
                  <c:v>4.3990582883729853E-2</c:v>
                </c:pt>
                <c:pt idx="693">
                  <c:v>4.3620197723963729E-2</c:v>
                </c:pt>
                <c:pt idx="694">
                  <c:v>4.325173788949576E-2</c:v>
                </c:pt>
                <c:pt idx="695">
                  <c:v>4.2885199615017425E-2</c:v>
                </c:pt>
                <c:pt idx="696">
                  <c:v>4.2520579130294965E-2</c:v>
                </c:pt>
                <c:pt idx="697">
                  <c:v>4.2157872660146853E-2</c:v>
                </c:pt>
                <c:pt idx="698">
                  <c:v>4.1797076424420876E-2</c:v>
                </c:pt>
                <c:pt idx="699">
                  <c:v>4.1438186637971212E-2</c:v>
                </c:pt>
                <c:pt idx="700">
                  <c:v>4.1081199510635248E-2</c:v>
                </c:pt>
                <c:pt idx="701">
                  <c:v>4.0726111247210268E-2</c:v>
                </c:pt>
                <c:pt idx="702">
                  <c:v>4.0372918047429818E-2</c:v>
                </c:pt>
                <c:pt idx="703">
                  <c:v>4.0021616105940135E-2</c:v>
                </c:pt>
                <c:pt idx="704">
                  <c:v>3.9672201612276074E-2</c:v>
                </c:pt>
                <c:pt idx="705">
                  <c:v>3.9324670750837135E-2</c:v>
                </c:pt>
                <c:pt idx="706">
                  <c:v>3.8979019700863003E-2</c:v>
                </c:pt>
                <c:pt idx="707">
                  <c:v>3.8635244636409244E-2</c:v>
                </c:pt>
                <c:pt idx="708">
                  <c:v>3.8293341726322365E-2</c:v>
                </c:pt>
                <c:pt idx="709">
                  <c:v>3.7953307134215124E-2</c:v>
                </c:pt>
                <c:pt idx="710">
                  <c:v>3.7615137018441283E-2</c:v>
                </c:pt>
                <c:pt idx="711">
                  <c:v>3.727882753207034E-2</c:v>
                </c:pt>
                <c:pt idx="712">
                  <c:v>3.694437482286201E-2</c:v>
                </c:pt>
                <c:pt idx="713">
                  <c:v>3.6611775033240423E-2</c:v>
                </c:pt>
                <c:pt idx="714">
                  <c:v>3.6281024300268278E-2</c:v>
                </c:pt>
                <c:pt idx="715">
                  <c:v>3.5952118755620578E-2</c:v>
                </c:pt>
                <c:pt idx="716">
                  <c:v>3.5625054525558239E-2</c:v>
                </c:pt>
                <c:pt idx="717">
                  <c:v>3.5299827730901547E-2</c:v>
                </c:pt>
                <c:pt idx="718">
                  <c:v>3.4976434487003265E-2</c:v>
                </c:pt>
                <c:pt idx="719">
                  <c:v>3.4654870903721546E-2</c:v>
                </c:pt>
                <c:pt idx="720">
                  <c:v>3.4335133085392704E-2</c:v>
                </c:pt>
                <c:pt idx="721">
                  <c:v>3.4017217130803641E-2</c:v>
                </c:pt>
                <c:pt idx="722">
                  <c:v>3.3701119133164058E-2</c:v>
                </c:pt>
                <c:pt idx="723">
                  <c:v>3.3386835180078497E-2</c:v>
                </c:pt>
                <c:pt idx="724">
                  <c:v>3.3074361353518066E-2</c:v>
                </c:pt>
                <c:pt idx="725">
                  <c:v>3.2763693729791953E-2</c:v>
                </c:pt>
                <c:pt idx="726">
                  <c:v>3.2454828379518651E-2</c:v>
                </c:pt>
                <c:pt idx="727">
                  <c:v>3.2147761367597068E-2</c:v>
                </c:pt>
                <c:pt idx="728">
                  <c:v>3.1842488753177127E-2</c:v>
                </c:pt>
                <c:pt idx="729">
                  <c:v>3.1539006589630422E-2</c:v>
                </c:pt>
                <c:pt idx="730">
                  <c:v>3.1237310924520312E-2</c:v>
                </c:pt>
                <c:pt idx="731">
                  <c:v>3.0937397799571994E-2</c:v>
                </c:pt>
                <c:pt idx="732">
                  <c:v>3.0639263250642194E-2</c:v>
                </c:pt>
                <c:pt idx="733">
                  <c:v>3.0342903307688521E-2</c:v>
                </c:pt>
                <c:pt idx="734">
                  <c:v>3.0048313994738746E-2</c:v>
                </c:pt>
                <c:pt idx="735">
                  <c:v>2.9755491329859593E-2</c:v>
                </c:pt>
                <c:pt idx="736">
                  <c:v>2.9464431325125384E-2</c:v>
                </c:pt>
                <c:pt idx="737">
                  <c:v>2.9175129986586352E-2</c:v>
                </c:pt>
                <c:pt idx="738">
                  <c:v>2.888758331423668E-2</c:v>
                </c:pt>
                <c:pt idx="739">
                  <c:v>2.8601787301982186E-2</c:v>
                </c:pt>
                <c:pt idx="740">
                  <c:v>2.8317737937607834E-2</c:v>
                </c:pt>
                <c:pt idx="741">
                  <c:v>2.8035431202744831E-2</c:v>
                </c:pt>
                <c:pt idx="742">
                  <c:v>2.7754863072837501E-2</c:v>
                </c:pt>
                <c:pt idx="743">
                  <c:v>2.7476029517109795E-2</c:v>
                </c:pt>
                <c:pt idx="744">
                  <c:v>2.7198926498531468E-2</c:v>
                </c:pt>
                <c:pt idx="745">
                  <c:v>2.6923549973784086E-2</c:v>
                </c:pt>
                <c:pt idx="746">
                  <c:v>2.6649895893226489E-2</c:v>
                </c:pt>
                <c:pt idx="747">
                  <c:v>2.6377960200860168E-2</c:v>
                </c:pt>
                <c:pt idx="748">
                  <c:v>2.6107738834294115E-2</c:v>
                </c:pt>
                <c:pt idx="749">
                  <c:v>2.5839227724709438E-2</c:v>
                </c:pt>
                <c:pt idx="750">
                  <c:v>2.5572422796823646E-2</c:v>
                </c:pt>
                <c:pt idx="751">
                  <c:v>2.5307319968854523E-2</c:v>
                </c:pt>
                <c:pt idx="752">
                  <c:v>2.5043915152483789E-2</c:v>
                </c:pt>
                <c:pt idx="753">
                  <c:v>2.4782204252820177E-2</c:v>
                </c:pt>
                <c:pt idx="754">
                  <c:v>2.4522183168362431E-2</c:v>
                </c:pt>
                <c:pt idx="755">
                  <c:v>2.4263847790961777E-2</c:v>
                </c:pt>
                <c:pt idx="756">
                  <c:v>2.4007194005784015E-2</c:v>
                </c:pt>
                <c:pt idx="757">
                  <c:v>2.3752217691271289E-2</c:v>
                </c:pt>
                <c:pt idx="758">
                  <c:v>2.349891471910354E-2</c:v>
                </c:pt>
                <c:pt idx="759">
                  <c:v>2.3247280954159486E-2</c:v>
                </c:pt>
                <c:pt idx="760">
                  <c:v>2.299731225447716E-2</c:v>
                </c:pt>
                <c:pt idx="761">
                  <c:v>2.27490044712143E-2</c:v>
                </c:pt>
                <c:pt idx="762">
                  <c:v>2.2502353448608028E-2</c:v>
                </c:pt>
                <c:pt idx="763">
                  <c:v>2.2257355023934344E-2</c:v>
                </c:pt>
                <c:pt idx="764">
                  <c:v>2.2014005027467184E-2</c:v>
                </c:pt>
                <c:pt idx="765">
                  <c:v>2.1772299282436899E-2</c:v>
                </c:pt>
                <c:pt idx="766">
                  <c:v>2.1532233604988564E-2</c:v>
                </c:pt>
                <c:pt idx="767">
                  <c:v>2.1293803804139678E-2</c:v>
                </c:pt>
                <c:pt idx="768">
                  <c:v>2.1057005681737472E-2</c:v>
                </c:pt>
                <c:pt idx="769">
                  <c:v>2.0821835032415796E-2</c:v>
                </c:pt>
                <c:pt idx="770">
                  <c:v>2.0588287643551563E-2</c:v>
                </c:pt>
                <c:pt idx="771">
                  <c:v>2.035635929522071E-2</c:v>
                </c:pt>
                <c:pt idx="772">
                  <c:v>2.0126045760153762E-2</c:v>
                </c:pt>
                <c:pt idx="773">
                  <c:v>1.989734280369081E-2</c:v>
                </c:pt>
                <c:pt idx="774">
                  <c:v>1.9670246183736168E-2</c:v>
                </c:pt>
                <c:pt idx="775">
                  <c:v>1.9444751650712432E-2</c:v>
                </c:pt>
                <c:pt idx="776">
                  <c:v>1.9220854947514073E-2</c:v>
                </c:pt>
                <c:pt idx="777">
                  <c:v>1.8998551809460612E-2</c:v>
                </c:pt>
                <c:pt idx="778">
                  <c:v>1.8777837964249179E-2</c:v>
                </c:pt>
                <c:pt idx="779">
                  <c:v>1.8558709131906648E-2</c:v>
                </c:pt>
                <c:pt idx="780">
                  <c:v>1.8341161024741204E-2</c:v>
                </c:pt>
                <c:pt idx="781">
                  <c:v>1.8125189347293423E-2</c:v>
                </c:pt>
                <c:pt idx="782">
                  <c:v>1.7910789796286741E-2</c:v>
                </c:pt>
                <c:pt idx="783">
                  <c:v>1.7697958060577518E-2</c:v>
                </c:pt>
                <c:pt idx="784">
                  <c:v>1.7486689821104396E-2</c:v>
                </c:pt>
                <c:pt idx="785">
                  <c:v>1.7276980750837216E-2</c:v>
                </c:pt>
                <c:pt idx="786">
                  <c:v>1.7068826514725296E-2</c:v>
                </c:pt>
                <c:pt idx="787">
                  <c:v>1.6862222769645149E-2</c:v>
                </c:pt>
                <c:pt idx="788">
                  <c:v>1.6657165164347645E-2</c:v>
                </c:pt>
                <c:pt idx="789">
                  <c:v>1.6453649339404543E-2</c:v>
                </c:pt>
                <c:pt idx="790">
                  <c:v>1.6251670927154412E-2</c:v>
                </c:pt>
                <c:pt idx="791">
                  <c:v>1.6051225551647934E-2</c:v>
                </c:pt>
                <c:pt idx="792">
                  <c:v>1.5852308828592704E-2</c:v>
                </c:pt>
                <c:pt idx="793">
                  <c:v>1.565491636529711E-2</c:v>
                </c:pt>
                <c:pt idx="794">
                  <c:v>1.5459043760613913E-2</c:v>
                </c:pt>
                <c:pt idx="795">
                  <c:v>1.5264686604882916E-2</c:v>
                </c:pt>
                <c:pt idx="796">
                  <c:v>1.507184047987303E-2</c:v>
                </c:pt>
                <c:pt idx="797">
                  <c:v>1.4880500958723805E-2</c:v>
                </c:pt>
                <c:pt idx="798">
                  <c:v>1.469066360588597E-2</c:v>
                </c:pt>
                <c:pt idx="799">
                  <c:v>1.4502323977061611E-2</c:v>
                </c:pt>
                <c:pt idx="800">
                  <c:v>1.4315477619143395E-2</c:v>
                </c:pt>
                <c:pt idx="801">
                  <c:v>1.4130120070153171E-2</c:v>
                </c:pt>
                <c:pt idx="802">
                  <c:v>1.3946246859179784E-2</c:v>
                </c:pt>
                <c:pt idx="803">
                  <c:v>1.3763853506316197E-2</c:v>
                </c:pt>
                <c:pt idx="804">
                  <c:v>1.3582935522595834E-2</c:v>
                </c:pt>
                <c:pt idx="805">
                  <c:v>1.3403488409928051E-2</c:v>
                </c:pt>
                <c:pt idx="806">
                  <c:v>1.3225507661032997E-2</c:v>
                </c:pt>
                <c:pt idx="807">
                  <c:v>1.3048988759375527E-2</c:v>
                </c:pt>
                <c:pt idx="808">
                  <c:v>1.2873927179098268E-2</c:v>
                </c:pt>
                <c:pt idx="809">
                  <c:v>1.2700318384954078E-2</c:v>
                </c:pt>
                <c:pt idx="810">
                  <c:v>1.2528157832237397E-2</c:v>
                </c:pt>
                <c:pt idx="811">
                  <c:v>1.2357440966714832E-2</c:v>
                </c:pt>
                <c:pt idx="812">
                  <c:v>1.2188163224554982E-2</c:v>
                </c:pt>
                <c:pt idx="813">
                  <c:v>1.2020320032257144E-2</c:v>
                </c:pt>
                <c:pt idx="814">
                  <c:v>1.1853906806579302E-2</c:v>
                </c:pt>
                <c:pt idx="815">
                  <c:v>1.16889189544651E-2</c:v>
                </c:pt>
                <c:pt idx="816">
                  <c:v>1.1525351872969896E-2</c:v>
                </c:pt>
                <c:pt idx="817">
                  <c:v>1.1363200949185821E-2</c:v>
                </c:pt>
                <c:pt idx="818">
                  <c:v>1.1202461560165938E-2</c:v>
                </c:pt>
                <c:pt idx="819">
                  <c:v>1.1043129072847309E-2</c:v>
                </c:pt>
                <c:pt idx="820">
                  <c:v>1.0885198843973088E-2</c:v>
                </c:pt>
                <c:pt idx="821">
                  <c:v>1.0728666220013644E-2</c:v>
                </c:pt>
                <c:pt idx="822">
                  <c:v>1.0573526537086524E-2</c:v>
                </c:pt>
                <c:pt idx="823">
                  <c:v>1.0419775120875371E-2</c:v>
                </c:pt>
                <c:pt idx="824">
                  <c:v>1.0267407286547812E-2</c:v>
                </c:pt>
                <c:pt idx="825">
                  <c:v>1.0116418338672153E-2</c:v>
                </c:pt>
                <c:pt idx="826">
                  <c:v>9.9668035711329914E-3</c:v>
                </c:pt>
                <c:pt idx="827">
                  <c:v>9.818558267045625E-3</c:v>
                </c:pt>
                <c:pt idx="828">
                  <c:v>9.6716776986693048E-3</c:v>
                </c:pt>
                <c:pt idx="829">
                  <c:v>9.5261571273192996E-3</c:v>
                </c:pt>
                <c:pt idx="830">
                  <c:v>9.3819918032776849E-3</c:v>
                </c:pt>
                <c:pt idx="831">
                  <c:v>9.2391769657029169E-3</c:v>
                </c:pt>
                <c:pt idx="832">
                  <c:v>9.0977078425381035E-3</c:v>
                </c:pt>
                <c:pt idx="833">
                  <c:v>8.9575796504180131E-3</c:v>
                </c:pt>
                <c:pt idx="834">
                  <c:v>8.8187875945746983E-3</c:v>
                </c:pt>
                <c:pt idx="835">
                  <c:v>8.681326868741783E-3</c:v>
                </c:pt>
                <c:pt idx="836">
                  <c:v>8.5451926550573938E-3</c:v>
                </c:pt>
                <c:pt idx="837">
                  <c:v>8.4103801239656314E-3</c:v>
                </c:pt>
                <c:pt idx="838">
                  <c:v>8.276884434116628E-3</c:v>
                </c:pt>
                <c:pt idx="839">
                  <c:v>8.1447007322651022E-3</c:v>
                </c:pt>
                <c:pt idx="840">
                  <c:v>8.0138241531674693E-3</c:v>
                </c:pt>
                <c:pt idx="841">
                  <c:v>7.8842498194773483E-3</c:v>
                </c:pt>
                <c:pt idx="842">
                  <c:v>7.755972841639514E-3</c:v>
                </c:pt>
                <c:pt idx="843">
                  <c:v>7.6289883177822907E-3</c:v>
                </c:pt>
                <c:pt idx="844">
                  <c:v>7.5032913336082682E-3</c:v>
                </c:pt>
                <c:pt idx="845">
                  <c:v>7.3788769622833272E-3</c:v>
                </c:pt>
                <c:pt idx="846">
                  <c:v>7.2557402643240263E-3</c:v>
                </c:pt>
                <c:pt idx="847">
                  <c:v>7.1338762874831683E-3</c:v>
                </c:pt>
                <c:pt idx="848">
                  <c:v>7.013280066633632E-3</c:v>
                </c:pt>
                <c:pt idx="849">
                  <c:v>6.8939466236503247E-3</c:v>
                </c:pt>
                <c:pt idx="850">
                  <c:v>6.7758709672903475E-3</c:v>
                </c:pt>
                <c:pt idx="851">
                  <c:v>6.659048093071173E-3</c:v>
                </c:pt>
                <c:pt idx="852">
                  <c:v>6.5434729831469335E-3</c:v>
                </c:pt>
                <c:pt idx="853">
                  <c:v>6.4291406061826577E-3</c:v>
                </c:pt>
                <c:pt idx="854">
                  <c:v>6.3160459172265171E-3</c:v>
                </c:pt>
                <c:pt idx="855">
                  <c:v>6.2041838575799466E-3</c:v>
                </c:pt>
                <c:pt idx="856">
                  <c:v>6.0935493546656694E-3</c:v>
                </c:pt>
                <c:pt idx="857">
                  <c:v>5.9841373218934525E-3</c:v>
                </c:pt>
                <c:pt idx="858">
                  <c:v>5.8759426585237246E-3</c:v>
                </c:pt>
                <c:pt idx="859">
                  <c:v>5.7689602495288343E-3</c:v>
                </c:pt>
                <c:pt idx="860">
                  <c:v>5.663184965451977E-3</c:v>
                </c:pt>
                <c:pt idx="861">
                  <c:v>5.5586116622637141E-3</c:v>
                </c:pt>
                <c:pt idx="862">
                  <c:v>5.4552351812160484E-3</c:v>
                </c:pt>
                <c:pt idx="863">
                  <c:v>5.3530503486939399E-3</c:v>
                </c:pt>
                <c:pt idx="864">
                  <c:v>5.2520519760642682E-3</c:v>
                </c:pt>
                <c:pt idx="865">
                  <c:v>5.1522348595221361E-3</c:v>
                </c:pt>
                <c:pt idx="866">
                  <c:v>5.0535937799344489E-3</c:v>
                </c:pt>
                <c:pt idx="867">
                  <c:v>4.9561235026807085E-3</c:v>
                </c:pt>
                <c:pt idx="868">
                  <c:v>4.8598187774909528E-3</c:v>
                </c:pt>
                <c:pt idx="869">
                  <c:v>4.7646743382807914E-3</c:v>
                </c:pt>
                <c:pt idx="870">
                  <c:v>4.6706849029834021E-3</c:v>
                </c:pt>
                <c:pt idx="871">
                  <c:v>4.5778451733784484E-3</c:v>
                </c:pt>
                <c:pt idx="872">
                  <c:v>4.486149834917845E-3</c:v>
                </c:pt>
                <c:pt idx="873">
                  <c:v>4.3955935565483054E-3</c:v>
                </c:pt>
                <c:pt idx="874">
                  <c:v>4.306170990530476E-3</c:v>
                </c:pt>
                <c:pt idx="875">
                  <c:v>4.2178767722547391E-3</c:v>
                </c:pt>
                <c:pt idx="876">
                  <c:v>4.130705520053438E-3</c:v>
                </c:pt>
                <c:pt idx="877">
                  <c:v>4.0446518350095171E-3</c:v>
                </c:pt>
                <c:pt idx="878">
                  <c:v>3.9597103007614513E-3</c:v>
                </c:pt>
                <c:pt idx="879">
                  <c:v>3.8758754833043414E-3</c:v>
                </c:pt>
                <c:pt idx="880">
                  <c:v>3.7931419307871326E-3</c:v>
                </c:pt>
                <c:pt idx="881">
                  <c:v>3.71150417330575E-3</c:v>
                </c:pt>
                <c:pt idx="882">
                  <c:v>3.6309567226921525E-3</c:v>
                </c:pt>
                <c:pt idx="883">
                  <c:v>3.5514940722990462E-3</c:v>
                </c:pt>
                <c:pt idx="884">
                  <c:v>3.4731106967802994E-3</c:v>
                </c:pt>
                <c:pt idx="885">
                  <c:v>3.395801051866763E-3</c:v>
                </c:pt>
                <c:pt idx="886">
                  <c:v>3.3195595741375198E-3</c:v>
                </c:pt>
                <c:pt idx="887">
                  <c:v>3.2443806807862766E-3</c:v>
                </c:pt>
                <c:pt idx="888">
                  <c:v>3.1702587693828907E-3</c:v>
                </c:pt>
                <c:pt idx="889">
                  <c:v>3.0971882176297973E-3</c:v>
                </c:pt>
                <c:pt idx="890">
                  <c:v>3.0251633831131874E-3</c:v>
                </c:pt>
                <c:pt idx="891">
                  <c:v>2.95417860304885E-3</c:v>
                </c:pt>
                <c:pt idx="892">
                  <c:v>2.8842281940223875E-3</c:v>
                </c:pt>
                <c:pt idx="893">
                  <c:v>2.8153064517237691E-3</c:v>
                </c:pt>
                <c:pt idx="894">
                  <c:v>2.7474076506759262E-3</c:v>
                </c:pt>
                <c:pt idx="895">
                  <c:v>2.6805260439572618E-3</c:v>
                </c:pt>
                <c:pt idx="896">
                  <c:v>2.6146558629178804E-3</c:v>
                </c:pt>
                <c:pt idx="897">
                  <c:v>2.549791316889303E-3</c:v>
                </c:pt>
                <c:pt idx="898">
                  <c:v>2.4859265928874512E-3</c:v>
                </c:pt>
                <c:pt idx="899">
                  <c:v>2.4230558553087461E-3</c:v>
                </c:pt>
                <c:pt idx="900">
                  <c:v>2.3611732456190028E-3</c:v>
                </c:pt>
                <c:pt idx="901">
                  <c:v>2.3002728820349168E-3</c:v>
                </c:pt>
                <c:pt idx="902">
                  <c:v>2.2403488591979195E-3</c:v>
                </c:pt>
                <c:pt idx="903">
                  <c:v>2.181395247840071E-3</c:v>
                </c:pt>
                <c:pt idx="904">
                  <c:v>2.1234060944417916E-3</c:v>
                </c:pt>
                <c:pt idx="905">
                  <c:v>2.0663754208810775E-3</c:v>
                </c:pt>
                <c:pt idx="906">
                  <c:v>2.0102972240739437E-3</c:v>
                </c:pt>
                <c:pt idx="907">
                  <c:v>1.9551654756057536E-3</c:v>
                </c:pt>
                <c:pt idx="908">
                  <c:v>1.9009741213531176E-3</c:v>
                </c:pt>
                <c:pt idx="909">
                  <c:v>1.8477170810960231E-3</c:v>
                </c:pt>
                <c:pt idx="910">
                  <c:v>1.7953882481198046E-3</c:v>
                </c:pt>
                <c:pt idx="911">
                  <c:v>1.743981488806596E-3</c:v>
                </c:pt>
                <c:pt idx="912">
                  <c:v>1.6934906422158835E-3</c:v>
                </c:pt>
                <c:pt idx="913">
                  <c:v>1.6439095196536875E-3</c:v>
                </c:pt>
                <c:pt idx="914">
                  <c:v>1.5952319042299877E-3</c:v>
                </c:pt>
                <c:pt idx="915">
                  <c:v>1.5474515504039167E-3</c:v>
                </c:pt>
                <c:pt idx="916">
                  <c:v>1.5005621835162007E-3</c:v>
                </c:pt>
                <c:pt idx="917">
                  <c:v>1.4545574993083943E-3</c:v>
                </c:pt>
                <c:pt idx="918">
                  <c:v>1.4094311634283312E-3</c:v>
                </c:pt>
                <c:pt idx="919">
                  <c:v>1.3651768109212376E-3</c:v>
                </c:pt>
                <c:pt idx="920">
                  <c:v>1.3217880457059182E-3</c:v>
                </c:pt>
                <c:pt idx="921">
                  <c:v>1.2792584400353802E-3</c:v>
                </c:pt>
                <c:pt idx="922">
                  <c:v>1.2375815339412226E-3</c:v>
                </c:pt>
                <c:pt idx="923">
                  <c:v>1.196750834661119E-3</c:v>
                </c:pt>
                <c:pt idx="924">
                  <c:v>1.1567598160486137E-3</c:v>
                </c:pt>
                <c:pt idx="925">
                  <c:v>1.1176019179644971E-3</c:v>
                </c:pt>
                <c:pt idx="926">
                  <c:v>1.0792705456488837E-3</c:v>
                </c:pt>
                <c:pt idx="927">
                  <c:v>1.0417590690731508E-3</c:v>
                </c:pt>
                <c:pt idx="928">
                  <c:v>1.0050608222708E-3</c:v>
                </c:pt>
                <c:pt idx="929">
                  <c:v>9.691691026462438E-4</c:v>
                </c:pt>
                <c:pt idx="930">
                  <c:v>9.3407717026049858E-4</c:v>
                </c:pt>
                <c:pt idx="931">
                  <c:v>8.997782470926448E-4</c:v>
                </c:pt>
                <c:pt idx="932">
                  <c:v>8.6626551627589916E-4</c:v>
                </c:pt>
                <c:pt idx="933">
                  <c:v>8.3353212130702237E-4</c:v>
                </c:pt>
                <c:pt idx="934">
                  <c:v>8.0157116522774376E-4</c:v>
                </c:pt>
                <c:pt idx="935">
                  <c:v>7.7037570977676439E-4</c:v>
                </c:pt>
                <c:pt idx="936">
                  <c:v>7.3993877451082417E-4</c:v>
                </c:pt>
                <c:pt idx="937">
                  <c:v>7.1025333589321211E-4</c:v>
                </c:pt>
                <c:pt idx="938">
                  <c:v>6.8131232634797273E-4</c:v>
                </c:pt>
                <c:pt idx="939">
                  <c:v>6.5310863327795743E-4</c:v>
                </c:pt>
                <c:pt idx="940">
                  <c:v>6.2563509804474976E-4</c:v>
                </c:pt>
                <c:pt idx="941">
                  <c:v>5.9888451490829053E-4</c:v>
                </c:pt>
                <c:pt idx="942">
                  <c:v>5.7284962992394629E-4</c:v>
                </c:pt>
                <c:pt idx="943">
                  <c:v>5.4752313979454601E-4</c:v>
                </c:pt>
                <c:pt idx="944">
                  <c:v>5.2289769067473488E-4</c:v>
                </c:pt>
                <c:pt idx="945">
                  <c:v>4.9896587692479448E-4</c:v>
                </c:pt>
                <c:pt idx="946">
                  <c:v>4.7572023981084599E-4</c:v>
                </c:pt>
                <c:pt idx="947">
                  <c:v>4.5315326614810781E-4</c:v>
                </c:pt>
                <c:pt idx="948">
                  <c:v>4.3125738688361037E-4</c:v>
                </c:pt>
                <c:pt idx="949">
                  <c:v>4.1002497561446388E-4</c:v>
                </c:pt>
                <c:pt idx="950">
                  <c:v>3.8944834703744932E-4</c:v>
                </c:pt>
                <c:pt idx="951">
                  <c:v>3.6951975532533668E-4</c:v>
                </c:pt>
                <c:pt idx="952">
                  <c:v>3.5023139242491608E-4</c:v>
                </c:pt>
                <c:pt idx="953">
                  <c:v>3.3157538627129584E-4</c:v>
                </c:pt>
                <c:pt idx="954">
                  <c:v>3.1354379891249985E-4</c:v>
                </c:pt>
                <c:pt idx="955">
                  <c:v>2.9612862453784727E-4</c:v>
                </c:pt>
                <c:pt idx="956">
                  <c:v>2.7932178740296685E-4</c:v>
                </c:pt>
                <c:pt idx="957">
                  <c:v>2.6311513964359846E-4</c:v>
                </c:pt>
                <c:pt idx="958">
                  <c:v>2.4750045896953534E-4</c:v>
                </c:pt>
                <c:pt idx="959">
                  <c:v>2.3246944622919144E-4</c:v>
                </c:pt>
                <c:pt idx="960">
                  <c:v>2.1801372283425128E-4</c:v>
                </c:pt>
                <c:pt idx="961">
                  <c:v>2.0412482803273789E-4</c:v>
                </c:pt>
                <c:pt idx="962">
                  <c:v>1.907942160175436E-4</c:v>
                </c:pt>
                <c:pt idx="963">
                  <c:v>1.7801325285598561E-4</c:v>
                </c:pt>
                <c:pt idx="964">
                  <c:v>1.6577321322427935E-4</c:v>
                </c:pt>
                <c:pt idx="965">
                  <c:v>1.5406527692888645E-4</c:v>
                </c:pt>
                <c:pt idx="966">
                  <c:v>1.4288052519447752E-4</c:v>
                </c:pt>
                <c:pt idx="967">
                  <c:v>1.3220993669568249E-4</c:v>
                </c:pt>
                <c:pt idx="968">
                  <c:v>1.2204438330682968E-4</c:v>
                </c:pt>
                <c:pt idx="969">
                  <c:v>1.1237462554040431E-4</c:v>
                </c:pt>
                <c:pt idx="970">
                  <c:v>1.0319130764090291E-4</c:v>
                </c:pt>
                <c:pt idx="971">
                  <c:v>9.4484952295996574E-5</c:v>
                </c:pt>
                <c:pt idx="972">
                  <c:v>8.6245954921273794E-5</c:v>
                </c:pt>
                <c:pt idx="973">
                  <c:v>7.8464577468148684E-5</c:v>
                </c:pt>
                <c:pt idx="974">
                  <c:v>7.113094169652129E-5</c:v>
                </c:pt>
                <c:pt idx="975">
                  <c:v>6.4235021844167667E-5</c:v>
                </c:pt>
                <c:pt idx="976">
                  <c:v>5.776663661321027E-5</c:v>
                </c:pt>
                <c:pt idx="977">
                  <c:v>5.1715440379853639E-5</c:v>
                </c:pt>
                <c:pt idx="978">
                  <c:v>4.6070913516179901E-5</c:v>
                </c:pt>
                <c:pt idx="979">
                  <c:v>4.0822351691277984E-5</c:v>
                </c:pt>
                <c:pt idx="980">
                  <c:v>3.5958853992105463E-5</c:v>
                </c:pt>
                <c:pt idx="981">
                  <c:v>3.1469309670607645E-5</c:v>
                </c:pt>
                <c:pt idx="982">
                  <c:v>2.7342383280459789E-5</c:v>
                </c:pt>
                <c:pt idx="983">
                  <c:v>2.3566497911187359E-5</c:v>
                </c:pt>
                <c:pt idx="984">
                  <c:v>2.0129816154845136E-5</c:v>
                </c:pt>
                <c:pt idx="985">
                  <c:v>1.7020218344396345E-5</c:v>
                </c:pt>
                <c:pt idx="986">
                  <c:v>1.4225277473847871E-5</c:v>
                </c:pt>
                <c:pt idx="987">
                  <c:v>1.1732230033660667E-5</c:v>
                </c:pt>
                <c:pt idx="988">
                  <c:v>9.5279417487342566E-6</c:v>
                </c:pt>
                <c:pt idx="989">
                  <c:v>7.598866855141667E-6</c:v>
                </c:pt>
                <c:pt idx="990">
                  <c:v>5.9309990381138156E-6</c:v>
                </c:pt>
                <c:pt idx="991">
                  <c:v>4.5098113797439002E-6</c:v>
                </c:pt>
                <c:pt idx="992">
                  <c:v>3.3201814573402692E-6</c:v>
                </c:pt>
                <c:pt idx="993">
                  <c:v>2.3462957699602229E-6</c:v>
                </c:pt>
                <c:pt idx="994">
                  <c:v>1.5715243138547716E-6</c:v>
                </c:pt>
                <c:pt idx="995">
                  <c:v>9.7825001869720402E-7</c:v>
                </c:pt>
                <c:pt idx="996">
                  <c:v>5.4762571227024602E-7</c:v>
                </c:pt>
                <c:pt idx="997">
                  <c:v>2.5920484551291439E-7</c:v>
                </c:pt>
                <c:pt idx="998">
                  <c:v>9.0324557435403791E-8</c:v>
                </c:pt>
                <c:pt idx="999">
                  <c:v>1.4897996009134517E-8</c:v>
                </c:pt>
                <c:pt idx="10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89-4B4F-8203-6F7DF55DFA9C}"/>
            </c:ext>
          </c:extLst>
        </c:ser>
        <c:ser>
          <c:idx val="0"/>
          <c:order val="1"/>
          <c:tx>
            <c:v>Water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'Water Flood'!$E$3:$E$1003</c:f>
              <c:numCache>
                <c:formatCode>0.00000</c:formatCode>
                <c:ptCount val="1001"/>
                <c:pt idx="0">
                  <c:v>0.25</c:v>
                </c:pt>
                <c:pt idx="1">
                  <c:v>0.25042999999999999</c:v>
                </c:pt>
                <c:pt idx="2">
                  <c:v>0.25086000000000003</c:v>
                </c:pt>
                <c:pt idx="3">
                  <c:v>0.25129000000000001</c:v>
                </c:pt>
                <c:pt idx="4">
                  <c:v>0.25172</c:v>
                </c:pt>
                <c:pt idx="5">
                  <c:v>0.25214999999999999</c:v>
                </c:pt>
                <c:pt idx="6">
                  <c:v>0.25258000000000003</c:v>
                </c:pt>
                <c:pt idx="7">
                  <c:v>0.25301000000000001</c:v>
                </c:pt>
                <c:pt idx="8">
                  <c:v>0.25344</c:v>
                </c:pt>
                <c:pt idx="9">
                  <c:v>0.25386999999999998</c:v>
                </c:pt>
                <c:pt idx="10">
                  <c:v>0.25430000000000003</c:v>
                </c:pt>
                <c:pt idx="11">
                  <c:v>0.25473000000000001</c:v>
                </c:pt>
                <c:pt idx="12">
                  <c:v>0.25516</c:v>
                </c:pt>
                <c:pt idx="13">
                  <c:v>0.25558999999999998</c:v>
                </c:pt>
                <c:pt idx="14">
                  <c:v>0.25602000000000003</c:v>
                </c:pt>
                <c:pt idx="15">
                  <c:v>0.25645000000000001</c:v>
                </c:pt>
                <c:pt idx="16">
                  <c:v>0.25688</c:v>
                </c:pt>
                <c:pt idx="17">
                  <c:v>0.25730999999999998</c:v>
                </c:pt>
                <c:pt idx="18">
                  <c:v>0.25774000000000002</c:v>
                </c:pt>
                <c:pt idx="19">
                  <c:v>0.25817000000000001</c:v>
                </c:pt>
                <c:pt idx="20">
                  <c:v>0.2586</c:v>
                </c:pt>
                <c:pt idx="21">
                  <c:v>0.25902999999999998</c:v>
                </c:pt>
                <c:pt idx="22">
                  <c:v>0.25946000000000002</c:v>
                </c:pt>
                <c:pt idx="23">
                  <c:v>0.25989000000000001</c:v>
                </c:pt>
                <c:pt idx="24">
                  <c:v>0.26032</c:v>
                </c:pt>
                <c:pt idx="25">
                  <c:v>0.26074999999999998</c:v>
                </c:pt>
                <c:pt idx="26">
                  <c:v>0.26118000000000002</c:v>
                </c:pt>
                <c:pt idx="27">
                  <c:v>0.26161000000000001</c:v>
                </c:pt>
                <c:pt idx="28">
                  <c:v>0.26204</c:v>
                </c:pt>
                <c:pt idx="29">
                  <c:v>0.26246999999999998</c:v>
                </c:pt>
                <c:pt idx="30">
                  <c:v>0.26290000000000002</c:v>
                </c:pt>
                <c:pt idx="31">
                  <c:v>0.26333000000000001</c:v>
                </c:pt>
                <c:pt idx="32">
                  <c:v>0.26375999999999999</c:v>
                </c:pt>
                <c:pt idx="33">
                  <c:v>0.26418999999999998</c:v>
                </c:pt>
                <c:pt idx="34">
                  <c:v>0.26462000000000002</c:v>
                </c:pt>
                <c:pt idx="35">
                  <c:v>0.26505000000000001</c:v>
                </c:pt>
                <c:pt idx="36">
                  <c:v>0.26547999999999999</c:v>
                </c:pt>
                <c:pt idx="37">
                  <c:v>0.26590999999999998</c:v>
                </c:pt>
                <c:pt idx="38">
                  <c:v>0.26634000000000002</c:v>
                </c:pt>
                <c:pt idx="39">
                  <c:v>0.26677000000000001</c:v>
                </c:pt>
                <c:pt idx="40">
                  <c:v>0.26719999999999999</c:v>
                </c:pt>
                <c:pt idx="41">
                  <c:v>0.26762999999999998</c:v>
                </c:pt>
                <c:pt idx="42">
                  <c:v>0.26806000000000002</c:v>
                </c:pt>
                <c:pt idx="43">
                  <c:v>0.26849000000000001</c:v>
                </c:pt>
                <c:pt idx="44">
                  <c:v>0.26891999999999999</c:v>
                </c:pt>
                <c:pt idx="45">
                  <c:v>0.26934999999999998</c:v>
                </c:pt>
                <c:pt idx="46">
                  <c:v>0.26978000000000002</c:v>
                </c:pt>
                <c:pt idx="47">
                  <c:v>0.27021000000000001</c:v>
                </c:pt>
                <c:pt idx="48">
                  <c:v>0.27063999999999999</c:v>
                </c:pt>
                <c:pt idx="49">
                  <c:v>0.27106999999999998</c:v>
                </c:pt>
                <c:pt idx="50">
                  <c:v>0.27150000000000002</c:v>
                </c:pt>
                <c:pt idx="51">
                  <c:v>0.27193000000000001</c:v>
                </c:pt>
                <c:pt idx="52">
                  <c:v>0.27235999999999999</c:v>
                </c:pt>
                <c:pt idx="53">
                  <c:v>0.27278999999999998</c:v>
                </c:pt>
                <c:pt idx="54">
                  <c:v>0.27322000000000002</c:v>
                </c:pt>
                <c:pt idx="55">
                  <c:v>0.27365</c:v>
                </c:pt>
                <c:pt idx="56">
                  <c:v>0.27407999999999999</c:v>
                </c:pt>
                <c:pt idx="57">
                  <c:v>0.27450999999999998</c:v>
                </c:pt>
                <c:pt idx="58">
                  <c:v>0.27494000000000002</c:v>
                </c:pt>
                <c:pt idx="59">
                  <c:v>0.27537</c:v>
                </c:pt>
                <c:pt idx="60">
                  <c:v>0.27579999999999999</c:v>
                </c:pt>
                <c:pt idx="61">
                  <c:v>0.27622999999999998</c:v>
                </c:pt>
                <c:pt idx="62">
                  <c:v>0.27666000000000002</c:v>
                </c:pt>
                <c:pt idx="63">
                  <c:v>0.27709</c:v>
                </c:pt>
                <c:pt idx="64">
                  <c:v>0.27751999999999999</c:v>
                </c:pt>
                <c:pt idx="65">
                  <c:v>0.27794999999999997</c:v>
                </c:pt>
                <c:pt idx="66">
                  <c:v>0.27838000000000002</c:v>
                </c:pt>
                <c:pt idx="67">
                  <c:v>0.27881</c:v>
                </c:pt>
                <c:pt idx="68">
                  <c:v>0.27923999999999999</c:v>
                </c:pt>
                <c:pt idx="69">
                  <c:v>0.27966999999999997</c:v>
                </c:pt>
                <c:pt idx="70">
                  <c:v>0.28010000000000002</c:v>
                </c:pt>
                <c:pt idx="71">
                  <c:v>0.28053</c:v>
                </c:pt>
                <c:pt idx="72">
                  <c:v>0.28095999999999999</c:v>
                </c:pt>
                <c:pt idx="73">
                  <c:v>0.28138999999999997</c:v>
                </c:pt>
                <c:pt idx="74">
                  <c:v>0.28182000000000001</c:v>
                </c:pt>
                <c:pt idx="75">
                  <c:v>0.28225</c:v>
                </c:pt>
                <c:pt idx="76">
                  <c:v>0.28267999999999999</c:v>
                </c:pt>
                <c:pt idx="77">
                  <c:v>0.28310999999999997</c:v>
                </c:pt>
                <c:pt idx="78">
                  <c:v>0.28354000000000001</c:v>
                </c:pt>
                <c:pt idx="79">
                  <c:v>0.28397</c:v>
                </c:pt>
                <c:pt idx="80">
                  <c:v>0.28439999999999999</c:v>
                </c:pt>
                <c:pt idx="81">
                  <c:v>0.28483000000000003</c:v>
                </c:pt>
                <c:pt idx="82">
                  <c:v>0.28526000000000001</c:v>
                </c:pt>
                <c:pt idx="83">
                  <c:v>0.28569</c:v>
                </c:pt>
                <c:pt idx="84">
                  <c:v>0.28611999999999999</c:v>
                </c:pt>
                <c:pt idx="85">
                  <c:v>0.28654999999999997</c:v>
                </c:pt>
                <c:pt idx="86">
                  <c:v>0.28698000000000001</c:v>
                </c:pt>
                <c:pt idx="87">
                  <c:v>0.28741</c:v>
                </c:pt>
                <c:pt idx="88">
                  <c:v>0.28783999999999998</c:v>
                </c:pt>
                <c:pt idx="89">
                  <c:v>0.28827000000000003</c:v>
                </c:pt>
                <c:pt idx="90">
                  <c:v>0.28870000000000001</c:v>
                </c:pt>
                <c:pt idx="91">
                  <c:v>0.28913</c:v>
                </c:pt>
                <c:pt idx="92">
                  <c:v>0.28955999999999998</c:v>
                </c:pt>
                <c:pt idx="93">
                  <c:v>0.28998999999999997</c:v>
                </c:pt>
                <c:pt idx="94">
                  <c:v>0.29042000000000001</c:v>
                </c:pt>
                <c:pt idx="95">
                  <c:v>0.29085</c:v>
                </c:pt>
                <c:pt idx="96">
                  <c:v>0.29127999999999998</c:v>
                </c:pt>
                <c:pt idx="97">
                  <c:v>0.29171000000000002</c:v>
                </c:pt>
                <c:pt idx="98">
                  <c:v>0.29214000000000001</c:v>
                </c:pt>
                <c:pt idx="99">
                  <c:v>0.29257</c:v>
                </c:pt>
                <c:pt idx="100">
                  <c:v>0.29299999999999998</c:v>
                </c:pt>
                <c:pt idx="101">
                  <c:v>0.29343000000000002</c:v>
                </c:pt>
                <c:pt idx="102">
                  <c:v>0.29386000000000001</c:v>
                </c:pt>
                <c:pt idx="103">
                  <c:v>0.29429</c:v>
                </c:pt>
                <c:pt idx="104">
                  <c:v>0.29471999999999998</c:v>
                </c:pt>
                <c:pt idx="105">
                  <c:v>0.29515000000000002</c:v>
                </c:pt>
                <c:pt idx="106">
                  <c:v>0.29558000000000001</c:v>
                </c:pt>
                <c:pt idx="107">
                  <c:v>0.29601</c:v>
                </c:pt>
                <c:pt idx="108">
                  <c:v>0.29643999999999998</c:v>
                </c:pt>
                <c:pt idx="109">
                  <c:v>0.29687000000000002</c:v>
                </c:pt>
                <c:pt idx="110">
                  <c:v>0.29730000000000001</c:v>
                </c:pt>
                <c:pt idx="111">
                  <c:v>0.29772999999999999</c:v>
                </c:pt>
                <c:pt idx="112">
                  <c:v>0.29815999999999998</c:v>
                </c:pt>
                <c:pt idx="113">
                  <c:v>0.29859000000000002</c:v>
                </c:pt>
                <c:pt idx="114">
                  <c:v>0.29902000000000001</c:v>
                </c:pt>
                <c:pt idx="115">
                  <c:v>0.29944999999999999</c:v>
                </c:pt>
                <c:pt idx="116">
                  <c:v>0.29987999999999998</c:v>
                </c:pt>
                <c:pt idx="117">
                  <c:v>0.30031000000000002</c:v>
                </c:pt>
                <c:pt idx="118">
                  <c:v>0.30074000000000001</c:v>
                </c:pt>
                <c:pt idx="119">
                  <c:v>0.30116999999999999</c:v>
                </c:pt>
                <c:pt idx="120">
                  <c:v>0.30159999999999998</c:v>
                </c:pt>
                <c:pt idx="121">
                  <c:v>0.30203000000000002</c:v>
                </c:pt>
                <c:pt idx="122">
                  <c:v>0.30246000000000001</c:v>
                </c:pt>
                <c:pt idx="123">
                  <c:v>0.30288999999999999</c:v>
                </c:pt>
                <c:pt idx="124">
                  <c:v>0.30331999999999998</c:v>
                </c:pt>
                <c:pt idx="125">
                  <c:v>0.30375000000000002</c:v>
                </c:pt>
                <c:pt idx="126">
                  <c:v>0.30418000000000001</c:v>
                </c:pt>
                <c:pt idx="127">
                  <c:v>0.30460999999999999</c:v>
                </c:pt>
                <c:pt idx="128">
                  <c:v>0.30503999999999998</c:v>
                </c:pt>
                <c:pt idx="129">
                  <c:v>0.30547000000000002</c:v>
                </c:pt>
                <c:pt idx="130">
                  <c:v>0.30590000000000001</c:v>
                </c:pt>
                <c:pt idx="131">
                  <c:v>0.30632999999999999</c:v>
                </c:pt>
                <c:pt idx="132">
                  <c:v>0.30676000000000003</c:v>
                </c:pt>
                <c:pt idx="133">
                  <c:v>0.30719000000000002</c:v>
                </c:pt>
                <c:pt idx="134">
                  <c:v>0.30762</c:v>
                </c:pt>
                <c:pt idx="135">
                  <c:v>0.30804999999999999</c:v>
                </c:pt>
                <c:pt idx="136">
                  <c:v>0.30847999999999998</c:v>
                </c:pt>
                <c:pt idx="137">
                  <c:v>0.30891000000000002</c:v>
                </c:pt>
                <c:pt idx="138">
                  <c:v>0.30934</c:v>
                </c:pt>
                <c:pt idx="139">
                  <c:v>0.30976999999999999</c:v>
                </c:pt>
                <c:pt idx="140">
                  <c:v>0.31020000000000003</c:v>
                </c:pt>
                <c:pt idx="141">
                  <c:v>0.31063000000000002</c:v>
                </c:pt>
                <c:pt idx="142">
                  <c:v>0.31106</c:v>
                </c:pt>
                <c:pt idx="143">
                  <c:v>0.31148999999999999</c:v>
                </c:pt>
                <c:pt idx="144">
                  <c:v>0.31191999999999998</c:v>
                </c:pt>
                <c:pt idx="145">
                  <c:v>0.31235000000000002</c:v>
                </c:pt>
                <c:pt idx="146">
                  <c:v>0.31278</c:v>
                </c:pt>
                <c:pt idx="147">
                  <c:v>0.31320999999999999</c:v>
                </c:pt>
                <c:pt idx="148">
                  <c:v>0.31364000000000003</c:v>
                </c:pt>
                <c:pt idx="149">
                  <c:v>0.31407000000000002</c:v>
                </c:pt>
                <c:pt idx="150">
                  <c:v>0.3145</c:v>
                </c:pt>
                <c:pt idx="151">
                  <c:v>0.31492999999999999</c:v>
                </c:pt>
                <c:pt idx="152">
                  <c:v>0.31535999999999997</c:v>
                </c:pt>
                <c:pt idx="153">
                  <c:v>0.31579000000000002</c:v>
                </c:pt>
                <c:pt idx="154">
                  <c:v>0.31622</c:v>
                </c:pt>
                <c:pt idx="155">
                  <c:v>0.31664999999999999</c:v>
                </c:pt>
                <c:pt idx="156">
                  <c:v>0.31708000000000003</c:v>
                </c:pt>
                <c:pt idx="157">
                  <c:v>0.31751000000000001</c:v>
                </c:pt>
                <c:pt idx="158">
                  <c:v>0.31794</c:v>
                </c:pt>
                <c:pt idx="159">
                  <c:v>0.31836999999999999</c:v>
                </c:pt>
                <c:pt idx="160">
                  <c:v>0.31879999999999997</c:v>
                </c:pt>
                <c:pt idx="161">
                  <c:v>0.31923000000000001</c:v>
                </c:pt>
                <c:pt idx="162">
                  <c:v>0.31966</c:v>
                </c:pt>
                <c:pt idx="163">
                  <c:v>0.32008999999999999</c:v>
                </c:pt>
                <c:pt idx="164">
                  <c:v>0.32052000000000003</c:v>
                </c:pt>
                <c:pt idx="165">
                  <c:v>0.32095000000000001</c:v>
                </c:pt>
                <c:pt idx="166">
                  <c:v>0.32138</c:v>
                </c:pt>
                <c:pt idx="167">
                  <c:v>0.32180999999999998</c:v>
                </c:pt>
                <c:pt idx="168">
                  <c:v>0.32223999999999997</c:v>
                </c:pt>
                <c:pt idx="169">
                  <c:v>0.32267000000000001</c:v>
                </c:pt>
                <c:pt idx="170">
                  <c:v>0.3231</c:v>
                </c:pt>
                <c:pt idx="171">
                  <c:v>0.32352999999999998</c:v>
                </c:pt>
                <c:pt idx="172">
                  <c:v>0.32396000000000003</c:v>
                </c:pt>
                <c:pt idx="173">
                  <c:v>0.32439000000000001</c:v>
                </c:pt>
                <c:pt idx="174">
                  <c:v>0.32482</c:v>
                </c:pt>
                <c:pt idx="175">
                  <c:v>0.32524999999999998</c:v>
                </c:pt>
                <c:pt idx="176">
                  <c:v>0.32567999999999997</c:v>
                </c:pt>
                <c:pt idx="177">
                  <c:v>0.32611000000000001</c:v>
                </c:pt>
                <c:pt idx="178">
                  <c:v>0.32654</c:v>
                </c:pt>
                <c:pt idx="179">
                  <c:v>0.32696999999999998</c:v>
                </c:pt>
                <c:pt idx="180">
                  <c:v>0.32740000000000002</c:v>
                </c:pt>
                <c:pt idx="181">
                  <c:v>0.32783000000000001</c:v>
                </c:pt>
                <c:pt idx="182">
                  <c:v>0.32826</c:v>
                </c:pt>
                <c:pt idx="183">
                  <c:v>0.32868999999999998</c:v>
                </c:pt>
                <c:pt idx="184">
                  <c:v>0.32911999999999997</c:v>
                </c:pt>
                <c:pt idx="185">
                  <c:v>0.32955000000000001</c:v>
                </c:pt>
                <c:pt idx="186">
                  <c:v>0.32998</c:v>
                </c:pt>
                <c:pt idx="187">
                  <c:v>0.33040999999999998</c:v>
                </c:pt>
                <c:pt idx="188">
                  <c:v>0.33084000000000002</c:v>
                </c:pt>
                <c:pt idx="189">
                  <c:v>0.33127000000000001</c:v>
                </c:pt>
                <c:pt idx="190">
                  <c:v>0.33169999999999999</c:v>
                </c:pt>
                <c:pt idx="191">
                  <c:v>0.33212999999999998</c:v>
                </c:pt>
                <c:pt idx="192">
                  <c:v>0.33255999999999997</c:v>
                </c:pt>
                <c:pt idx="193">
                  <c:v>0.33299000000000001</c:v>
                </c:pt>
                <c:pt idx="194">
                  <c:v>0.33341999999999999</c:v>
                </c:pt>
                <c:pt idx="195">
                  <c:v>0.33384999999999998</c:v>
                </c:pt>
                <c:pt idx="196">
                  <c:v>0.33428000000000002</c:v>
                </c:pt>
                <c:pt idx="197">
                  <c:v>0.33471000000000001</c:v>
                </c:pt>
                <c:pt idx="198">
                  <c:v>0.33513999999999999</c:v>
                </c:pt>
                <c:pt idx="199">
                  <c:v>0.33557000000000003</c:v>
                </c:pt>
                <c:pt idx="200">
                  <c:v>0.33600000000000002</c:v>
                </c:pt>
                <c:pt idx="201">
                  <c:v>0.33643000000000001</c:v>
                </c:pt>
                <c:pt idx="202">
                  <c:v>0.33685999999999999</c:v>
                </c:pt>
                <c:pt idx="203">
                  <c:v>0.33728999999999998</c:v>
                </c:pt>
                <c:pt idx="204">
                  <c:v>0.33772000000000002</c:v>
                </c:pt>
                <c:pt idx="205">
                  <c:v>0.33815000000000001</c:v>
                </c:pt>
                <c:pt idx="206">
                  <c:v>0.33857999999999999</c:v>
                </c:pt>
                <c:pt idx="207">
                  <c:v>0.33900999999999998</c:v>
                </c:pt>
                <c:pt idx="208">
                  <c:v>0.33943999999999996</c:v>
                </c:pt>
                <c:pt idx="209">
                  <c:v>0.33987000000000001</c:v>
                </c:pt>
                <c:pt idx="210">
                  <c:v>0.34029999999999999</c:v>
                </c:pt>
                <c:pt idx="211">
                  <c:v>0.34072999999999998</c:v>
                </c:pt>
                <c:pt idx="212">
                  <c:v>0.34116000000000002</c:v>
                </c:pt>
                <c:pt idx="213">
                  <c:v>0.34159</c:v>
                </c:pt>
                <c:pt idx="214">
                  <c:v>0.34201999999999999</c:v>
                </c:pt>
                <c:pt idx="215">
                  <c:v>0.34244999999999998</c:v>
                </c:pt>
                <c:pt idx="216">
                  <c:v>0.34288000000000002</c:v>
                </c:pt>
                <c:pt idx="217">
                  <c:v>0.34331</c:v>
                </c:pt>
                <c:pt idx="218">
                  <c:v>0.34373999999999999</c:v>
                </c:pt>
                <c:pt idx="219">
                  <c:v>0.34416999999999998</c:v>
                </c:pt>
                <c:pt idx="220">
                  <c:v>0.34460000000000002</c:v>
                </c:pt>
                <c:pt idx="221">
                  <c:v>0.34503</c:v>
                </c:pt>
                <c:pt idx="222">
                  <c:v>0.34545999999999999</c:v>
                </c:pt>
                <c:pt idx="223">
                  <c:v>0.34589000000000003</c:v>
                </c:pt>
                <c:pt idx="224">
                  <c:v>0.34632000000000002</c:v>
                </c:pt>
                <c:pt idx="225">
                  <c:v>0.34675</c:v>
                </c:pt>
                <c:pt idx="226">
                  <c:v>0.34717999999999999</c:v>
                </c:pt>
                <c:pt idx="227">
                  <c:v>0.34760999999999997</c:v>
                </c:pt>
                <c:pt idx="228">
                  <c:v>0.34804000000000002</c:v>
                </c:pt>
                <c:pt idx="229">
                  <c:v>0.34847</c:v>
                </c:pt>
                <c:pt idx="230">
                  <c:v>0.34889999999999999</c:v>
                </c:pt>
                <c:pt idx="231">
                  <c:v>0.34933000000000003</c:v>
                </c:pt>
                <c:pt idx="232">
                  <c:v>0.34976000000000002</c:v>
                </c:pt>
                <c:pt idx="233">
                  <c:v>0.35019</c:v>
                </c:pt>
                <c:pt idx="234">
                  <c:v>0.35061999999999999</c:v>
                </c:pt>
                <c:pt idx="235">
                  <c:v>0.35104999999999997</c:v>
                </c:pt>
                <c:pt idx="236">
                  <c:v>0.35148000000000001</c:v>
                </c:pt>
                <c:pt idx="237">
                  <c:v>0.35191</c:v>
                </c:pt>
                <c:pt idx="238">
                  <c:v>0.35233999999999999</c:v>
                </c:pt>
                <c:pt idx="239">
                  <c:v>0.35277000000000003</c:v>
                </c:pt>
                <c:pt idx="240">
                  <c:v>0.35320000000000001</c:v>
                </c:pt>
                <c:pt idx="241">
                  <c:v>0.35363</c:v>
                </c:pt>
                <c:pt idx="242">
                  <c:v>0.35405999999999999</c:v>
                </c:pt>
                <c:pt idx="243">
                  <c:v>0.35448999999999997</c:v>
                </c:pt>
                <c:pt idx="244">
                  <c:v>0.35492000000000001</c:v>
                </c:pt>
                <c:pt idx="245">
                  <c:v>0.35535</c:v>
                </c:pt>
                <c:pt idx="246">
                  <c:v>0.35577999999999999</c:v>
                </c:pt>
                <c:pt idx="247">
                  <c:v>0.35621000000000003</c:v>
                </c:pt>
                <c:pt idx="248">
                  <c:v>0.35664000000000001</c:v>
                </c:pt>
                <c:pt idx="249">
                  <c:v>0.35707</c:v>
                </c:pt>
                <c:pt idx="250">
                  <c:v>0.35749999999999998</c:v>
                </c:pt>
                <c:pt idx="251">
                  <c:v>0.35792999999999997</c:v>
                </c:pt>
                <c:pt idx="252">
                  <c:v>0.35836000000000001</c:v>
                </c:pt>
                <c:pt idx="253">
                  <c:v>0.35879</c:v>
                </c:pt>
                <c:pt idx="254">
                  <c:v>0.35921999999999998</c:v>
                </c:pt>
                <c:pt idx="255">
                  <c:v>0.35965000000000003</c:v>
                </c:pt>
                <c:pt idx="256">
                  <c:v>0.36008000000000001</c:v>
                </c:pt>
                <c:pt idx="257">
                  <c:v>0.36051</c:v>
                </c:pt>
                <c:pt idx="258">
                  <c:v>0.36093999999999998</c:v>
                </c:pt>
                <c:pt idx="259">
                  <c:v>0.36136999999999997</c:v>
                </c:pt>
                <c:pt idx="260">
                  <c:v>0.36180000000000001</c:v>
                </c:pt>
                <c:pt idx="261">
                  <c:v>0.36223</c:v>
                </c:pt>
                <c:pt idx="262">
                  <c:v>0.36265999999999998</c:v>
                </c:pt>
                <c:pt idx="263">
                  <c:v>0.36309000000000002</c:v>
                </c:pt>
                <c:pt idx="264">
                  <c:v>0.36352000000000001</c:v>
                </c:pt>
                <c:pt idx="265">
                  <c:v>0.36395</c:v>
                </c:pt>
                <c:pt idx="266">
                  <c:v>0.36438000000000004</c:v>
                </c:pt>
                <c:pt idx="267">
                  <c:v>0.36481000000000002</c:v>
                </c:pt>
                <c:pt idx="268">
                  <c:v>0.36524000000000001</c:v>
                </c:pt>
                <c:pt idx="269">
                  <c:v>0.36567</c:v>
                </c:pt>
                <c:pt idx="270">
                  <c:v>0.36609999999999998</c:v>
                </c:pt>
                <c:pt idx="271">
                  <c:v>0.36653000000000002</c:v>
                </c:pt>
                <c:pt idx="272">
                  <c:v>0.36696000000000001</c:v>
                </c:pt>
                <c:pt idx="273">
                  <c:v>0.36738999999999999</c:v>
                </c:pt>
                <c:pt idx="274">
                  <c:v>0.36782000000000004</c:v>
                </c:pt>
                <c:pt idx="275">
                  <c:v>0.36825000000000002</c:v>
                </c:pt>
                <c:pt idx="276">
                  <c:v>0.36868000000000001</c:v>
                </c:pt>
                <c:pt idx="277">
                  <c:v>0.36910999999999999</c:v>
                </c:pt>
                <c:pt idx="278">
                  <c:v>0.36953999999999998</c:v>
                </c:pt>
                <c:pt idx="279">
                  <c:v>0.36997000000000002</c:v>
                </c:pt>
                <c:pt idx="280">
                  <c:v>0.37040000000000001</c:v>
                </c:pt>
                <c:pt idx="281">
                  <c:v>0.37082999999999999</c:v>
                </c:pt>
                <c:pt idx="282">
                  <c:v>0.37125999999999998</c:v>
                </c:pt>
                <c:pt idx="283">
                  <c:v>0.37168999999999996</c:v>
                </c:pt>
                <c:pt idx="284">
                  <c:v>0.37212000000000001</c:v>
                </c:pt>
                <c:pt idx="285">
                  <c:v>0.37254999999999999</c:v>
                </c:pt>
                <c:pt idx="286">
                  <c:v>0.37297999999999998</c:v>
                </c:pt>
                <c:pt idx="287">
                  <c:v>0.37341000000000002</c:v>
                </c:pt>
                <c:pt idx="288">
                  <c:v>0.37384000000000001</c:v>
                </c:pt>
                <c:pt idx="289">
                  <c:v>0.37426999999999999</c:v>
                </c:pt>
                <c:pt idx="290">
                  <c:v>0.37469999999999998</c:v>
                </c:pt>
                <c:pt idx="291">
                  <c:v>0.37512999999999996</c:v>
                </c:pt>
                <c:pt idx="292">
                  <c:v>0.37556</c:v>
                </c:pt>
                <c:pt idx="293">
                  <c:v>0.37598999999999999</c:v>
                </c:pt>
                <c:pt idx="294">
                  <c:v>0.37641999999999998</c:v>
                </c:pt>
                <c:pt idx="295">
                  <c:v>0.37685000000000002</c:v>
                </c:pt>
                <c:pt idx="296">
                  <c:v>0.37728</c:v>
                </c:pt>
                <c:pt idx="297">
                  <c:v>0.37770999999999999</c:v>
                </c:pt>
                <c:pt idx="298">
                  <c:v>0.37814000000000003</c:v>
                </c:pt>
                <c:pt idx="299">
                  <c:v>0.37856999999999996</c:v>
                </c:pt>
                <c:pt idx="300">
                  <c:v>0.379</c:v>
                </c:pt>
                <c:pt idx="301">
                  <c:v>0.37942999999999999</c:v>
                </c:pt>
                <c:pt idx="302">
                  <c:v>0.37985999999999998</c:v>
                </c:pt>
                <c:pt idx="303">
                  <c:v>0.38029000000000002</c:v>
                </c:pt>
                <c:pt idx="304">
                  <c:v>0.38072</c:v>
                </c:pt>
                <c:pt idx="305">
                  <c:v>0.38114999999999999</c:v>
                </c:pt>
                <c:pt idx="306">
                  <c:v>0.38158000000000003</c:v>
                </c:pt>
                <c:pt idx="307">
                  <c:v>0.38200999999999996</c:v>
                </c:pt>
                <c:pt idx="308">
                  <c:v>0.38244</c:v>
                </c:pt>
                <c:pt idx="309">
                  <c:v>0.38286999999999999</c:v>
                </c:pt>
                <c:pt idx="310">
                  <c:v>0.38329999999999997</c:v>
                </c:pt>
                <c:pt idx="311">
                  <c:v>0.38373000000000002</c:v>
                </c:pt>
                <c:pt idx="312">
                  <c:v>0.38416</c:v>
                </c:pt>
                <c:pt idx="313">
                  <c:v>0.38458999999999999</c:v>
                </c:pt>
                <c:pt idx="314">
                  <c:v>0.38502000000000003</c:v>
                </c:pt>
                <c:pt idx="315">
                  <c:v>0.38544999999999996</c:v>
                </c:pt>
                <c:pt idx="316">
                  <c:v>0.38588</c:v>
                </c:pt>
                <c:pt idx="317">
                  <c:v>0.38630999999999999</c:v>
                </c:pt>
                <c:pt idx="318">
                  <c:v>0.38673999999999997</c:v>
                </c:pt>
                <c:pt idx="319">
                  <c:v>0.38717000000000001</c:v>
                </c:pt>
                <c:pt idx="320">
                  <c:v>0.3876</c:v>
                </c:pt>
                <c:pt idx="321">
                  <c:v>0.38802999999999999</c:v>
                </c:pt>
                <c:pt idx="322">
                  <c:v>0.38846000000000003</c:v>
                </c:pt>
                <c:pt idx="323">
                  <c:v>0.38889000000000001</c:v>
                </c:pt>
                <c:pt idx="324">
                  <c:v>0.38932</c:v>
                </c:pt>
                <c:pt idx="325">
                  <c:v>0.38975000000000004</c:v>
                </c:pt>
                <c:pt idx="326">
                  <c:v>0.39017999999999997</c:v>
                </c:pt>
                <c:pt idx="327">
                  <c:v>0.39061000000000001</c:v>
                </c:pt>
                <c:pt idx="328">
                  <c:v>0.39104</c:v>
                </c:pt>
                <c:pt idx="329">
                  <c:v>0.39146999999999998</c:v>
                </c:pt>
                <c:pt idx="330">
                  <c:v>0.39190000000000003</c:v>
                </c:pt>
                <c:pt idx="331">
                  <c:v>0.39233000000000001</c:v>
                </c:pt>
                <c:pt idx="332">
                  <c:v>0.39276</c:v>
                </c:pt>
                <c:pt idx="333">
                  <c:v>0.39319000000000004</c:v>
                </c:pt>
                <c:pt idx="334">
                  <c:v>0.39361999999999997</c:v>
                </c:pt>
                <c:pt idx="335">
                  <c:v>0.39405000000000001</c:v>
                </c:pt>
                <c:pt idx="336">
                  <c:v>0.39448</c:v>
                </c:pt>
                <c:pt idx="337">
                  <c:v>0.39490999999999998</c:v>
                </c:pt>
                <c:pt idx="338">
                  <c:v>0.39534000000000002</c:v>
                </c:pt>
                <c:pt idx="339">
                  <c:v>0.39577000000000001</c:v>
                </c:pt>
                <c:pt idx="340">
                  <c:v>0.3962</c:v>
                </c:pt>
                <c:pt idx="341">
                  <c:v>0.39663000000000004</c:v>
                </c:pt>
                <c:pt idx="342">
                  <c:v>0.39705999999999997</c:v>
                </c:pt>
                <c:pt idx="343">
                  <c:v>0.39749000000000001</c:v>
                </c:pt>
                <c:pt idx="344">
                  <c:v>0.39792</c:v>
                </c:pt>
                <c:pt idx="345">
                  <c:v>0.39834999999999998</c:v>
                </c:pt>
                <c:pt idx="346">
                  <c:v>0.39878000000000002</c:v>
                </c:pt>
                <c:pt idx="347">
                  <c:v>0.39920999999999995</c:v>
                </c:pt>
                <c:pt idx="348">
                  <c:v>0.39964</c:v>
                </c:pt>
                <c:pt idx="349">
                  <c:v>0.40006999999999998</c:v>
                </c:pt>
                <c:pt idx="350">
                  <c:v>0.40049999999999997</c:v>
                </c:pt>
                <c:pt idx="351">
                  <c:v>0.40093000000000001</c:v>
                </c:pt>
                <c:pt idx="352">
                  <c:v>0.40135999999999999</c:v>
                </c:pt>
                <c:pt idx="353">
                  <c:v>0.40178999999999998</c:v>
                </c:pt>
                <c:pt idx="354">
                  <c:v>0.40222000000000002</c:v>
                </c:pt>
                <c:pt idx="355">
                  <c:v>0.40264999999999995</c:v>
                </c:pt>
                <c:pt idx="356">
                  <c:v>0.40307999999999999</c:v>
                </c:pt>
                <c:pt idx="357">
                  <c:v>0.40350999999999998</c:v>
                </c:pt>
                <c:pt idx="358">
                  <c:v>0.40393999999999997</c:v>
                </c:pt>
                <c:pt idx="359">
                  <c:v>0.40437000000000001</c:v>
                </c:pt>
                <c:pt idx="360">
                  <c:v>0.40479999999999999</c:v>
                </c:pt>
                <c:pt idx="361">
                  <c:v>0.40522999999999998</c:v>
                </c:pt>
                <c:pt idx="362">
                  <c:v>0.40566000000000002</c:v>
                </c:pt>
                <c:pt idx="363">
                  <c:v>0.40609000000000001</c:v>
                </c:pt>
                <c:pt idx="364">
                  <c:v>0.40651999999999999</c:v>
                </c:pt>
                <c:pt idx="365">
                  <c:v>0.40695000000000003</c:v>
                </c:pt>
                <c:pt idx="366">
                  <c:v>0.40737999999999996</c:v>
                </c:pt>
                <c:pt idx="367">
                  <c:v>0.40781000000000001</c:v>
                </c:pt>
                <c:pt idx="368">
                  <c:v>0.40823999999999999</c:v>
                </c:pt>
                <c:pt idx="369">
                  <c:v>0.40866999999999998</c:v>
                </c:pt>
                <c:pt idx="370">
                  <c:v>0.40910000000000002</c:v>
                </c:pt>
                <c:pt idx="371">
                  <c:v>0.40953000000000001</c:v>
                </c:pt>
                <c:pt idx="372">
                  <c:v>0.40995999999999999</c:v>
                </c:pt>
                <c:pt idx="373">
                  <c:v>0.41039000000000003</c:v>
                </c:pt>
                <c:pt idx="374">
                  <c:v>0.41081999999999996</c:v>
                </c:pt>
                <c:pt idx="375">
                  <c:v>0.41125</c:v>
                </c:pt>
                <c:pt idx="376">
                  <c:v>0.41167999999999999</c:v>
                </c:pt>
                <c:pt idx="377">
                  <c:v>0.41210999999999998</c:v>
                </c:pt>
                <c:pt idx="378">
                  <c:v>0.41254000000000002</c:v>
                </c:pt>
                <c:pt idx="379">
                  <c:v>0.41297</c:v>
                </c:pt>
                <c:pt idx="380">
                  <c:v>0.41339999999999999</c:v>
                </c:pt>
                <c:pt idx="381">
                  <c:v>0.41383000000000003</c:v>
                </c:pt>
                <c:pt idx="382">
                  <c:v>0.41425999999999996</c:v>
                </c:pt>
                <c:pt idx="383">
                  <c:v>0.41469</c:v>
                </c:pt>
                <c:pt idx="384">
                  <c:v>0.41511999999999999</c:v>
                </c:pt>
                <c:pt idx="385">
                  <c:v>0.41554999999999997</c:v>
                </c:pt>
                <c:pt idx="386">
                  <c:v>0.41598000000000002</c:v>
                </c:pt>
                <c:pt idx="387">
                  <c:v>0.41641</c:v>
                </c:pt>
                <c:pt idx="388">
                  <c:v>0.41683999999999999</c:v>
                </c:pt>
                <c:pt idx="389">
                  <c:v>0.41727000000000003</c:v>
                </c:pt>
                <c:pt idx="390">
                  <c:v>0.41770000000000002</c:v>
                </c:pt>
                <c:pt idx="391">
                  <c:v>0.41813</c:v>
                </c:pt>
                <c:pt idx="392">
                  <c:v>0.41856000000000004</c:v>
                </c:pt>
                <c:pt idx="393">
                  <c:v>0.41898999999999997</c:v>
                </c:pt>
                <c:pt idx="394">
                  <c:v>0.41942000000000002</c:v>
                </c:pt>
                <c:pt idx="395">
                  <c:v>0.41985</c:v>
                </c:pt>
                <c:pt idx="396">
                  <c:v>0.42027999999999999</c:v>
                </c:pt>
                <c:pt idx="397">
                  <c:v>0.42071000000000003</c:v>
                </c:pt>
                <c:pt idx="398">
                  <c:v>0.42114000000000001</c:v>
                </c:pt>
                <c:pt idx="399">
                  <c:v>0.42157</c:v>
                </c:pt>
                <c:pt idx="400">
                  <c:v>0.42200000000000004</c:v>
                </c:pt>
                <c:pt idx="401">
                  <c:v>0.42242999999999997</c:v>
                </c:pt>
                <c:pt idx="402">
                  <c:v>0.42286000000000001</c:v>
                </c:pt>
                <c:pt idx="403">
                  <c:v>0.42329</c:v>
                </c:pt>
                <c:pt idx="404">
                  <c:v>0.42371999999999999</c:v>
                </c:pt>
                <c:pt idx="405">
                  <c:v>0.42415000000000003</c:v>
                </c:pt>
                <c:pt idx="406">
                  <c:v>0.42458000000000001</c:v>
                </c:pt>
                <c:pt idx="407">
                  <c:v>0.42501</c:v>
                </c:pt>
                <c:pt idx="408">
                  <c:v>0.42543999999999998</c:v>
                </c:pt>
                <c:pt idx="409">
                  <c:v>0.42586999999999997</c:v>
                </c:pt>
                <c:pt idx="410">
                  <c:v>0.42630000000000001</c:v>
                </c:pt>
                <c:pt idx="411">
                  <c:v>0.42673</c:v>
                </c:pt>
                <c:pt idx="412">
                  <c:v>0.42715999999999998</c:v>
                </c:pt>
                <c:pt idx="413">
                  <c:v>0.42759000000000003</c:v>
                </c:pt>
                <c:pt idx="414">
                  <c:v>0.42801999999999996</c:v>
                </c:pt>
                <c:pt idx="415">
                  <c:v>0.42845</c:v>
                </c:pt>
                <c:pt idx="416">
                  <c:v>0.42887999999999998</c:v>
                </c:pt>
                <c:pt idx="417">
                  <c:v>0.42930999999999997</c:v>
                </c:pt>
                <c:pt idx="418">
                  <c:v>0.42974000000000001</c:v>
                </c:pt>
                <c:pt idx="419">
                  <c:v>0.43017</c:v>
                </c:pt>
                <c:pt idx="420">
                  <c:v>0.43059999999999998</c:v>
                </c:pt>
                <c:pt idx="421">
                  <c:v>0.43103000000000002</c:v>
                </c:pt>
                <c:pt idx="422">
                  <c:v>0.43145999999999995</c:v>
                </c:pt>
                <c:pt idx="423">
                  <c:v>0.43189</c:v>
                </c:pt>
                <c:pt idx="424">
                  <c:v>0.43231999999999998</c:v>
                </c:pt>
                <c:pt idx="425">
                  <c:v>0.43274999999999997</c:v>
                </c:pt>
                <c:pt idx="426">
                  <c:v>0.43318000000000001</c:v>
                </c:pt>
                <c:pt idx="427">
                  <c:v>0.43361</c:v>
                </c:pt>
                <c:pt idx="428">
                  <c:v>0.43403999999999998</c:v>
                </c:pt>
                <c:pt idx="429">
                  <c:v>0.43447000000000002</c:v>
                </c:pt>
                <c:pt idx="430">
                  <c:v>0.43489999999999995</c:v>
                </c:pt>
                <c:pt idx="431">
                  <c:v>0.43532999999999999</c:v>
                </c:pt>
                <c:pt idx="432">
                  <c:v>0.43576000000000004</c:v>
                </c:pt>
                <c:pt idx="433">
                  <c:v>0.43618999999999997</c:v>
                </c:pt>
                <c:pt idx="434">
                  <c:v>0.43662000000000001</c:v>
                </c:pt>
                <c:pt idx="435">
                  <c:v>0.43704999999999999</c:v>
                </c:pt>
                <c:pt idx="436">
                  <c:v>0.43747999999999998</c:v>
                </c:pt>
                <c:pt idx="437">
                  <c:v>0.43791000000000002</c:v>
                </c:pt>
                <c:pt idx="438">
                  <c:v>0.43834000000000001</c:v>
                </c:pt>
                <c:pt idx="439">
                  <c:v>0.43876999999999999</c:v>
                </c:pt>
                <c:pt idx="440">
                  <c:v>0.43920000000000003</c:v>
                </c:pt>
                <c:pt idx="441">
                  <c:v>0.43962999999999997</c:v>
                </c:pt>
                <c:pt idx="442">
                  <c:v>0.44006000000000001</c:v>
                </c:pt>
                <c:pt idx="443">
                  <c:v>0.44048999999999999</c:v>
                </c:pt>
                <c:pt idx="444">
                  <c:v>0.44091999999999998</c:v>
                </c:pt>
                <c:pt idx="445">
                  <c:v>0.44135000000000002</c:v>
                </c:pt>
                <c:pt idx="446">
                  <c:v>0.44178000000000001</c:v>
                </c:pt>
                <c:pt idx="447">
                  <c:v>0.44220999999999999</c:v>
                </c:pt>
                <c:pt idx="448">
                  <c:v>0.44264000000000003</c:v>
                </c:pt>
                <c:pt idx="449">
                  <c:v>0.44306999999999996</c:v>
                </c:pt>
                <c:pt idx="450">
                  <c:v>0.44350000000000001</c:v>
                </c:pt>
                <c:pt idx="451">
                  <c:v>0.44392999999999999</c:v>
                </c:pt>
                <c:pt idx="452">
                  <c:v>0.44435999999999998</c:v>
                </c:pt>
                <c:pt idx="453">
                  <c:v>0.44479000000000002</c:v>
                </c:pt>
                <c:pt idx="454">
                  <c:v>0.44522</c:v>
                </c:pt>
                <c:pt idx="455">
                  <c:v>0.44564999999999999</c:v>
                </c:pt>
                <c:pt idx="456">
                  <c:v>0.44608000000000003</c:v>
                </c:pt>
                <c:pt idx="457">
                  <c:v>0.44651000000000002</c:v>
                </c:pt>
                <c:pt idx="458">
                  <c:v>0.44694</c:v>
                </c:pt>
                <c:pt idx="459">
                  <c:v>0.44737000000000005</c:v>
                </c:pt>
                <c:pt idx="460">
                  <c:v>0.44779999999999998</c:v>
                </c:pt>
                <c:pt idx="461">
                  <c:v>0.44823000000000002</c:v>
                </c:pt>
                <c:pt idx="462">
                  <c:v>0.44866</c:v>
                </c:pt>
                <c:pt idx="463">
                  <c:v>0.44908999999999999</c:v>
                </c:pt>
                <c:pt idx="464">
                  <c:v>0.44952000000000003</c:v>
                </c:pt>
                <c:pt idx="465">
                  <c:v>0.44995000000000002</c:v>
                </c:pt>
                <c:pt idx="466">
                  <c:v>0.45038</c:v>
                </c:pt>
                <c:pt idx="467">
                  <c:v>0.45081000000000004</c:v>
                </c:pt>
                <c:pt idx="468">
                  <c:v>0.45123999999999997</c:v>
                </c:pt>
                <c:pt idx="469">
                  <c:v>0.45167000000000002</c:v>
                </c:pt>
                <c:pt idx="470">
                  <c:v>0.45209999999999995</c:v>
                </c:pt>
                <c:pt idx="471">
                  <c:v>0.45252999999999999</c:v>
                </c:pt>
                <c:pt idx="472">
                  <c:v>0.45295999999999997</c:v>
                </c:pt>
                <c:pt idx="473">
                  <c:v>0.45338999999999996</c:v>
                </c:pt>
                <c:pt idx="474">
                  <c:v>0.45382</c:v>
                </c:pt>
                <c:pt idx="475">
                  <c:v>0.45424999999999999</c:v>
                </c:pt>
                <c:pt idx="476">
                  <c:v>0.45467999999999997</c:v>
                </c:pt>
                <c:pt idx="477">
                  <c:v>0.45511000000000001</c:v>
                </c:pt>
                <c:pt idx="478">
                  <c:v>0.45554</c:v>
                </c:pt>
                <c:pt idx="479">
                  <c:v>0.45596999999999999</c:v>
                </c:pt>
                <c:pt idx="480">
                  <c:v>0.45640000000000003</c:v>
                </c:pt>
                <c:pt idx="481">
                  <c:v>0.45682999999999996</c:v>
                </c:pt>
                <c:pt idx="482">
                  <c:v>0.45726</c:v>
                </c:pt>
                <c:pt idx="483">
                  <c:v>0.45768999999999999</c:v>
                </c:pt>
                <c:pt idx="484">
                  <c:v>0.45811999999999997</c:v>
                </c:pt>
                <c:pt idx="485">
                  <c:v>0.45855000000000001</c:v>
                </c:pt>
                <c:pt idx="486">
                  <c:v>0.45898</c:v>
                </c:pt>
                <c:pt idx="487">
                  <c:v>0.45940999999999999</c:v>
                </c:pt>
                <c:pt idx="488">
                  <c:v>0.45984000000000003</c:v>
                </c:pt>
                <c:pt idx="489">
                  <c:v>0.46026999999999996</c:v>
                </c:pt>
                <c:pt idx="490">
                  <c:v>0.4607</c:v>
                </c:pt>
                <c:pt idx="491">
                  <c:v>0.46112999999999998</c:v>
                </c:pt>
                <c:pt idx="492">
                  <c:v>0.46155999999999997</c:v>
                </c:pt>
                <c:pt idx="493">
                  <c:v>0.46199000000000001</c:v>
                </c:pt>
                <c:pt idx="494">
                  <c:v>0.46242</c:v>
                </c:pt>
                <c:pt idx="495">
                  <c:v>0.46284999999999998</c:v>
                </c:pt>
                <c:pt idx="496">
                  <c:v>0.46328000000000003</c:v>
                </c:pt>
                <c:pt idx="497">
                  <c:v>0.46370999999999996</c:v>
                </c:pt>
                <c:pt idx="498">
                  <c:v>0.46414</c:v>
                </c:pt>
                <c:pt idx="499">
                  <c:v>0.46456999999999998</c:v>
                </c:pt>
                <c:pt idx="500">
                  <c:v>0.46499999999999997</c:v>
                </c:pt>
                <c:pt idx="501">
                  <c:v>0.46543000000000001</c:v>
                </c:pt>
                <c:pt idx="502">
                  <c:v>0.46586</c:v>
                </c:pt>
                <c:pt idx="503">
                  <c:v>0.46628999999999998</c:v>
                </c:pt>
                <c:pt idx="504">
                  <c:v>0.46672000000000002</c:v>
                </c:pt>
                <c:pt idx="505">
                  <c:v>0.46715000000000001</c:v>
                </c:pt>
                <c:pt idx="506">
                  <c:v>0.46758</c:v>
                </c:pt>
                <c:pt idx="507">
                  <c:v>0.46801000000000004</c:v>
                </c:pt>
                <c:pt idx="508">
                  <c:v>0.46843999999999997</c:v>
                </c:pt>
                <c:pt idx="509">
                  <c:v>0.46887000000000001</c:v>
                </c:pt>
                <c:pt idx="510">
                  <c:v>0.46929999999999999</c:v>
                </c:pt>
                <c:pt idx="511">
                  <c:v>0.46972999999999998</c:v>
                </c:pt>
                <c:pt idx="512">
                  <c:v>0.47016000000000002</c:v>
                </c:pt>
                <c:pt idx="513">
                  <c:v>0.47059000000000001</c:v>
                </c:pt>
                <c:pt idx="514">
                  <c:v>0.47101999999999999</c:v>
                </c:pt>
                <c:pt idx="515">
                  <c:v>0.47145000000000004</c:v>
                </c:pt>
                <c:pt idx="516">
                  <c:v>0.47187999999999997</c:v>
                </c:pt>
                <c:pt idx="517">
                  <c:v>0.47231000000000001</c:v>
                </c:pt>
                <c:pt idx="518">
                  <c:v>0.47273999999999999</c:v>
                </c:pt>
                <c:pt idx="519">
                  <c:v>0.47316999999999998</c:v>
                </c:pt>
                <c:pt idx="520">
                  <c:v>0.47360000000000002</c:v>
                </c:pt>
                <c:pt idx="521">
                  <c:v>0.47403000000000001</c:v>
                </c:pt>
                <c:pt idx="522">
                  <c:v>0.47445999999999999</c:v>
                </c:pt>
                <c:pt idx="523">
                  <c:v>0.47489000000000003</c:v>
                </c:pt>
                <c:pt idx="524">
                  <c:v>0.47531999999999996</c:v>
                </c:pt>
                <c:pt idx="525">
                  <c:v>0.47575000000000001</c:v>
                </c:pt>
                <c:pt idx="526">
                  <c:v>0.47618000000000005</c:v>
                </c:pt>
                <c:pt idx="527">
                  <c:v>0.47660999999999998</c:v>
                </c:pt>
                <c:pt idx="528">
                  <c:v>0.47704000000000002</c:v>
                </c:pt>
                <c:pt idx="529">
                  <c:v>0.47747000000000001</c:v>
                </c:pt>
                <c:pt idx="530">
                  <c:v>0.47789999999999999</c:v>
                </c:pt>
                <c:pt idx="531">
                  <c:v>0.47833000000000003</c:v>
                </c:pt>
                <c:pt idx="532">
                  <c:v>0.47876000000000002</c:v>
                </c:pt>
                <c:pt idx="533">
                  <c:v>0.47919</c:v>
                </c:pt>
                <c:pt idx="534">
                  <c:v>0.47962000000000005</c:v>
                </c:pt>
                <c:pt idx="535">
                  <c:v>0.48004999999999998</c:v>
                </c:pt>
                <c:pt idx="536">
                  <c:v>0.48048000000000002</c:v>
                </c:pt>
                <c:pt idx="537">
                  <c:v>0.48091</c:v>
                </c:pt>
                <c:pt idx="538">
                  <c:v>0.48133999999999999</c:v>
                </c:pt>
                <c:pt idx="539">
                  <c:v>0.48177000000000003</c:v>
                </c:pt>
                <c:pt idx="540">
                  <c:v>0.48220000000000002</c:v>
                </c:pt>
                <c:pt idx="541">
                  <c:v>0.48263</c:v>
                </c:pt>
                <c:pt idx="542">
                  <c:v>0.48306000000000004</c:v>
                </c:pt>
                <c:pt idx="543">
                  <c:v>0.48348999999999998</c:v>
                </c:pt>
                <c:pt idx="544">
                  <c:v>0.48392000000000002</c:v>
                </c:pt>
                <c:pt idx="545">
                  <c:v>0.48435</c:v>
                </c:pt>
                <c:pt idx="546">
                  <c:v>0.48477999999999999</c:v>
                </c:pt>
                <c:pt idx="547">
                  <c:v>0.48521000000000003</c:v>
                </c:pt>
                <c:pt idx="548">
                  <c:v>0.48564000000000002</c:v>
                </c:pt>
                <c:pt idx="549">
                  <c:v>0.48607</c:v>
                </c:pt>
                <c:pt idx="550">
                  <c:v>0.48650000000000004</c:v>
                </c:pt>
                <c:pt idx="551">
                  <c:v>0.48693000000000003</c:v>
                </c:pt>
                <c:pt idx="552">
                  <c:v>0.48736000000000002</c:v>
                </c:pt>
                <c:pt idx="553">
                  <c:v>0.48779000000000006</c:v>
                </c:pt>
                <c:pt idx="554">
                  <c:v>0.48821999999999999</c:v>
                </c:pt>
                <c:pt idx="555">
                  <c:v>0.48865000000000003</c:v>
                </c:pt>
                <c:pt idx="556">
                  <c:v>0.48908000000000001</c:v>
                </c:pt>
                <c:pt idx="557">
                  <c:v>0.48951</c:v>
                </c:pt>
                <c:pt idx="558">
                  <c:v>0.48994000000000004</c:v>
                </c:pt>
                <c:pt idx="559">
                  <c:v>0.49037000000000003</c:v>
                </c:pt>
                <c:pt idx="560">
                  <c:v>0.49080000000000001</c:v>
                </c:pt>
                <c:pt idx="561">
                  <c:v>0.49123000000000006</c:v>
                </c:pt>
                <c:pt idx="562">
                  <c:v>0.49165999999999999</c:v>
                </c:pt>
                <c:pt idx="563">
                  <c:v>0.49208999999999997</c:v>
                </c:pt>
                <c:pt idx="564">
                  <c:v>0.49251999999999996</c:v>
                </c:pt>
                <c:pt idx="565">
                  <c:v>0.49295</c:v>
                </c:pt>
                <c:pt idx="566">
                  <c:v>0.49337999999999999</c:v>
                </c:pt>
                <c:pt idx="567">
                  <c:v>0.49380999999999997</c:v>
                </c:pt>
                <c:pt idx="568">
                  <c:v>0.49424000000000001</c:v>
                </c:pt>
                <c:pt idx="569">
                  <c:v>0.49466999999999994</c:v>
                </c:pt>
                <c:pt idx="570">
                  <c:v>0.49509999999999998</c:v>
                </c:pt>
                <c:pt idx="571">
                  <c:v>0.49552999999999997</c:v>
                </c:pt>
                <c:pt idx="572">
                  <c:v>0.49595999999999996</c:v>
                </c:pt>
                <c:pt idx="573">
                  <c:v>0.49639</c:v>
                </c:pt>
                <c:pt idx="574">
                  <c:v>0.49681999999999998</c:v>
                </c:pt>
                <c:pt idx="575">
                  <c:v>0.49724999999999997</c:v>
                </c:pt>
                <c:pt idx="576">
                  <c:v>0.49768000000000001</c:v>
                </c:pt>
                <c:pt idx="577">
                  <c:v>0.49810999999999994</c:v>
                </c:pt>
                <c:pt idx="578">
                  <c:v>0.49853999999999998</c:v>
                </c:pt>
                <c:pt idx="579">
                  <c:v>0.49896999999999997</c:v>
                </c:pt>
                <c:pt idx="580">
                  <c:v>0.49939999999999996</c:v>
                </c:pt>
                <c:pt idx="581">
                  <c:v>0.49983</c:v>
                </c:pt>
                <c:pt idx="582">
                  <c:v>0.50025999999999993</c:v>
                </c:pt>
                <c:pt idx="583">
                  <c:v>0.50068999999999997</c:v>
                </c:pt>
                <c:pt idx="584">
                  <c:v>0.50112000000000001</c:v>
                </c:pt>
                <c:pt idx="585">
                  <c:v>0.50154999999999994</c:v>
                </c:pt>
                <c:pt idx="586">
                  <c:v>0.50197999999999998</c:v>
                </c:pt>
                <c:pt idx="587">
                  <c:v>0.50241000000000002</c:v>
                </c:pt>
                <c:pt idx="588">
                  <c:v>0.50283999999999995</c:v>
                </c:pt>
                <c:pt idx="589">
                  <c:v>0.50327</c:v>
                </c:pt>
                <c:pt idx="590">
                  <c:v>0.50370000000000004</c:v>
                </c:pt>
                <c:pt idx="591">
                  <c:v>0.50412999999999997</c:v>
                </c:pt>
                <c:pt idx="592">
                  <c:v>0.50456000000000001</c:v>
                </c:pt>
                <c:pt idx="593">
                  <c:v>0.50499000000000005</c:v>
                </c:pt>
                <c:pt idx="594">
                  <c:v>0.50541999999999998</c:v>
                </c:pt>
                <c:pt idx="595">
                  <c:v>0.50584999999999991</c:v>
                </c:pt>
                <c:pt idx="596">
                  <c:v>0.50628000000000006</c:v>
                </c:pt>
                <c:pt idx="597">
                  <c:v>0.50670999999999999</c:v>
                </c:pt>
                <c:pt idx="598">
                  <c:v>0.50713999999999992</c:v>
                </c:pt>
                <c:pt idx="599">
                  <c:v>0.50756999999999997</c:v>
                </c:pt>
                <c:pt idx="600">
                  <c:v>0.50800000000000001</c:v>
                </c:pt>
                <c:pt idx="601">
                  <c:v>0.50842999999999994</c:v>
                </c:pt>
                <c:pt idx="602">
                  <c:v>0.50885999999999998</c:v>
                </c:pt>
                <c:pt idx="603">
                  <c:v>0.50929000000000002</c:v>
                </c:pt>
                <c:pt idx="604">
                  <c:v>0.50971999999999995</c:v>
                </c:pt>
                <c:pt idx="605">
                  <c:v>0.51014999999999999</c:v>
                </c:pt>
                <c:pt idx="606">
                  <c:v>0.51058000000000003</c:v>
                </c:pt>
                <c:pt idx="607">
                  <c:v>0.51100999999999996</c:v>
                </c:pt>
                <c:pt idx="608">
                  <c:v>0.51144000000000001</c:v>
                </c:pt>
                <c:pt idx="609">
                  <c:v>0.51187000000000005</c:v>
                </c:pt>
                <c:pt idx="610">
                  <c:v>0.51229999999999998</c:v>
                </c:pt>
                <c:pt idx="611">
                  <c:v>0.51272999999999991</c:v>
                </c:pt>
                <c:pt idx="612">
                  <c:v>0.51316000000000006</c:v>
                </c:pt>
                <c:pt idx="613">
                  <c:v>0.51358999999999999</c:v>
                </c:pt>
                <c:pt idx="614">
                  <c:v>0.51401999999999992</c:v>
                </c:pt>
                <c:pt idx="615">
                  <c:v>0.51445000000000007</c:v>
                </c:pt>
                <c:pt idx="616">
                  <c:v>0.51488</c:v>
                </c:pt>
                <c:pt idx="617">
                  <c:v>0.51530999999999993</c:v>
                </c:pt>
                <c:pt idx="618">
                  <c:v>0.51573999999999998</c:v>
                </c:pt>
                <c:pt idx="619">
                  <c:v>0.51617000000000002</c:v>
                </c:pt>
                <c:pt idx="620">
                  <c:v>0.51659999999999995</c:v>
                </c:pt>
                <c:pt idx="621">
                  <c:v>0.51702999999999999</c:v>
                </c:pt>
                <c:pt idx="622">
                  <c:v>0.51746000000000003</c:v>
                </c:pt>
                <c:pt idx="623">
                  <c:v>0.51788999999999996</c:v>
                </c:pt>
                <c:pt idx="624">
                  <c:v>0.51832</c:v>
                </c:pt>
                <c:pt idx="625">
                  <c:v>0.51875000000000004</c:v>
                </c:pt>
                <c:pt idx="626">
                  <c:v>0.51917999999999997</c:v>
                </c:pt>
                <c:pt idx="627">
                  <c:v>0.51961000000000002</c:v>
                </c:pt>
                <c:pt idx="628">
                  <c:v>0.52004000000000006</c:v>
                </c:pt>
                <c:pt idx="629">
                  <c:v>0.52046999999999999</c:v>
                </c:pt>
                <c:pt idx="630">
                  <c:v>0.52089999999999992</c:v>
                </c:pt>
                <c:pt idx="631">
                  <c:v>0.52133000000000007</c:v>
                </c:pt>
                <c:pt idx="632">
                  <c:v>0.52176</c:v>
                </c:pt>
                <c:pt idx="633">
                  <c:v>0.52218999999999993</c:v>
                </c:pt>
                <c:pt idx="634">
                  <c:v>0.52261999999999997</c:v>
                </c:pt>
                <c:pt idx="635">
                  <c:v>0.52305000000000001</c:v>
                </c:pt>
                <c:pt idx="636">
                  <c:v>0.52347999999999995</c:v>
                </c:pt>
                <c:pt idx="637">
                  <c:v>0.52390999999999999</c:v>
                </c:pt>
                <c:pt idx="638">
                  <c:v>0.52434000000000003</c:v>
                </c:pt>
                <c:pt idx="639">
                  <c:v>0.52476999999999996</c:v>
                </c:pt>
                <c:pt idx="640">
                  <c:v>0.5252</c:v>
                </c:pt>
                <c:pt idx="641">
                  <c:v>0.52563000000000004</c:v>
                </c:pt>
                <c:pt idx="642">
                  <c:v>0.52605999999999997</c:v>
                </c:pt>
                <c:pt idx="643">
                  <c:v>0.52649000000000001</c:v>
                </c:pt>
                <c:pt idx="644">
                  <c:v>0.52692000000000005</c:v>
                </c:pt>
                <c:pt idx="645">
                  <c:v>0.52734999999999999</c:v>
                </c:pt>
                <c:pt idx="646">
                  <c:v>0.52778000000000003</c:v>
                </c:pt>
                <c:pt idx="647">
                  <c:v>0.52821000000000007</c:v>
                </c:pt>
                <c:pt idx="648">
                  <c:v>0.52864</c:v>
                </c:pt>
                <c:pt idx="649">
                  <c:v>0.52906999999999993</c:v>
                </c:pt>
                <c:pt idx="650">
                  <c:v>0.52950000000000008</c:v>
                </c:pt>
                <c:pt idx="651">
                  <c:v>0.52993000000000001</c:v>
                </c:pt>
                <c:pt idx="652">
                  <c:v>0.53035999999999994</c:v>
                </c:pt>
                <c:pt idx="653">
                  <c:v>0.53078999999999998</c:v>
                </c:pt>
                <c:pt idx="654">
                  <c:v>0.53122000000000003</c:v>
                </c:pt>
                <c:pt idx="655">
                  <c:v>0.53164999999999996</c:v>
                </c:pt>
                <c:pt idx="656">
                  <c:v>0.53208</c:v>
                </c:pt>
                <c:pt idx="657">
                  <c:v>0.53251000000000004</c:v>
                </c:pt>
                <c:pt idx="658">
                  <c:v>0.53293999999999997</c:v>
                </c:pt>
                <c:pt idx="659">
                  <c:v>0.53337000000000001</c:v>
                </c:pt>
                <c:pt idx="660">
                  <c:v>0.53380000000000005</c:v>
                </c:pt>
                <c:pt idx="661">
                  <c:v>0.53422999999999998</c:v>
                </c:pt>
                <c:pt idx="662">
                  <c:v>0.53466000000000002</c:v>
                </c:pt>
                <c:pt idx="663">
                  <c:v>0.53509000000000007</c:v>
                </c:pt>
                <c:pt idx="664">
                  <c:v>0.53552</c:v>
                </c:pt>
                <c:pt idx="665">
                  <c:v>0.53595000000000004</c:v>
                </c:pt>
                <c:pt idx="666">
                  <c:v>0.53638000000000008</c:v>
                </c:pt>
                <c:pt idx="667">
                  <c:v>0.53681000000000001</c:v>
                </c:pt>
                <c:pt idx="668">
                  <c:v>0.53723999999999994</c:v>
                </c:pt>
                <c:pt idx="669">
                  <c:v>0.53767000000000009</c:v>
                </c:pt>
                <c:pt idx="670">
                  <c:v>0.53810000000000002</c:v>
                </c:pt>
                <c:pt idx="671">
                  <c:v>0.53852999999999995</c:v>
                </c:pt>
                <c:pt idx="672">
                  <c:v>0.53895999999999999</c:v>
                </c:pt>
                <c:pt idx="673">
                  <c:v>0.53939000000000004</c:v>
                </c:pt>
                <c:pt idx="674">
                  <c:v>0.53981999999999997</c:v>
                </c:pt>
                <c:pt idx="675">
                  <c:v>0.54025000000000001</c:v>
                </c:pt>
                <c:pt idx="676">
                  <c:v>0.54068000000000005</c:v>
                </c:pt>
                <c:pt idx="677">
                  <c:v>0.54110999999999998</c:v>
                </c:pt>
                <c:pt idx="678">
                  <c:v>0.54154000000000002</c:v>
                </c:pt>
                <c:pt idx="679">
                  <c:v>0.54197000000000006</c:v>
                </c:pt>
                <c:pt idx="680">
                  <c:v>0.54239999999999999</c:v>
                </c:pt>
                <c:pt idx="681">
                  <c:v>0.54283000000000003</c:v>
                </c:pt>
                <c:pt idx="682">
                  <c:v>0.54326000000000008</c:v>
                </c:pt>
                <c:pt idx="683">
                  <c:v>0.54369000000000001</c:v>
                </c:pt>
                <c:pt idx="684">
                  <c:v>0.54411999999999994</c:v>
                </c:pt>
                <c:pt idx="685">
                  <c:v>0.54455000000000009</c:v>
                </c:pt>
                <c:pt idx="686">
                  <c:v>0.54498000000000002</c:v>
                </c:pt>
                <c:pt idx="687">
                  <c:v>0.54540999999999995</c:v>
                </c:pt>
                <c:pt idx="688">
                  <c:v>0.54583999999999999</c:v>
                </c:pt>
                <c:pt idx="689">
                  <c:v>0.54627000000000003</c:v>
                </c:pt>
                <c:pt idx="690">
                  <c:v>0.54669999999999996</c:v>
                </c:pt>
                <c:pt idx="691">
                  <c:v>0.54712999999999989</c:v>
                </c:pt>
                <c:pt idx="692">
                  <c:v>0.54756000000000005</c:v>
                </c:pt>
                <c:pt idx="693">
                  <c:v>0.54798999999999998</c:v>
                </c:pt>
                <c:pt idx="694">
                  <c:v>0.54841999999999991</c:v>
                </c:pt>
                <c:pt idx="695">
                  <c:v>0.54884999999999995</c:v>
                </c:pt>
                <c:pt idx="696">
                  <c:v>0.54927999999999999</c:v>
                </c:pt>
                <c:pt idx="697">
                  <c:v>0.54970999999999992</c:v>
                </c:pt>
                <c:pt idx="698">
                  <c:v>0.55013999999999996</c:v>
                </c:pt>
                <c:pt idx="699">
                  <c:v>0.55057</c:v>
                </c:pt>
                <c:pt idx="700">
                  <c:v>0.55099999999999993</c:v>
                </c:pt>
                <c:pt idx="701">
                  <c:v>0.55142999999999998</c:v>
                </c:pt>
                <c:pt idx="702">
                  <c:v>0.55186000000000002</c:v>
                </c:pt>
                <c:pt idx="703">
                  <c:v>0.55228999999999995</c:v>
                </c:pt>
                <c:pt idx="704">
                  <c:v>0.55271999999999999</c:v>
                </c:pt>
                <c:pt idx="705">
                  <c:v>0.55315000000000003</c:v>
                </c:pt>
                <c:pt idx="706">
                  <c:v>0.55357999999999996</c:v>
                </c:pt>
                <c:pt idx="707">
                  <c:v>0.55401</c:v>
                </c:pt>
                <c:pt idx="708">
                  <c:v>0.55444000000000004</c:v>
                </c:pt>
                <c:pt idx="709">
                  <c:v>0.55486999999999997</c:v>
                </c:pt>
                <c:pt idx="710">
                  <c:v>0.5552999999999999</c:v>
                </c:pt>
                <c:pt idx="711">
                  <c:v>0.55573000000000006</c:v>
                </c:pt>
                <c:pt idx="712">
                  <c:v>0.55615999999999999</c:v>
                </c:pt>
                <c:pt idx="713">
                  <c:v>0.55658999999999992</c:v>
                </c:pt>
                <c:pt idx="714">
                  <c:v>0.55701999999999996</c:v>
                </c:pt>
                <c:pt idx="715">
                  <c:v>0.55745</c:v>
                </c:pt>
                <c:pt idx="716">
                  <c:v>0.55787999999999993</c:v>
                </c:pt>
                <c:pt idx="717">
                  <c:v>0.55830999999999997</c:v>
                </c:pt>
                <c:pt idx="718">
                  <c:v>0.55874000000000001</c:v>
                </c:pt>
                <c:pt idx="719">
                  <c:v>0.55916999999999994</c:v>
                </c:pt>
                <c:pt idx="720">
                  <c:v>0.55959999999999999</c:v>
                </c:pt>
                <c:pt idx="721">
                  <c:v>0.56003000000000003</c:v>
                </c:pt>
                <c:pt idx="722">
                  <c:v>0.56045999999999996</c:v>
                </c:pt>
                <c:pt idx="723">
                  <c:v>0.56089</c:v>
                </c:pt>
                <c:pt idx="724">
                  <c:v>0.56132000000000004</c:v>
                </c:pt>
                <c:pt idx="725">
                  <c:v>0.56174999999999997</c:v>
                </c:pt>
                <c:pt idx="726">
                  <c:v>0.56218000000000001</c:v>
                </c:pt>
                <c:pt idx="727">
                  <c:v>0.56261000000000005</c:v>
                </c:pt>
                <c:pt idx="728">
                  <c:v>0.56303999999999998</c:v>
                </c:pt>
                <c:pt idx="729">
                  <c:v>0.56346999999999992</c:v>
                </c:pt>
                <c:pt idx="730">
                  <c:v>0.56390000000000007</c:v>
                </c:pt>
                <c:pt idx="731">
                  <c:v>0.56433</c:v>
                </c:pt>
                <c:pt idx="732">
                  <c:v>0.56475999999999993</c:v>
                </c:pt>
                <c:pt idx="733">
                  <c:v>0.56518999999999997</c:v>
                </c:pt>
                <c:pt idx="734">
                  <c:v>0.56562000000000001</c:v>
                </c:pt>
                <c:pt idx="735">
                  <c:v>0.56604999999999994</c:v>
                </c:pt>
                <c:pt idx="736">
                  <c:v>0.56647999999999998</c:v>
                </c:pt>
                <c:pt idx="737">
                  <c:v>0.56691000000000003</c:v>
                </c:pt>
                <c:pt idx="738">
                  <c:v>0.56733999999999996</c:v>
                </c:pt>
                <c:pt idx="739">
                  <c:v>0.56777</c:v>
                </c:pt>
                <c:pt idx="740">
                  <c:v>0.56820000000000004</c:v>
                </c:pt>
                <c:pt idx="741">
                  <c:v>0.56862999999999997</c:v>
                </c:pt>
                <c:pt idx="742">
                  <c:v>0.56906000000000001</c:v>
                </c:pt>
                <c:pt idx="743">
                  <c:v>0.56949000000000005</c:v>
                </c:pt>
                <c:pt idx="744">
                  <c:v>0.56991999999999998</c:v>
                </c:pt>
                <c:pt idx="745">
                  <c:v>0.57034999999999991</c:v>
                </c:pt>
                <c:pt idx="746">
                  <c:v>0.57078000000000007</c:v>
                </c:pt>
                <c:pt idx="747">
                  <c:v>0.57121</c:v>
                </c:pt>
                <c:pt idx="748">
                  <c:v>0.57163999999999993</c:v>
                </c:pt>
                <c:pt idx="749">
                  <c:v>0.57206999999999997</c:v>
                </c:pt>
                <c:pt idx="750">
                  <c:v>0.57250000000000001</c:v>
                </c:pt>
                <c:pt idx="751">
                  <c:v>0.57292999999999994</c:v>
                </c:pt>
                <c:pt idx="752">
                  <c:v>0.57335999999999998</c:v>
                </c:pt>
                <c:pt idx="753">
                  <c:v>0.57379000000000002</c:v>
                </c:pt>
                <c:pt idx="754">
                  <c:v>0.57421999999999995</c:v>
                </c:pt>
                <c:pt idx="755">
                  <c:v>0.57464999999999999</c:v>
                </c:pt>
                <c:pt idx="756">
                  <c:v>0.57508000000000004</c:v>
                </c:pt>
                <c:pt idx="757">
                  <c:v>0.57550999999999997</c:v>
                </c:pt>
                <c:pt idx="758">
                  <c:v>0.57594000000000001</c:v>
                </c:pt>
                <c:pt idx="759">
                  <c:v>0.57637000000000005</c:v>
                </c:pt>
                <c:pt idx="760">
                  <c:v>0.57679999999999998</c:v>
                </c:pt>
                <c:pt idx="761">
                  <c:v>0.57723000000000002</c:v>
                </c:pt>
                <c:pt idx="762">
                  <c:v>0.57766000000000006</c:v>
                </c:pt>
                <c:pt idx="763">
                  <c:v>0.57808999999999999</c:v>
                </c:pt>
                <c:pt idx="764">
                  <c:v>0.57851999999999992</c:v>
                </c:pt>
                <c:pt idx="765">
                  <c:v>0.57895000000000008</c:v>
                </c:pt>
                <c:pt idx="766">
                  <c:v>0.57938000000000001</c:v>
                </c:pt>
                <c:pt idx="767">
                  <c:v>0.57980999999999994</c:v>
                </c:pt>
                <c:pt idx="768">
                  <c:v>0.58023999999999998</c:v>
                </c:pt>
                <c:pt idx="769">
                  <c:v>0.58067000000000002</c:v>
                </c:pt>
                <c:pt idx="770">
                  <c:v>0.58109999999999995</c:v>
                </c:pt>
                <c:pt idx="771">
                  <c:v>0.58152999999999999</c:v>
                </c:pt>
                <c:pt idx="772">
                  <c:v>0.58196000000000003</c:v>
                </c:pt>
                <c:pt idx="773">
                  <c:v>0.58238999999999996</c:v>
                </c:pt>
                <c:pt idx="774">
                  <c:v>0.58282</c:v>
                </c:pt>
                <c:pt idx="775">
                  <c:v>0.58325000000000005</c:v>
                </c:pt>
                <c:pt idx="776">
                  <c:v>0.58367999999999998</c:v>
                </c:pt>
                <c:pt idx="777">
                  <c:v>0.58411000000000002</c:v>
                </c:pt>
                <c:pt idx="778">
                  <c:v>0.58454000000000006</c:v>
                </c:pt>
                <c:pt idx="779">
                  <c:v>0.58496999999999999</c:v>
                </c:pt>
                <c:pt idx="780">
                  <c:v>0.58540000000000003</c:v>
                </c:pt>
                <c:pt idx="781">
                  <c:v>0.58583000000000007</c:v>
                </c:pt>
                <c:pt idx="782">
                  <c:v>0.58626</c:v>
                </c:pt>
                <c:pt idx="783">
                  <c:v>0.58668999999999993</c:v>
                </c:pt>
                <c:pt idx="784">
                  <c:v>0.58712000000000009</c:v>
                </c:pt>
                <c:pt idx="785">
                  <c:v>0.58755000000000002</c:v>
                </c:pt>
                <c:pt idx="786">
                  <c:v>0.58797999999999995</c:v>
                </c:pt>
                <c:pt idx="787">
                  <c:v>0.58840999999999999</c:v>
                </c:pt>
                <c:pt idx="788">
                  <c:v>0.58884000000000003</c:v>
                </c:pt>
                <c:pt idx="789">
                  <c:v>0.58926999999999996</c:v>
                </c:pt>
                <c:pt idx="790">
                  <c:v>0.5897</c:v>
                </c:pt>
                <c:pt idx="791">
                  <c:v>0.59013000000000004</c:v>
                </c:pt>
                <c:pt idx="792">
                  <c:v>0.59055999999999997</c:v>
                </c:pt>
                <c:pt idx="793">
                  <c:v>0.59099000000000002</c:v>
                </c:pt>
                <c:pt idx="794">
                  <c:v>0.59142000000000006</c:v>
                </c:pt>
                <c:pt idx="795">
                  <c:v>0.59184999999999999</c:v>
                </c:pt>
                <c:pt idx="796">
                  <c:v>0.59228000000000003</c:v>
                </c:pt>
                <c:pt idx="797">
                  <c:v>0.59271000000000007</c:v>
                </c:pt>
                <c:pt idx="798">
                  <c:v>0.59314</c:v>
                </c:pt>
                <c:pt idx="799">
                  <c:v>0.59356999999999993</c:v>
                </c:pt>
                <c:pt idx="800">
                  <c:v>0.59400000000000008</c:v>
                </c:pt>
                <c:pt idx="801">
                  <c:v>0.59443000000000001</c:v>
                </c:pt>
                <c:pt idx="802">
                  <c:v>0.59485999999999994</c:v>
                </c:pt>
                <c:pt idx="803">
                  <c:v>0.5952900000000001</c:v>
                </c:pt>
                <c:pt idx="804">
                  <c:v>0.59572000000000003</c:v>
                </c:pt>
                <c:pt idx="805">
                  <c:v>0.59614999999999996</c:v>
                </c:pt>
                <c:pt idx="806">
                  <c:v>0.59658</c:v>
                </c:pt>
                <c:pt idx="807">
                  <c:v>0.59701000000000004</c:v>
                </c:pt>
                <c:pt idx="808">
                  <c:v>0.59743999999999997</c:v>
                </c:pt>
                <c:pt idx="809">
                  <c:v>0.59787000000000001</c:v>
                </c:pt>
                <c:pt idx="810">
                  <c:v>0.59830000000000005</c:v>
                </c:pt>
                <c:pt idx="811">
                  <c:v>0.59872999999999998</c:v>
                </c:pt>
                <c:pt idx="812">
                  <c:v>0.59916000000000003</c:v>
                </c:pt>
                <c:pt idx="813">
                  <c:v>0.59958999999999996</c:v>
                </c:pt>
                <c:pt idx="814">
                  <c:v>0.60002</c:v>
                </c:pt>
                <c:pt idx="815">
                  <c:v>0.60044999999999993</c:v>
                </c:pt>
                <c:pt idx="816">
                  <c:v>0.60087999999999997</c:v>
                </c:pt>
                <c:pt idx="817">
                  <c:v>0.60131000000000001</c:v>
                </c:pt>
                <c:pt idx="818">
                  <c:v>0.60173999999999994</c:v>
                </c:pt>
                <c:pt idx="819">
                  <c:v>0.60216999999999998</c:v>
                </c:pt>
                <c:pt idx="820">
                  <c:v>0.60260000000000002</c:v>
                </c:pt>
                <c:pt idx="821">
                  <c:v>0.60302999999999995</c:v>
                </c:pt>
                <c:pt idx="822">
                  <c:v>0.60346</c:v>
                </c:pt>
                <c:pt idx="823">
                  <c:v>0.60389000000000004</c:v>
                </c:pt>
                <c:pt idx="824">
                  <c:v>0.60431999999999997</c:v>
                </c:pt>
                <c:pt idx="825">
                  <c:v>0.6047499999999999</c:v>
                </c:pt>
                <c:pt idx="826">
                  <c:v>0.60518000000000005</c:v>
                </c:pt>
                <c:pt idx="827">
                  <c:v>0.60560999999999998</c:v>
                </c:pt>
                <c:pt idx="828">
                  <c:v>0.60603999999999991</c:v>
                </c:pt>
                <c:pt idx="829">
                  <c:v>0.60646999999999995</c:v>
                </c:pt>
                <c:pt idx="830">
                  <c:v>0.6069</c:v>
                </c:pt>
                <c:pt idx="831">
                  <c:v>0.60732999999999993</c:v>
                </c:pt>
                <c:pt idx="832">
                  <c:v>0.60775999999999997</c:v>
                </c:pt>
                <c:pt idx="833">
                  <c:v>0.60819000000000001</c:v>
                </c:pt>
                <c:pt idx="834">
                  <c:v>0.60861999999999994</c:v>
                </c:pt>
                <c:pt idx="835">
                  <c:v>0.60904999999999998</c:v>
                </c:pt>
                <c:pt idx="836">
                  <c:v>0.60948000000000002</c:v>
                </c:pt>
                <c:pt idx="837">
                  <c:v>0.60990999999999995</c:v>
                </c:pt>
                <c:pt idx="838">
                  <c:v>0.61033999999999999</c:v>
                </c:pt>
                <c:pt idx="839">
                  <c:v>0.61077000000000004</c:v>
                </c:pt>
                <c:pt idx="840">
                  <c:v>0.61119999999999997</c:v>
                </c:pt>
                <c:pt idx="841">
                  <c:v>0.61163000000000001</c:v>
                </c:pt>
                <c:pt idx="842">
                  <c:v>0.61206000000000005</c:v>
                </c:pt>
                <c:pt idx="843">
                  <c:v>0.61248999999999998</c:v>
                </c:pt>
                <c:pt idx="844">
                  <c:v>0.61291999999999991</c:v>
                </c:pt>
                <c:pt idx="845">
                  <c:v>0.61335000000000006</c:v>
                </c:pt>
                <c:pt idx="846">
                  <c:v>0.61377999999999999</c:v>
                </c:pt>
                <c:pt idx="847">
                  <c:v>0.61420999999999992</c:v>
                </c:pt>
                <c:pt idx="848">
                  <c:v>0.61463999999999996</c:v>
                </c:pt>
                <c:pt idx="849">
                  <c:v>0.61507000000000001</c:v>
                </c:pt>
                <c:pt idx="850">
                  <c:v>0.61549999999999994</c:v>
                </c:pt>
                <c:pt idx="851">
                  <c:v>0.61592999999999998</c:v>
                </c:pt>
                <c:pt idx="852">
                  <c:v>0.61636000000000002</c:v>
                </c:pt>
                <c:pt idx="853">
                  <c:v>0.61678999999999995</c:v>
                </c:pt>
                <c:pt idx="854">
                  <c:v>0.61721999999999999</c:v>
                </c:pt>
                <c:pt idx="855">
                  <c:v>0.61765000000000003</c:v>
                </c:pt>
                <c:pt idx="856">
                  <c:v>0.61807999999999996</c:v>
                </c:pt>
                <c:pt idx="857">
                  <c:v>0.61851</c:v>
                </c:pt>
                <c:pt idx="858">
                  <c:v>0.61894000000000005</c:v>
                </c:pt>
                <c:pt idx="859">
                  <c:v>0.61936999999999998</c:v>
                </c:pt>
                <c:pt idx="860">
                  <c:v>0.61979999999999991</c:v>
                </c:pt>
                <c:pt idx="861">
                  <c:v>0.62023000000000006</c:v>
                </c:pt>
                <c:pt idx="862">
                  <c:v>0.62065999999999999</c:v>
                </c:pt>
                <c:pt idx="863">
                  <c:v>0.62108999999999992</c:v>
                </c:pt>
                <c:pt idx="864">
                  <c:v>0.62152000000000007</c:v>
                </c:pt>
                <c:pt idx="865">
                  <c:v>0.62195</c:v>
                </c:pt>
                <c:pt idx="866">
                  <c:v>0.62237999999999993</c:v>
                </c:pt>
                <c:pt idx="867">
                  <c:v>0.62280999999999997</c:v>
                </c:pt>
                <c:pt idx="868">
                  <c:v>0.62324000000000002</c:v>
                </c:pt>
                <c:pt idx="869">
                  <c:v>0.62366999999999995</c:v>
                </c:pt>
                <c:pt idx="870">
                  <c:v>0.62409999999999999</c:v>
                </c:pt>
                <c:pt idx="871">
                  <c:v>0.62453000000000003</c:v>
                </c:pt>
                <c:pt idx="872">
                  <c:v>0.62495999999999996</c:v>
                </c:pt>
                <c:pt idx="873">
                  <c:v>0.62539</c:v>
                </c:pt>
                <c:pt idx="874">
                  <c:v>0.62582000000000004</c:v>
                </c:pt>
                <c:pt idx="875">
                  <c:v>0.62624999999999997</c:v>
                </c:pt>
                <c:pt idx="876">
                  <c:v>0.62668000000000001</c:v>
                </c:pt>
                <c:pt idx="877">
                  <c:v>0.62711000000000006</c:v>
                </c:pt>
                <c:pt idx="878">
                  <c:v>0.62753999999999999</c:v>
                </c:pt>
                <c:pt idx="879">
                  <c:v>0.62796999999999992</c:v>
                </c:pt>
                <c:pt idx="880">
                  <c:v>0.62840000000000007</c:v>
                </c:pt>
                <c:pt idx="881">
                  <c:v>0.62883</c:v>
                </c:pt>
                <c:pt idx="882">
                  <c:v>0.62925999999999993</c:v>
                </c:pt>
                <c:pt idx="883">
                  <c:v>0.62968999999999997</c:v>
                </c:pt>
                <c:pt idx="884">
                  <c:v>0.63012000000000001</c:v>
                </c:pt>
                <c:pt idx="885">
                  <c:v>0.63054999999999994</c:v>
                </c:pt>
                <c:pt idx="886">
                  <c:v>0.63097999999999999</c:v>
                </c:pt>
                <c:pt idx="887">
                  <c:v>0.63141000000000003</c:v>
                </c:pt>
                <c:pt idx="888">
                  <c:v>0.63183999999999996</c:v>
                </c:pt>
                <c:pt idx="889">
                  <c:v>0.63227</c:v>
                </c:pt>
                <c:pt idx="890">
                  <c:v>0.63270000000000004</c:v>
                </c:pt>
                <c:pt idx="891">
                  <c:v>0.63312999999999997</c:v>
                </c:pt>
                <c:pt idx="892">
                  <c:v>0.63356000000000001</c:v>
                </c:pt>
                <c:pt idx="893">
                  <c:v>0.63399000000000005</c:v>
                </c:pt>
                <c:pt idx="894">
                  <c:v>0.63441999999999998</c:v>
                </c:pt>
                <c:pt idx="895">
                  <c:v>0.63485000000000003</c:v>
                </c:pt>
                <c:pt idx="896">
                  <c:v>0.63528000000000007</c:v>
                </c:pt>
                <c:pt idx="897">
                  <c:v>0.63571</c:v>
                </c:pt>
                <c:pt idx="898">
                  <c:v>0.63613999999999993</c:v>
                </c:pt>
                <c:pt idx="899">
                  <c:v>0.63657000000000008</c:v>
                </c:pt>
                <c:pt idx="900">
                  <c:v>0.63700000000000001</c:v>
                </c:pt>
                <c:pt idx="901">
                  <c:v>0.63742999999999994</c:v>
                </c:pt>
                <c:pt idx="902">
                  <c:v>0.63785999999999998</c:v>
                </c:pt>
                <c:pt idx="903">
                  <c:v>0.63829000000000002</c:v>
                </c:pt>
                <c:pt idx="904">
                  <c:v>0.63871999999999995</c:v>
                </c:pt>
                <c:pt idx="905">
                  <c:v>0.63915</c:v>
                </c:pt>
                <c:pt idx="906">
                  <c:v>0.63958000000000004</c:v>
                </c:pt>
                <c:pt idx="907">
                  <c:v>0.64000999999999997</c:v>
                </c:pt>
                <c:pt idx="908">
                  <c:v>0.64044000000000001</c:v>
                </c:pt>
                <c:pt idx="909">
                  <c:v>0.64087000000000005</c:v>
                </c:pt>
                <c:pt idx="910">
                  <c:v>0.64129999999999998</c:v>
                </c:pt>
                <c:pt idx="911">
                  <c:v>0.64173000000000002</c:v>
                </c:pt>
                <c:pt idx="912">
                  <c:v>0.64216000000000006</c:v>
                </c:pt>
                <c:pt idx="913">
                  <c:v>0.64258999999999999</c:v>
                </c:pt>
                <c:pt idx="914">
                  <c:v>0.64302000000000004</c:v>
                </c:pt>
                <c:pt idx="915">
                  <c:v>0.64345000000000008</c:v>
                </c:pt>
                <c:pt idx="916">
                  <c:v>0.64388000000000001</c:v>
                </c:pt>
                <c:pt idx="917">
                  <c:v>0.64430999999999994</c:v>
                </c:pt>
                <c:pt idx="918">
                  <c:v>0.64474000000000009</c:v>
                </c:pt>
                <c:pt idx="919">
                  <c:v>0.64517000000000002</c:v>
                </c:pt>
                <c:pt idx="920">
                  <c:v>0.64559999999999995</c:v>
                </c:pt>
                <c:pt idx="921">
                  <c:v>0.64602999999999999</c:v>
                </c:pt>
                <c:pt idx="922">
                  <c:v>0.64646000000000003</c:v>
                </c:pt>
                <c:pt idx="923">
                  <c:v>0.64688999999999997</c:v>
                </c:pt>
                <c:pt idx="924">
                  <c:v>0.64732000000000001</c:v>
                </c:pt>
                <c:pt idx="925">
                  <c:v>0.64775000000000005</c:v>
                </c:pt>
                <c:pt idx="926">
                  <c:v>0.64817999999999998</c:v>
                </c:pt>
                <c:pt idx="927">
                  <c:v>0.64861000000000002</c:v>
                </c:pt>
                <c:pt idx="928">
                  <c:v>0.64904000000000006</c:v>
                </c:pt>
                <c:pt idx="929">
                  <c:v>0.64946999999999999</c:v>
                </c:pt>
                <c:pt idx="930">
                  <c:v>0.64990000000000003</c:v>
                </c:pt>
                <c:pt idx="931">
                  <c:v>0.65033000000000007</c:v>
                </c:pt>
                <c:pt idx="932">
                  <c:v>0.65076000000000001</c:v>
                </c:pt>
                <c:pt idx="933">
                  <c:v>0.65118999999999994</c:v>
                </c:pt>
                <c:pt idx="934">
                  <c:v>0.65162000000000009</c:v>
                </c:pt>
                <c:pt idx="935">
                  <c:v>0.65205000000000002</c:v>
                </c:pt>
                <c:pt idx="936">
                  <c:v>0.65247999999999995</c:v>
                </c:pt>
                <c:pt idx="937">
                  <c:v>0.65290999999999999</c:v>
                </c:pt>
                <c:pt idx="938">
                  <c:v>0.65334000000000003</c:v>
                </c:pt>
                <c:pt idx="939">
                  <c:v>0.65376999999999996</c:v>
                </c:pt>
                <c:pt idx="940">
                  <c:v>0.65419999999999989</c:v>
                </c:pt>
                <c:pt idx="941">
                  <c:v>0.65463000000000005</c:v>
                </c:pt>
                <c:pt idx="942">
                  <c:v>0.65505999999999998</c:v>
                </c:pt>
                <c:pt idx="943">
                  <c:v>0.65548999999999991</c:v>
                </c:pt>
                <c:pt idx="944">
                  <c:v>0.65591999999999995</c:v>
                </c:pt>
                <c:pt idx="945">
                  <c:v>0.65634999999999999</c:v>
                </c:pt>
                <c:pt idx="946">
                  <c:v>0.65677999999999992</c:v>
                </c:pt>
                <c:pt idx="947">
                  <c:v>0.65720999999999996</c:v>
                </c:pt>
                <c:pt idx="948">
                  <c:v>0.65764</c:v>
                </c:pt>
                <c:pt idx="949">
                  <c:v>0.65806999999999993</c:v>
                </c:pt>
                <c:pt idx="950">
                  <c:v>0.65849999999999997</c:v>
                </c:pt>
                <c:pt idx="951">
                  <c:v>0.65893000000000002</c:v>
                </c:pt>
                <c:pt idx="952">
                  <c:v>0.65935999999999995</c:v>
                </c:pt>
                <c:pt idx="953">
                  <c:v>0.65978999999999999</c:v>
                </c:pt>
                <c:pt idx="954">
                  <c:v>0.66022000000000003</c:v>
                </c:pt>
                <c:pt idx="955">
                  <c:v>0.66064999999999996</c:v>
                </c:pt>
                <c:pt idx="956">
                  <c:v>0.66108</c:v>
                </c:pt>
                <c:pt idx="957">
                  <c:v>0.66151000000000004</c:v>
                </c:pt>
                <c:pt idx="958">
                  <c:v>0.66193999999999997</c:v>
                </c:pt>
                <c:pt idx="959">
                  <c:v>0.6623699999999999</c:v>
                </c:pt>
                <c:pt idx="960">
                  <c:v>0.66280000000000006</c:v>
                </c:pt>
                <c:pt idx="961">
                  <c:v>0.66322999999999999</c:v>
                </c:pt>
                <c:pt idx="962">
                  <c:v>0.66365999999999992</c:v>
                </c:pt>
                <c:pt idx="963">
                  <c:v>0.66408999999999996</c:v>
                </c:pt>
                <c:pt idx="964">
                  <c:v>0.66452</c:v>
                </c:pt>
                <c:pt idx="965">
                  <c:v>0.66494999999999993</c:v>
                </c:pt>
                <c:pt idx="966">
                  <c:v>0.66537999999999997</c:v>
                </c:pt>
                <c:pt idx="967">
                  <c:v>0.66581000000000001</c:v>
                </c:pt>
                <c:pt idx="968">
                  <c:v>0.66623999999999994</c:v>
                </c:pt>
                <c:pt idx="969">
                  <c:v>0.66666999999999998</c:v>
                </c:pt>
                <c:pt idx="970">
                  <c:v>0.66710000000000003</c:v>
                </c:pt>
                <c:pt idx="971">
                  <c:v>0.66752999999999996</c:v>
                </c:pt>
                <c:pt idx="972">
                  <c:v>0.66796</c:v>
                </c:pt>
                <c:pt idx="973">
                  <c:v>0.66839000000000004</c:v>
                </c:pt>
                <c:pt idx="974">
                  <c:v>0.66881999999999997</c:v>
                </c:pt>
                <c:pt idx="975">
                  <c:v>0.66925000000000001</c:v>
                </c:pt>
                <c:pt idx="976">
                  <c:v>0.66968000000000005</c:v>
                </c:pt>
                <c:pt idx="977">
                  <c:v>0.67010999999999998</c:v>
                </c:pt>
                <c:pt idx="978">
                  <c:v>0.67053999999999991</c:v>
                </c:pt>
                <c:pt idx="979">
                  <c:v>0.67097000000000007</c:v>
                </c:pt>
                <c:pt idx="980">
                  <c:v>0.6714</c:v>
                </c:pt>
                <c:pt idx="981">
                  <c:v>0.67182999999999993</c:v>
                </c:pt>
                <c:pt idx="982">
                  <c:v>0.67225999999999997</c:v>
                </c:pt>
                <c:pt idx="983">
                  <c:v>0.67269000000000001</c:v>
                </c:pt>
                <c:pt idx="984">
                  <c:v>0.67311999999999994</c:v>
                </c:pt>
                <c:pt idx="985">
                  <c:v>0.67354999999999998</c:v>
                </c:pt>
                <c:pt idx="986">
                  <c:v>0.67398000000000002</c:v>
                </c:pt>
                <c:pt idx="987">
                  <c:v>0.67440999999999995</c:v>
                </c:pt>
                <c:pt idx="988">
                  <c:v>0.67484</c:v>
                </c:pt>
                <c:pt idx="989">
                  <c:v>0.67527000000000004</c:v>
                </c:pt>
                <c:pt idx="990">
                  <c:v>0.67569999999999997</c:v>
                </c:pt>
                <c:pt idx="991">
                  <c:v>0.67613000000000001</c:v>
                </c:pt>
                <c:pt idx="992">
                  <c:v>0.67656000000000005</c:v>
                </c:pt>
                <c:pt idx="993">
                  <c:v>0.67698999999999998</c:v>
                </c:pt>
                <c:pt idx="994">
                  <c:v>0.67741999999999991</c:v>
                </c:pt>
                <c:pt idx="995">
                  <c:v>0.67785000000000006</c:v>
                </c:pt>
                <c:pt idx="996">
                  <c:v>0.67827999999999999</c:v>
                </c:pt>
                <c:pt idx="997">
                  <c:v>0.67870999999999992</c:v>
                </c:pt>
                <c:pt idx="998">
                  <c:v>0.67913999999999997</c:v>
                </c:pt>
                <c:pt idx="999">
                  <c:v>0.67957000000000001</c:v>
                </c:pt>
                <c:pt idx="1000">
                  <c:v>0.67999999999999994</c:v>
                </c:pt>
              </c:numCache>
            </c:numRef>
          </c:xVal>
          <c:yVal>
            <c:numRef>
              <c:f>'Water Flood'!$F$3:$F$1003</c:f>
              <c:numCache>
                <c:formatCode>0.00000</c:formatCode>
                <c:ptCount val="1001"/>
                <c:pt idx="0">
                  <c:v>0</c:v>
                </c:pt>
                <c:pt idx="1">
                  <c:v>4.6000000000000006E-13</c:v>
                </c:pt>
                <c:pt idx="2">
                  <c:v>7.360000000000001E-12</c:v>
                </c:pt>
                <c:pt idx="3">
                  <c:v>3.7260000000000002E-11</c:v>
                </c:pt>
                <c:pt idx="4">
                  <c:v>1.1776000000000002E-10</c:v>
                </c:pt>
                <c:pt idx="5">
                  <c:v>2.8750000000000004E-10</c:v>
                </c:pt>
                <c:pt idx="6">
                  <c:v>5.9616000000000004E-10</c:v>
                </c:pt>
                <c:pt idx="7">
                  <c:v>1.1044600000000003E-9</c:v>
                </c:pt>
                <c:pt idx="8">
                  <c:v>1.8841600000000002E-9</c:v>
                </c:pt>
                <c:pt idx="9">
                  <c:v>3.0180599999999994E-9</c:v>
                </c:pt>
                <c:pt idx="10">
                  <c:v>4.6000000000000007E-9</c:v>
                </c:pt>
                <c:pt idx="11">
                  <c:v>6.7348599999999988E-9</c:v>
                </c:pt>
                <c:pt idx="12">
                  <c:v>9.5385600000000006E-9</c:v>
                </c:pt>
                <c:pt idx="13">
                  <c:v>1.3138059999999999E-8</c:v>
                </c:pt>
                <c:pt idx="14">
                  <c:v>1.7671360000000005E-8</c:v>
                </c:pt>
                <c:pt idx="15">
                  <c:v>2.3287499999999999E-8</c:v>
                </c:pt>
                <c:pt idx="16">
                  <c:v>3.0146560000000004E-8</c:v>
                </c:pt>
                <c:pt idx="17">
                  <c:v>3.8419660000000013E-8</c:v>
                </c:pt>
                <c:pt idx="18">
                  <c:v>4.828895999999999E-8</c:v>
                </c:pt>
                <c:pt idx="19">
                  <c:v>5.9947659999999999E-8</c:v>
                </c:pt>
                <c:pt idx="20">
                  <c:v>7.3600000000000011E-8</c:v>
                </c:pt>
                <c:pt idx="21">
                  <c:v>8.9461260000000013E-8</c:v>
                </c:pt>
                <c:pt idx="22">
                  <c:v>1.0775775999999998E-7</c:v>
                </c:pt>
                <c:pt idx="23">
                  <c:v>1.2872685999999998E-7</c:v>
                </c:pt>
                <c:pt idx="24">
                  <c:v>1.5261696000000001E-7</c:v>
                </c:pt>
                <c:pt idx="25">
                  <c:v>1.7968750000000008E-7</c:v>
                </c:pt>
                <c:pt idx="26">
                  <c:v>2.1020895999999999E-7</c:v>
                </c:pt>
                <c:pt idx="27">
                  <c:v>2.4446285999999995E-7</c:v>
                </c:pt>
                <c:pt idx="28">
                  <c:v>2.8274176000000009E-7</c:v>
                </c:pt>
                <c:pt idx="29">
                  <c:v>3.2534926000000005E-7</c:v>
                </c:pt>
                <c:pt idx="30">
                  <c:v>3.7259999999999999E-7</c:v>
                </c:pt>
                <c:pt idx="31">
                  <c:v>4.2481965999999995E-7</c:v>
                </c:pt>
                <c:pt idx="32">
                  <c:v>4.8234496000000006E-7</c:v>
                </c:pt>
                <c:pt idx="33">
                  <c:v>5.4552366000000018E-7</c:v>
                </c:pt>
                <c:pt idx="34">
                  <c:v>6.1471456000000021E-7</c:v>
                </c:pt>
                <c:pt idx="35">
                  <c:v>6.9028750000000017E-7</c:v>
                </c:pt>
                <c:pt idx="36">
                  <c:v>7.7262335999999985E-7</c:v>
                </c:pt>
                <c:pt idx="37">
                  <c:v>8.6211405999999973E-7</c:v>
                </c:pt>
                <c:pt idx="38">
                  <c:v>9.5916255999999999E-7</c:v>
                </c:pt>
                <c:pt idx="39">
                  <c:v>1.06418286E-6</c:v>
                </c:pt>
                <c:pt idx="40">
                  <c:v>1.1776000000000002E-6</c:v>
                </c:pt>
                <c:pt idx="41">
                  <c:v>1.2998500600000004E-6</c:v>
                </c:pt>
                <c:pt idx="42">
                  <c:v>1.4313801600000002E-6</c:v>
                </c:pt>
                <c:pt idx="43">
                  <c:v>1.5726484599999996E-6</c:v>
                </c:pt>
                <c:pt idx="44">
                  <c:v>1.7241241599999997E-6</c:v>
                </c:pt>
                <c:pt idx="45">
                  <c:v>1.8862874999999998E-6</c:v>
                </c:pt>
                <c:pt idx="46">
                  <c:v>2.0596297599999997E-6</c:v>
                </c:pt>
                <c:pt idx="47">
                  <c:v>2.2446532600000002E-6</c:v>
                </c:pt>
                <c:pt idx="48">
                  <c:v>2.4418713600000002E-6</c:v>
                </c:pt>
                <c:pt idx="49">
                  <c:v>2.6518084600000008E-6</c:v>
                </c:pt>
                <c:pt idx="50">
                  <c:v>2.8750000000000013E-6</c:v>
                </c:pt>
                <c:pt idx="51">
                  <c:v>3.1119924599999989E-6</c:v>
                </c:pt>
                <c:pt idx="52">
                  <c:v>3.3633433599999998E-6</c:v>
                </c:pt>
                <c:pt idx="53">
                  <c:v>3.62962126E-6</c:v>
                </c:pt>
                <c:pt idx="54">
                  <c:v>3.9114057599999992E-6</c:v>
                </c:pt>
                <c:pt idx="55">
                  <c:v>4.2092875000000005E-6</c:v>
                </c:pt>
                <c:pt idx="56">
                  <c:v>4.5238681600000014E-6</c:v>
                </c:pt>
                <c:pt idx="57">
                  <c:v>4.8557604600000012E-6</c:v>
                </c:pt>
                <c:pt idx="58">
                  <c:v>5.2055881600000009E-6</c:v>
                </c:pt>
                <c:pt idx="59">
                  <c:v>5.5739860599999993E-6</c:v>
                </c:pt>
                <c:pt idx="60">
                  <c:v>5.9615999999999998E-6</c:v>
                </c:pt>
                <c:pt idx="61">
                  <c:v>6.3690868599999999E-6</c:v>
                </c:pt>
                <c:pt idx="62">
                  <c:v>6.7971145599999991E-6</c:v>
                </c:pt>
                <c:pt idx="63">
                  <c:v>7.2463620600000015E-6</c:v>
                </c:pt>
                <c:pt idx="64">
                  <c:v>7.717519360000001E-6</c:v>
                </c:pt>
                <c:pt idx="65">
                  <c:v>8.2112875000000013E-6</c:v>
                </c:pt>
                <c:pt idx="66">
                  <c:v>8.7283785600000028E-6</c:v>
                </c:pt>
                <c:pt idx="67">
                  <c:v>9.2695156600000046E-6</c:v>
                </c:pt>
                <c:pt idx="68">
                  <c:v>9.8354329600000034E-6</c:v>
                </c:pt>
                <c:pt idx="69">
                  <c:v>1.0426875660000004E-5</c:v>
                </c:pt>
                <c:pt idx="70">
                  <c:v>1.1044600000000003E-5</c:v>
                </c:pt>
                <c:pt idx="71">
                  <c:v>1.1689373259999999E-5</c:v>
                </c:pt>
                <c:pt idx="72">
                  <c:v>1.2361973759999998E-5</c:v>
                </c:pt>
                <c:pt idx="73">
                  <c:v>1.3063190859999998E-5</c:v>
                </c:pt>
                <c:pt idx="74">
                  <c:v>1.3793824959999996E-5</c:v>
                </c:pt>
                <c:pt idx="75">
                  <c:v>1.4554687500000001E-5</c:v>
                </c:pt>
                <c:pt idx="76">
                  <c:v>1.534660096E-5</c:v>
                </c:pt>
                <c:pt idx="77">
                  <c:v>1.6170398860000003E-5</c:v>
                </c:pt>
                <c:pt idx="78">
                  <c:v>1.702692576E-5</c:v>
                </c:pt>
                <c:pt idx="79">
                  <c:v>1.7917037260000001E-5</c:v>
                </c:pt>
                <c:pt idx="80">
                  <c:v>1.8841600000000003E-5</c:v>
                </c:pt>
                <c:pt idx="81">
                  <c:v>1.9801491660000001E-5</c:v>
                </c:pt>
                <c:pt idx="82">
                  <c:v>2.0797600960000006E-5</c:v>
                </c:pt>
                <c:pt idx="83">
                  <c:v>2.183082766000001E-5</c:v>
                </c:pt>
                <c:pt idx="84">
                  <c:v>2.2902082560000003E-5</c:v>
                </c:pt>
                <c:pt idx="85">
                  <c:v>2.401228750000001E-5</c:v>
                </c:pt>
                <c:pt idx="86">
                  <c:v>2.5162375359999993E-5</c:v>
                </c:pt>
                <c:pt idx="87">
                  <c:v>2.6353290059999995E-5</c:v>
                </c:pt>
                <c:pt idx="88">
                  <c:v>2.7585986559999995E-5</c:v>
                </c:pt>
                <c:pt idx="89">
                  <c:v>2.8861430859999995E-5</c:v>
                </c:pt>
                <c:pt idx="90">
                  <c:v>3.0180599999999997E-5</c:v>
                </c:pt>
                <c:pt idx="91">
                  <c:v>3.1544482060000006E-5</c:v>
                </c:pt>
                <c:pt idx="92">
                  <c:v>3.2954076159999995E-5</c:v>
                </c:pt>
                <c:pt idx="93">
                  <c:v>3.4410392460000009E-5</c:v>
                </c:pt>
                <c:pt idx="94">
                  <c:v>3.5914452160000002E-5</c:v>
                </c:pt>
                <c:pt idx="95">
                  <c:v>3.7467287500000002E-5</c:v>
                </c:pt>
                <c:pt idx="96">
                  <c:v>3.9069941760000003E-5</c:v>
                </c:pt>
                <c:pt idx="97">
                  <c:v>4.0723469260000008E-5</c:v>
                </c:pt>
                <c:pt idx="98">
                  <c:v>4.2428935360000013E-5</c:v>
                </c:pt>
                <c:pt idx="99">
                  <c:v>4.4187416460000006E-5</c:v>
                </c:pt>
                <c:pt idx="100">
                  <c:v>4.600000000000002E-5</c:v>
                </c:pt>
                <c:pt idx="101">
                  <c:v>4.7867784460000018E-5</c:v>
                </c:pt>
                <c:pt idx="102">
                  <c:v>4.9791879359999983E-5</c:v>
                </c:pt>
                <c:pt idx="103">
                  <c:v>5.177340525999999E-5</c:v>
                </c:pt>
                <c:pt idx="104">
                  <c:v>5.3813493759999997E-5</c:v>
                </c:pt>
                <c:pt idx="105">
                  <c:v>5.5913287499999988E-5</c:v>
                </c:pt>
                <c:pt idx="106">
                  <c:v>5.807394016E-5</c:v>
                </c:pt>
                <c:pt idx="107">
                  <c:v>6.029661645999999E-5</c:v>
                </c:pt>
                <c:pt idx="108">
                  <c:v>6.2582492159999988E-5</c:v>
                </c:pt>
                <c:pt idx="109">
                  <c:v>6.4932754059999996E-5</c:v>
                </c:pt>
                <c:pt idx="110">
                  <c:v>6.7348600000000008E-5</c:v>
                </c:pt>
                <c:pt idx="111">
                  <c:v>6.9831238860000006E-5</c:v>
                </c:pt>
                <c:pt idx="112">
                  <c:v>7.2381890560000022E-5</c:v>
                </c:pt>
                <c:pt idx="113">
                  <c:v>7.5001786060000018E-5</c:v>
                </c:pt>
                <c:pt idx="114">
                  <c:v>7.7692167360000018E-5</c:v>
                </c:pt>
                <c:pt idx="115">
                  <c:v>8.0454287500000016E-5</c:v>
                </c:pt>
                <c:pt idx="116">
                  <c:v>8.3289410560000014E-5</c:v>
                </c:pt>
                <c:pt idx="117">
                  <c:v>8.6198811660000025E-5</c:v>
                </c:pt>
                <c:pt idx="118">
                  <c:v>8.9183776959999989E-5</c:v>
                </c:pt>
                <c:pt idx="119">
                  <c:v>9.224560365999998E-5</c:v>
                </c:pt>
                <c:pt idx="120">
                  <c:v>9.5385599999999997E-5</c:v>
                </c:pt>
                <c:pt idx="121">
                  <c:v>9.8605085259999997E-5</c:v>
                </c:pt>
                <c:pt idx="122">
                  <c:v>1.0190538976E-4</c:v>
                </c:pt>
                <c:pt idx="123">
                  <c:v>1.0528785486E-4</c:v>
                </c:pt>
                <c:pt idx="124">
                  <c:v>1.0875383295999999E-4</c:v>
                </c:pt>
                <c:pt idx="125">
                  <c:v>1.123046875E-4</c:v>
                </c:pt>
                <c:pt idx="126">
                  <c:v>1.1594179296000002E-4</c:v>
                </c:pt>
                <c:pt idx="127">
                  <c:v>1.1966653486000002E-4</c:v>
                </c:pt>
                <c:pt idx="128">
                  <c:v>1.2348030976000002E-4</c:v>
                </c:pt>
                <c:pt idx="129">
                  <c:v>1.2738452525999999E-4</c:v>
                </c:pt>
                <c:pt idx="130">
                  <c:v>1.3138060000000002E-4</c:v>
                </c:pt>
                <c:pt idx="131">
                  <c:v>1.3546996366000006E-4</c:v>
                </c:pt>
                <c:pt idx="132">
                  <c:v>1.3965405696000005E-4</c:v>
                </c:pt>
                <c:pt idx="133">
                  <c:v>1.4393433166000005E-4</c:v>
                </c:pt>
                <c:pt idx="134">
                  <c:v>1.4831225056000007E-4</c:v>
                </c:pt>
                <c:pt idx="135">
                  <c:v>1.5278928750000003E-4</c:v>
                </c:pt>
                <c:pt idx="136">
                  <c:v>1.5736692736000005E-4</c:v>
                </c:pt>
                <c:pt idx="137">
                  <c:v>1.620466660600001E-4</c:v>
                </c:pt>
                <c:pt idx="138">
                  <c:v>1.6683001056000006E-4</c:v>
                </c:pt>
                <c:pt idx="139">
                  <c:v>1.7171847886000009E-4</c:v>
                </c:pt>
                <c:pt idx="140">
                  <c:v>1.7671360000000004E-4</c:v>
                </c:pt>
                <c:pt idx="141">
                  <c:v>1.8181691405999993E-4</c:v>
                </c:pt>
                <c:pt idx="142">
                  <c:v>1.8702997215999998E-4</c:v>
                </c:pt>
                <c:pt idx="143">
                  <c:v>1.9235433645999991E-4</c:v>
                </c:pt>
                <c:pt idx="144">
                  <c:v>1.9779158015999996E-4</c:v>
                </c:pt>
                <c:pt idx="145">
                  <c:v>2.0334328749999997E-4</c:v>
                </c:pt>
                <c:pt idx="146">
                  <c:v>2.0901105375999997E-4</c:v>
                </c:pt>
                <c:pt idx="147">
                  <c:v>2.1479648525999994E-4</c:v>
                </c:pt>
                <c:pt idx="148">
                  <c:v>2.2070119935999993E-4</c:v>
                </c:pt>
                <c:pt idx="149">
                  <c:v>2.2672682445999996E-4</c:v>
                </c:pt>
                <c:pt idx="150">
                  <c:v>2.3287500000000001E-4</c:v>
                </c:pt>
                <c:pt idx="151">
                  <c:v>2.3914737645999999E-4</c:v>
                </c:pt>
                <c:pt idx="152">
                  <c:v>2.4554561536E-4</c:v>
                </c:pt>
                <c:pt idx="153">
                  <c:v>2.5207138925999997E-4</c:v>
                </c:pt>
                <c:pt idx="154">
                  <c:v>2.5872638176000005E-4</c:v>
                </c:pt>
                <c:pt idx="155">
                  <c:v>2.6551228750000002E-4</c:v>
                </c:pt>
                <c:pt idx="156">
                  <c:v>2.7243081216E-4</c:v>
                </c:pt>
                <c:pt idx="157">
                  <c:v>2.7948367246000003E-4</c:v>
                </c:pt>
                <c:pt idx="158">
                  <c:v>2.8667259616000002E-4</c:v>
                </c:pt>
                <c:pt idx="159">
                  <c:v>2.9399932206000001E-4</c:v>
                </c:pt>
                <c:pt idx="160">
                  <c:v>3.0146560000000004E-4</c:v>
                </c:pt>
                <c:pt idx="161">
                  <c:v>3.090731908600001E-4</c:v>
                </c:pt>
                <c:pt idx="162">
                  <c:v>3.1682386656000001E-4</c:v>
                </c:pt>
                <c:pt idx="163">
                  <c:v>3.2471941006000007E-4</c:v>
                </c:pt>
                <c:pt idx="164">
                  <c:v>3.3276161536000009E-4</c:v>
                </c:pt>
                <c:pt idx="165">
                  <c:v>3.409522875000001E-4</c:v>
                </c:pt>
                <c:pt idx="166">
                  <c:v>3.4929324256000017E-4</c:v>
                </c:pt>
                <c:pt idx="167">
                  <c:v>3.5778630766000009E-4</c:v>
                </c:pt>
                <c:pt idx="168">
                  <c:v>3.6643332096000005E-4</c:v>
                </c:pt>
                <c:pt idx="169">
                  <c:v>3.7523613166000005E-4</c:v>
                </c:pt>
                <c:pt idx="170">
                  <c:v>3.8419660000000016E-4</c:v>
                </c:pt>
                <c:pt idx="171">
                  <c:v>3.9331659726000014E-4</c:v>
                </c:pt>
                <c:pt idx="172">
                  <c:v>4.025980057599999E-4</c:v>
                </c:pt>
                <c:pt idx="173">
                  <c:v>4.1204271885999995E-4</c:v>
                </c:pt>
                <c:pt idx="174">
                  <c:v>4.2165264095999993E-4</c:v>
                </c:pt>
                <c:pt idx="175">
                  <c:v>4.314296874999999E-4</c:v>
                </c:pt>
                <c:pt idx="176">
                  <c:v>4.4137578495999992E-4</c:v>
                </c:pt>
                <c:pt idx="177">
                  <c:v>4.514928708599999E-4</c:v>
                </c:pt>
                <c:pt idx="178">
                  <c:v>4.6178289375999992E-4</c:v>
                </c:pt>
                <c:pt idx="179">
                  <c:v>4.7224781326000005E-4</c:v>
                </c:pt>
                <c:pt idx="180">
                  <c:v>4.8288959999999995E-4</c:v>
                </c:pt>
                <c:pt idx="181">
                  <c:v>4.9371023565999994E-4</c:v>
                </c:pt>
                <c:pt idx="182">
                  <c:v>5.0471171296000009E-4</c:v>
                </c:pt>
                <c:pt idx="183">
                  <c:v>5.1589603565999997E-4</c:v>
                </c:pt>
                <c:pt idx="184">
                  <c:v>5.2726521855999992E-4</c:v>
                </c:pt>
                <c:pt idx="185">
                  <c:v>5.3882128750000003E-4</c:v>
                </c:pt>
                <c:pt idx="186">
                  <c:v>5.5056627936000014E-4</c:v>
                </c:pt>
                <c:pt idx="187">
                  <c:v>5.6250224205999996E-4</c:v>
                </c:pt>
                <c:pt idx="188">
                  <c:v>5.7463123456000004E-4</c:v>
                </c:pt>
                <c:pt idx="189">
                  <c:v>5.8695532686000012E-4</c:v>
                </c:pt>
                <c:pt idx="190">
                  <c:v>5.9947660000000003E-4</c:v>
                </c:pt>
                <c:pt idx="191">
                  <c:v>6.1219714606000001E-4</c:v>
                </c:pt>
                <c:pt idx="192">
                  <c:v>6.2511906816000004E-4</c:v>
                </c:pt>
                <c:pt idx="193">
                  <c:v>6.3824448046000018E-4</c:v>
                </c:pt>
                <c:pt idx="194">
                  <c:v>6.5157550816000013E-4</c:v>
                </c:pt>
                <c:pt idx="195">
                  <c:v>6.6511428750000011E-4</c:v>
                </c:pt>
                <c:pt idx="196">
                  <c:v>6.788629657600002E-4</c:v>
                </c:pt>
                <c:pt idx="197">
                  <c:v>6.9282370126000012E-4</c:v>
                </c:pt>
                <c:pt idx="198">
                  <c:v>7.0699866336000009E-4</c:v>
                </c:pt>
                <c:pt idx="199">
                  <c:v>7.2139003246000021E-4</c:v>
                </c:pt>
                <c:pt idx="200">
                  <c:v>7.3600000000000033E-4</c:v>
                </c:pt>
                <c:pt idx="201">
                  <c:v>7.5083076846000024E-4</c:v>
                </c:pt>
                <c:pt idx="202">
                  <c:v>7.6588455136000029E-4</c:v>
                </c:pt>
                <c:pt idx="203">
                  <c:v>7.8116357326000021E-4</c:v>
                </c:pt>
                <c:pt idx="204">
                  <c:v>7.9667006975999973E-4</c:v>
                </c:pt>
                <c:pt idx="205">
                  <c:v>8.1240628749999983E-4</c:v>
                </c:pt>
                <c:pt idx="206">
                  <c:v>8.2837448415999985E-4</c:v>
                </c:pt>
                <c:pt idx="207">
                  <c:v>8.4457692845999995E-4</c:v>
                </c:pt>
                <c:pt idx="208">
                  <c:v>8.6101590015999995E-4</c:v>
                </c:pt>
                <c:pt idx="209">
                  <c:v>8.7769369005999995E-4</c:v>
                </c:pt>
                <c:pt idx="210">
                  <c:v>8.946125999999998E-4</c:v>
                </c:pt>
                <c:pt idx="211">
                  <c:v>9.1177494286000011E-4</c:v>
                </c:pt>
                <c:pt idx="212">
                  <c:v>9.2918304256E-4</c:v>
                </c:pt>
                <c:pt idx="213">
                  <c:v>9.4683923405999989E-4</c:v>
                </c:pt>
                <c:pt idx="214">
                  <c:v>9.6474586335999985E-4</c:v>
                </c:pt>
                <c:pt idx="215">
                  <c:v>9.8290528749999978E-4</c:v>
                </c:pt>
                <c:pt idx="216">
                  <c:v>1.0013198745599998E-3</c:v>
                </c:pt>
                <c:pt idx="217">
                  <c:v>1.01999200366E-3</c:v>
                </c:pt>
                <c:pt idx="218">
                  <c:v>1.0389240649599999E-3</c:v>
                </c:pt>
                <c:pt idx="219">
                  <c:v>1.05811845966E-3</c:v>
                </c:pt>
                <c:pt idx="220">
                  <c:v>1.0775776000000001E-3</c:v>
                </c:pt>
                <c:pt idx="221">
                  <c:v>1.0973039092600002E-3</c:v>
                </c:pt>
                <c:pt idx="222">
                  <c:v>1.1172998217600001E-3</c:v>
                </c:pt>
                <c:pt idx="223">
                  <c:v>1.1375677828600003E-3</c:v>
                </c:pt>
                <c:pt idx="224">
                  <c:v>1.1581102489600004E-3</c:v>
                </c:pt>
                <c:pt idx="225">
                  <c:v>1.1789296875000003E-3</c:v>
                </c:pt>
                <c:pt idx="226">
                  <c:v>1.2000285769600003E-3</c:v>
                </c:pt>
                <c:pt idx="227">
                  <c:v>1.2214094068600002E-3</c:v>
                </c:pt>
                <c:pt idx="228">
                  <c:v>1.2430746777600003E-3</c:v>
                </c:pt>
                <c:pt idx="229">
                  <c:v>1.2650269012600003E-3</c:v>
                </c:pt>
                <c:pt idx="230">
                  <c:v>1.2872686000000003E-3</c:v>
                </c:pt>
                <c:pt idx="231">
                  <c:v>1.3098023076600004E-3</c:v>
                </c:pt>
                <c:pt idx="232">
                  <c:v>1.3326305689600002E-3</c:v>
                </c:pt>
                <c:pt idx="233">
                  <c:v>1.3557559396600004E-3</c:v>
                </c:pt>
                <c:pt idx="234">
                  <c:v>1.3791809865600004E-3</c:v>
                </c:pt>
                <c:pt idx="235">
                  <c:v>1.4029082875E-3</c:v>
                </c:pt>
                <c:pt idx="236">
                  <c:v>1.4269404313599998E-3</c:v>
                </c:pt>
                <c:pt idx="237">
                  <c:v>1.4512800180599998E-3</c:v>
                </c:pt>
                <c:pt idx="238">
                  <c:v>1.4759296585599997E-3</c:v>
                </c:pt>
                <c:pt idx="239">
                  <c:v>1.5008919748600001E-3</c:v>
                </c:pt>
                <c:pt idx="240">
                  <c:v>1.5261696E-3</c:v>
                </c:pt>
                <c:pt idx="241">
                  <c:v>1.5517651780599998E-3</c:v>
                </c:pt>
                <c:pt idx="242">
                  <c:v>1.5776813641599999E-3</c:v>
                </c:pt>
                <c:pt idx="243">
                  <c:v>1.6039208244600001E-3</c:v>
                </c:pt>
                <c:pt idx="244">
                  <c:v>1.63048623616E-3</c:v>
                </c:pt>
                <c:pt idx="245">
                  <c:v>1.6573802874999999E-3</c:v>
                </c:pt>
                <c:pt idx="246">
                  <c:v>1.6846056777600001E-3</c:v>
                </c:pt>
                <c:pt idx="247">
                  <c:v>1.7121651172600002E-3</c:v>
                </c:pt>
                <c:pt idx="248">
                  <c:v>1.7400613273599998E-3</c:v>
                </c:pt>
                <c:pt idx="249">
                  <c:v>1.76829704046E-3</c:v>
                </c:pt>
                <c:pt idx="250">
                  <c:v>1.7968750000000001E-3</c:v>
                </c:pt>
                <c:pt idx="251">
                  <c:v>1.8257979604600003E-3</c:v>
                </c:pt>
                <c:pt idx="252">
                  <c:v>1.8550686873600004E-3</c:v>
                </c:pt>
                <c:pt idx="253">
                  <c:v>1.8846899572599999E-3</c:v>
                </c:pt>
                <c:pt idx="254">
                  <c:v>1.9146645577600002E-3</c:v>
                </c:pt>
                <c:pt idx="255">
                  <c:v>1.9449952875000001E-3</c:v>
                </c:pt>
                <c:pt idx="256">
                  <c:v>1.9756849561600003E-3</c:v>
                </c:pt>
                <c:pt idx="257">
                  <c:v>2.0067363844600001E-3</c:v>
                </c:pt>
                <c:pt idx="258">
                  <c:v>2.0381524041599998E-3</c:v>
                </c:pt>
                <c:pt idx="259">
                  <c:v>2.0699358580600004E-3</c:v>
                </c:pt>
                <c:pt idx="260">
                  <c:v>2.1020896000000003E-3</c:v>
                </c:pt>
                <c:pt idx="261">
                  <c:v>2.1346164948600004E-3</c:v>
                </c:pt>
                <c:pt idx="262">
                  <c:v>2.167519418560001E-3</c:v>
                </c:pt>
                <c:pt idx="263">
                  <c:v>2.2008012580600009E-3</c:v>
                </c:pt>
                <c:pt idx="264">
                  <c:v>2.2344649113600007E-3</c:v>
                </c:pt>
                <c:pt idx="265">
                  <c:v>2.2685132875000006E-3</c:v>
                </c:pt>
                <c:pt idx="266">
                  <c:v>2.3029493065600008E-3</c:v>
                </c:pt>
                <c:pt idx="267">
                  <c:v>2.3377758996600008E-3</c:v>
                </c:pt>
                <c:pt idx="268">
                  <c:v>2.3729960089600012E-3</c:v>
                </c:pt>
                <c:pt idx="269">
                  <c:v>2.4086125876600006E-3</c:v>
                </c:pt>
                <c:pt idx="270">
                  <c:v>2.4446286000000005E-3</c:v>
                </c:pt>
                <c:pt idx="271">
                  <c:v>2.4810470212600004E-3</c:v>
                </c:pt>
                <c:pt idx="272">
                  <c:v>2.5178708377600009E-3</c:v>
                </c:pt>
                <c:pt idx="273">
                  <c:v>2.5551030468600011E-3</c:v>
                </c:pt>
                <c:pt idx="274">
                  <c:v>2.5927466569600015E-3</c:v>
                </c:pt>
                <c:pt idx="275">
                  <c:v>2.630804687500001E-3</c:v>
                </c:pt>
                <c:pt idx="276">
                  <c:v>2.6692801689600009E-3</c:v>
                </c:pt>
                <c:pt idx="277">
                  <c:v>2.7081761428600017E-3</c:v>
                </c:pt>
                <c:pt idx="278">
                  <c:v>2.7474956617600014E-3</c:v>
                </c:pt>
                <c:pt idx="279">
                  <c:v>2.7872417892600017E-3</c:v>
                </c:pt>
                <c:pt idx="280">
                  <c:v>2.8274176000000007E-3</c:v>
                </c:pt>
                <c:pt idx="281">
                  <c:v>2.8680261796600014E-3</c:v>
                </c:pt>
                <c:pt idx="282">
                  <c:v>2.9090706249599988E-3</c:v>
                </c:pt>
                <c:pt idx="283">
                  <c:v>2.9505540436599986E-3</c:v>
                </c:pt>
                <c:pt idx="284">
                  <c:v>2.9924795545599996E-3</c:v>
                </c:pt>
                <c:pt idx="285">
                  <c:v>3.0348502874999995E-3</c:v>
                </c:pt>
                <c:pt idx="286">
                  <c:v>3.0776693833599986E-3</c:v>
                </c:pt>
                <c:pt idx="287">
                  <c:v>3.1209399940599989E-3</c:v>
                </c:pt>
                <c:pt idx="288">
                  <c:v>3.1646652825599994E-3</c:v>
                </c:pt>
                <c:pt idx="289">
                  <c:v>3.208848422859999E-3</c:v>
                </c:pt>
                <c:pt idx="290">
                  <c:v>3.2534925999999995E-3</c:v>
                </c:pt>
                <c:pt idx="291">
                  <c:v>3.2986010100599997E-3</c:v>
                </c:pt>
                <c:pt idx="292">
                  <c:v>3.3441768601599996E-3</c:v>
                </c:pt>
                <c:pt idx="293">
                  <c:v>3.3902233684599999E-3</c:v>
                </c:pt>
                <c:pt idx="294">
                  <c:v>3.4367437641599991E-3</c:v>
                </c:pt>
                <c:pt idx="295">
                  <c:v>3.4837412874999993E-3</c:v>
                </c:pt>
                <c:pt idx="296">
                  <c:v>3.5312191897599989E-3</c:v>
                </c:pt>
                <c:pt idx="297">
                  <c:v>3.57918073326E-3</c:v>
                </c:pt>
                <c:pt idx="298">
                  <c:v>3.6276291913599993E-3</c:v>
                </c:pt>
                <c:pt idx="299">
                  <c:v>3.6765678484599997E-3</c:v>
                </c:pt>
                <c:pt idx="300">
                  <c:v>3.7260000000000001E-3</c:v>
                </c:pt>
                <c:pt idx="301">
                  <c:v>3.7759289524599989E-3</c:v>
                </c:pt>
                <c:pt idx="302">
                  <c:v>3.8263580233599999E-3</c:v>
                </c:pt>
                <c:pt idx="303">
                  <c:v>3.8772905412600006E-3</c:v>
                </c:pt>
                <c:pt idx="304">
                  <c:v>3.92872984576E-3</c:v>
                </c:pt>
                <c:pt idx="305">
                  <c:v>3.9806792874999995E-3</c:v>
                </c:pt>
                <c:pt idx="306">
                  <c:v>4.0331422281599996E-3</c:v>
                </c:pt>
                <c:pt idx="307">
                  <c:v>4.0861220404600001E-3</c:v>
                </c:pt>
                <c:pt idx="308">
                  <c:v>4.1396221081600008E-3</c:v>
                </c:pt>
                <c:pt idx="309">
                  <c:v>4.1936458260600001E-3</c:v>
                </c:pt>
                <c:pt idx="310">
                  <c:v>4.2481966000000003E-3</c:v>
                </c:pt>
                <c:pt idx="311">
                  <c:v>4.3032778468600008E-3</c:v>
                </c:pt>
                <c:pt idx="312">
                  <c:v>4.35889299456E-3</c:v>
                </c:pt>
                <c:pt idx="313">
                  <c:v>4.4150454820600007E-3</c:v>
                </c:pt>
                <c:pt idx="314">
                  <c:v>4.4717387593600005E-3</c:v>
                </c:pt>
                <c:pt idx="315">
                  <c:v>4.5289762875000009E-3</c:v>
                </c:pt>
                <c:pt idx="316">
                  <c:v>4.5867615385600004E-3</c:v>
                </c:pt>
                <c:pt idx="317">
                  <c:v>4.6450979956600006E-3</c:v>
                </c:pt>
                <c:pt idx="318">
                  <c:v>4.7039891529600001E-3</c:v>
                </c:pt>
                <c:pt idx="319">
                  <c:v>4.7634385156600009E-3</c:v>
                </c:pt>
                <c:pt idx="320">
                  <c:v>4.8234496000000007E-3</c:v>
                </c:pt>
                <c:pt idx="321">
                  <c:v>4.8840259332600007E-3</c:v>
                </c:pt>
                <c:pt idx="322">
                  <c:v>4.9451710537600016E-3</c:v>
                </c:pt>
                <c:pt idx="323">
                  <c:v>5.0068885108600003E-3</c:v>
                </c:pt>
                <c:pt idx="324">
                  <c:v>5.0691818649600002E-3</c:v>
                </c:pt>
                <c:pt idx="325">
                  <c:v>5.132054687500001E-3</c:v>
                </c:pt>
                <c:pt idx="326">
                  <c:v>5.1955105609600011E-3</c:v>
                </c:pt>
                <c:pt idx="327">
                  <c:v>5.2595530788600011E-3</c:v>
                </c:pt>
                <c:pt idx="328">
                  <c:v>5.3241858457600015E-3</c:v>
                </c:pt>
                <c:pt idx="329">
                  <c:v>5.3894124772600012E-3</c:v>
                </c:pt>
                <c:pt idx="330">
                  <c:v>5.4552366000000015E-3</c:v>
                </c:pt>
                <c:pt idx="331">
                  <c:v>5.521661851660001E-3</c:v>
                </c:pt>
                <c:pt idx="332">
                  <c:v>5.5886918809600027E-3</c:v>
                </c:pt>
                <c:pt idx="333">
                  <c:v>5.6563303476600017E-3</c:v>
                </c:pt>
                <c:pt idx="334">
                  <c:v>5.7245809225600014E-3</c:v>
                </c:pt>
                <c:pt idx="335">
                  <c:v>5.7934472875000023E-3</c:v>
                </c:pt>
                <c:pt idx="336">
                  <c:v>5.8629331353600008E-3</c:v>
                </c:pt>
                <c:pt idx="337">
                  <c:v>5.933042170060002E-3</c:v>
                </c:pt>
                <c:pt idx="338">
                  <c:v>6.0037781065600008E-3</c:v>
                </c:pt>
                <c:pt idx="339">
                  <c:v>6.0751446708600014E-3</c:v>
                </c:pt>
                <c:pt idx="340">
                  <c:v>6.1471456000000025E-3</c:v>
                </c:pt>
                <c:pt idx="341">
                  <c:v>6.2197846420600032E-3</c:v>
                </c:pt>
                <c:pt idx="342">
                  <c:v>6.2930655561600022E-3</c:v>
                </c:pt>
                <c:pt idx="343">
                  <c:v>6.3669921124600024E-3</c:v>
                </c:pt>
                <c:pt idx="344">
                  <c:v>6.4415680921599983E-3</c:v>
                </c:pt>
                <c:pt idx="345">
                  <c:v>6.5167972874999982E-3</c:v>
                </c:pt>
                <c:pt idx="346">
                  <c:v>6.5926835017599992E-3</c:v>
                </c:pt>
                <c:pt idx="347">
                  <c:v>6.6692305492599994E-3</c:v>
                </c:pt>
                <c:pt idx="348">
                  <c:v>6.7464422553599988E-3</c:v>
                </c:pt>
                <c:pt idx="349">
                  <c:v>6.8243224564599981E-3</c:v>
                </c:pt>
                <c:pt idx="350">
                  <c:v>6.9028749999999984E-3</c:v>
                </c:pt>
                <c:pt idx="351">
                  <c:v>6.9821037444599996E-3</c:v>
                </c:pt>
                <c:pt idx="352">
                  <c:v>7.0620125593599987E-3</c:v>
                </c:pt>
                <c:pt idx="353">
                  <c:v>7.1426053252599984E-3</c:v>
                </c:pt>
                <c:pt idx="354">
                  <c:v>7.2238859337599983E-3</c:v>
                </c:pt>
                <c:pt idx="355">
                  <c:v>7.3058582874999996E-3</c:v>
                </c:pt>
                <c:pt idx="356">
                  <c:v>7.3885263001599987E-3</c:v>
                </c:pt>
                <c:pt idx="357">
                  <c:v>7.4718938964599977E-3</c:v>
                </c:pt>
                <c:pt idx="358">
                  <c:v>7.5559650121600009E-3</c:v>
                </c:pt>
                <c:pt idx="359">
                  <c:v>7.6407435940600002E-3</c:v>
                </c:pt>
                <c:pt idx="360">
                  <c:v>7.7262335999999992E-3</c:v>
                </c:pt>
                <c:pt idx="361">
                  <c:v>7.8124389988599996E-3</c:v>
                </c:pt>
                <c:pt idx="362">
                  <c:v>7.899363770559999E-3</c:v>
                </c:pt>
                <c:pt idx="363">
                  <c:v>7.9870119060600001E-3</c:v>
                </c:pt>
                <c:pt idx="364">
                  <c:v>8.0753874073600015E-3</c:v>
                </c:pt>
                <c:pt idx="365">
                  <c:v>8.1644942874999973E-3</c:v>
                </c:pt>
                <c:pt idx="366">
                  <c:v>8.2543365705599996E-3</c:v>
                </c:pt>
                <c:pt idx="367">
                  <c:v>8.3449182916599998E-3</c:v>
                </c:pt>
                <c:pt idx="368">
                  <c:v>8.4362434969599987E-3</c:v>
                </c:pt>
                <c:pt idx="369">
                  <c:v>8.5283162436600012E-3</c:v>
                </c:pt>
                <c:pt idx="370">
                  <c:v>8.6211406000000004E-3</c:v>
                </c:pt>
                <c:pt idx="371">
                  <c:v>8.7147206452599987E-3</c:v>
                </c:pt>
                <c:pt idx="372">
                  <c:v>8.8090604697600022E-3</c:v>
                </c:pt>
                <c:pt idx="373">
                  <c:v>8.9041641748600006E-3</c:v>
                </c:pt>
                <c:pt idx="374">
                  <c:v>9.0000358729599994E-3</c:v>
                </c:pt>
                <c:pt idx="375">
                  <c:v>9.0966796875000012E-3</c:v>
                </c:pt>
                <c:pt idx="376">
                  <c:v>9.1940997529600006E-3</c:v>
                </c:pt>
                <c:pt idx="377">
                  <c:v>9.2923002148600012E-3</c:v>
                </c:pt>
                <c:pt idx="378">
                  <c:v>9.3912852297600019E-3</c:v>
                </c:pt>
                <c:pt idx="379">
                  <c:v>9.4910589652599988E-3</c:v>
                </c:pt>
                <c:pt idx="380">
                  <c:v>9.5916256000000005E-3</c:v>
                </c:pt>
                <c:pt idx="381">
                  <c:v>9.6929893236600024E-3</c:v>
                </c:pt>
                <c:pt idx="382">
                  <c:v>9.7951543369600002E-3</c:v>
                </c:pt>
                <c:pt idx="383">
                  <c:v>9.8981248516600024E-3</c:v>
                </c:pt>
                <c:pt idx="384">
                  <c:v>1.0001905090560001E-2</c:v>
                </c:pt>
                <c:pt idx="385">
                  <c:v>1.0106499287499999E-2</c:v>
                </c:pt>
                <c:pt idx="386">
                  <c:v>1.0211911687360003E-2</c:v>
                </c:pt>
                <c:pt idx="387">
                  <c:v>1.0318146546060003E-2</c:v>
                </c:pt>
                <c:pt idx="388">
                  <c:v>1.0425208130560002E-2</c:v>
                </c:pt>
                <c:pt idx="389">
                  <c:v>1.0533100718860003E-2</c:v>
                </c:pt>
                <c:pt idx="390">
                  <c:v>1.0641828600000002E-2</c:v>
                </c:pt>
                <c:pt idx="391">
                  <c:v>1.0751396074060003E-2</c:v>
                </c:pt>
                <c:pt idx="392">
                  <c:v>1.0861807452160003E-2</c:v>
                </c:pt>
                <c:pt idx="393">
                  <c:v>1.0973067056460001E-2</c:v>
                </c:pt>
                <c:pt idx="394">
                  <c:v>1.1085179220160002E-2</c:v>
                </c:pt>
                <c:pt idx="395">
                  <c:v>1.1198148287500004E-2</c:v>
                </c:pt>
                <c:pt idx="396">
                  <c:v>1.1311978613760001E-2</c:v>
                </c:pt>
                <c:pt idx="397">
                  <c:v>1.1426674565260005E-2</c:v>
                </c:pt>
                <c:pt idx="398">
                  <c:v>1.1542240519360003E-2</c:v>
                </c:pt>
                <c:pt idx="399">
                  <c:v>1.1658680864460001E-2</c:v>
                </c:pt>
                <c:pt idx="400">
                  <c:v>1.1776000000000005E-2</c:v>
                </c:pt>
                <c:pt idx="401">
                  <c:v>1.1894202336460004E-2</c:v>
                </c:pt>
                <c:pt idx="402">
                  <c:v>1.2013292295360004E-2</c:v>
                </c:pt>
                <c:pt idx="403">
                  <c:v>1.2133274309260004E-2</c:v>
                </c:pt>
                <c:pt idx="404">
                  <c:v>1.2254152821760005E-2</c:v>
                </c:pt>
                <c:pt idx="405">
                  <c:v>1.2375932287500006E-2</c:v>
                </c:pt>
                <c:pt idx="406">
                  <c:v>1.2498617172160003E-2</c:v>
                </c:pt>
                <c:pt idx="407">
                  <c:v>1.2622211952459999E-2</c:v>
                </c:pt>
                <c:pt idx="408">
                  <c:v>1.2746721116159996E-2</c:v>
                </c:pt>
                <c:pt idx="409">
                  <c:v>1.2872149162059997E-2</c:v>
                </c:pt>
                <c:pt idx="410">
                  <c:v>1.2998500599999997E-2</c:v>
                </c:pt>
                <c:pt idx="411">
                  <c:v>1.3125779950859997E-2</c:v>
                </c:pt>
                <c:pt idx="412">
                  <c:v>1.3253991746559998E-2</c:v>
                </c:pt>
                <c:pt idx="413">
                  <c:v>1.3383140530059996E-2</c:v>
                </c:pt>
                <c:pt idx="414">
                  <c:v>1.3513230855359999E-2</c:v>
                </c:pt>
                <c:pt idx="415">
                  <c:v>1.3644267287499998E-2</c:v>
                </c:pt>
                <c:pt idx="416">
                  <c:v>1.3776254402559999E-2</c:v>
                </c:pt>
                <c:pt idx="417">
                  <c:v>1.3909196787659998E-2</c:v>
                </c:pt>
                <c:pt idx="418">
                  <c:v>1.4043099040959999E-2</c:v>
                </c:pt>
                <c:pt idx="419">
                  <c:v>1.417796577166E-2</c:v>
                </c:pt>
                <c:pt idx="420">
                  <c:v>1.4313801599999997E-2</c:v>
                </c:pt>
                <c:pt idx="421">
                  <c:v>1.4450611157259999E-2</c:v>
                </c:pt>
                <c:pt idx="422">
                  <c:v>1.4588399085760002E-2</c:v>
                </c:pt>
                <c:pt idx="423">
                  <c:v>1.4727170038859998E-2</c:v>
                </c:pt>
                <c:pt idx="424">
                  <c:v>1.486692868096E-2</c:v>
                </c:pt>
                <c:pt idx="425">
                  <c:v>1.5007679687499997E-2</c:v>
                </c:pt>
                <c:pt idx="426">
                  <c:v>1.5149427744959998E-2</c:v>
                </c:pt>
                <c:pt idx="427">
                  <c:v>1.5292177550859999E-2</c:v>
                </c:pt>
                <c:pt idx="428">
                  <c:v>1.5435933813759998E-2</c:v>
                </c:pt>
                <c:pt idx="429">
                  <c:v>1.5580701253259997E-2</c:v>
                </c:pt>
                <c:pt idx="430">
                  <c:v>1.5726484599999997E-2</c:v>
                </c:pt>
                <c:pt idx="431">
                  <c:v>1.587328859566E-2</c:v>
                </c:pt>
                <c:pt idx="432">
                  <c:v>1.6021117992959997E-2</c:v>
                </c:pt>
                <c:pt idx="433">
                  <c:v>1.6169977555659999E-2</c:v>
                </c:pt>
                <c:pt idx="434">
                  <c:v>1.631987205856E-2</c:v>
                </c:pt>
                <c:pt idx="435">
                  <c:v>1.6470806287500004E-2</c:v>
                </c:pt>
                <c:pt idx="436">
                  <c:v>1.6622785039359999E-2</c:v>
                </c:pt>
                <c:pt idx="437">
                  <c:v>1.6775813122060002E-2</c:v>
                </c:pt>
                <c:pt idx="438">
                  <c:v>1.692989535456E-2</c:v>
                </c:pt>
                <c:pt idx="439">
                  <c:v>1.7085036566860001E-2</c:v>
                </c:pt>
                <c:pt idx="440">
                  <c:v>1.7241241600000002E-2</c:v>
                </c:pt>
                <c:pt idx="441">
                  <c:v>1.7398515306060004E-2</c:v>
                </c:pt>
                <c:pt idx="442">
                  <c:v>1.7556862548160003E-2</c:v>
                </c:pt>
                <c:pt idx="443">
                  <c:v>1.7716288200460003E-2</c:v>
                </c:pt>
                <c:pt idx="444">
                  <c:v>1.7876797148160001E-2</c:v>
                </c:pt>
                <c:pt idx="445">
                  <c:v>1.8038394287500002E-2</c:v>
                </c:pt>
                <c:pt idx="446">
                  <c:v>1.8201084525760004E-2</c:v>
                </c:pt>
                <c:pt idx="447">
                  <c:v>1.8364872781260005E-2</c:v>
                </c:pt>
                <c:pt idx="448">
                  <c:v>1.8529763983360006E-2</c:v>
                </c:pt>
                <c:pt idx="449">
                  <c:v>1.869576307246E-2</c:v>
                </c:pt>
                <c:pt idx="450">
                  <c:v>1.8862875000000005E-2</c:v>
                </c:pt>
                <c:pt idx="451">
                  <c:v>1.9031104728460001E-2</c:v>
                </c:pt>
                <c:pt idx="452">
                  <c:v>1.9200457231360005E-2</c:v>
                </c:pt>
                <c:pt idx="453">
                  <c:v>1.9370937493260004E-2</c:v>
                </c:pt>
                <c:pt idx="454">
                  <c:v>1.9542550509760004E-2</c:v>
                </c:pt>
                <c:pt idx="455">
                  <c:v>1.9715301287500004E-2</c:v>
                </c:pt>
                <c:pt idx="456">
                  <c:v>1.9889194844160005E-2</c:v>
                </c:pt>
                <c:pt idx="457">
                  <c:v>2.0064236208460002E-2</c:v>
                </c:pt>
                <c:pt idx="458">
                  <c:v>2.0240430420160004E-2</c:v>
                </c:pt>
                <c:pt idx="459">
                  <c:v>2.0417782530060002E-2</c:v>
                </c:pt>
                <c:pt idx="460">
                  <c:v>2.0596297600000004E-2</c:v>
                </c:pt>
                <c:pt idx="461">
                  <c:v>2.0775980702860006E-2</c:v>
                </c:pt>
                <c:pt idx="462">
                  <c:v>2.0956836922560007E-2</c:v>
                </c:pt>
                <c:pt idx="463">
                  <c:v>2.1138871354060007E-2</c:v>
                </c:pt>
                <c:pt idx="464">
                  <c:v>2.1322089103360004E-2</c:v>
                </c:pt>
                <c:pt idx="465">
                  <c:v>2.1506495287500007E-2</c:v>
                </c:pt>
                <c:pt idx="466">
                  <c:v>2.1692095034560006E-2</c:v>
                </c:pt>
                <c:pt idx="467">
                  <c:v>2.1878893483660008E-2</c:v>
                </c:pt>
                <c:pt idx="468">
                  <c:v>2.2066895784960006E-2</c:v>
                </c:pt>
                <c:pt idx="469">
                  <c:v>2.2256107099659993E-2</c:v>
                </c:pt>
                <c:pt idx="470">
                  <c:v>2.2446532599999999E-2</c:v>
                </c:pt>
                <c:pt idx="471">
                  <c:v>2.2638177469259998E-2</c:v>
                </c:pt>
                <c:pt idx="472">
                  <c:v>2.2831046901759997E-2</c:v>
                </c:pt>
                <c:pt idx="473">
                  <c:v>2.3025146102859998E-2</c:v>
                </c:pt>
                <c:pt idx="474">
                  <c:v>2.3220480288959996E-2</c:v>
                </c:pt>
                <c:pt idx="475">
                  <c:v>2.3417054687500001E-2</c:v>
                </c:pt>
                <c:pt idx="476">
                  <c:v>2.3614874536959995E-2</c:v>
                </c:pt>
                <c:pt idx="477">
                  <c:v>2.3813945086859994E-2</c:v>
                </c:pt>
                <c:pt idx="478">
                  <c:v>2.4014271597760001E-2</c:v>
                </c:pt>
                <c:pt idx="479">
                  <c:v>2.4215859341259999E-2</c:v>
                </c:pt>
                <c:pt idx="480">
                  <c:v>2.4418713599999999E-2</c:v>
                </c:pt>
                <c:pt idx="481">
                  <c:v>2.4622839667659997E-2</c:v>
                </c:pt>
                <c:pt idx="482">
                  <c:v>2.4828242848959996E-2</c:v>
                </c:pt>
                <c:pt idx="483">
                  <c:v>2.5034928459659999E-2</c:v>
                </c:pt>
                <c:pt idx="484">
                  <c:v>2.5242901826559999E-2</c:v>
                </c:pt>
                <c:pt idx="485">
                  <c:v>2.54521682875E-2</c:v>
                </c:pt>
                <c:pt idx="486">
                  <c:v>2.5662733191360001E-2</c:v>
                </c:pt>
                <c:pt idx="487">
                  <c:v>2.5874601898059998E-2</c:v>
                </c:pt>
                <c:pt idx="488">
                  <c:v>2.608777977856E-2</c:v>
                </c:pt>
                <c:pt idx="489">
                  <c:v>2.6302272214859999E-2</c:v>
                </c:pt>
                <c:pt idx="490">
                  <c:v>2.6518084599999998E-2</c:v>
                </c:pt>
                <c:pt idx="491">
                  <c:v>2.673522233806E-2</c:v>
                </c:pt>
                <c:pt idx="492">
                  <c:v>2.6953690844160001E-2</c:v>
                </c:pt>
                <c:pt idx="493">
                  <c:v>2.7173495544459997E-2</c:v>
                </c:pt>
                <c:pt idx="494">
                  <c:v>2.7394641876160003E-2</c:v>
                </c:pt>
                <c:pt idx="495">
                  <c:v>2.76171352875E-2</c:v>
                </c:pt>
                <c:pt idx="496">
                  <c:v>2.7840981237759996E-2</c:v>
                </c:pt>
                <c:pt idx="497">
                  <c:v>2.8066185197260004E-2</c:v>
                </c:pt>
                <c:pt idx="498">
                  <c:v>2.829275264736E-2</c:v>
                </c:pt>
                <c:pt idx="499">
                  <c:v>2.8520689080460002E-2</c:v>
                </c:pt>
                <c:pt idx="500">
                  <c:v>2.8750000000000001E-2</c:v>
                </c:pt>
                <c:pt idx="501">
                  <c:v>2.8980690920459996E-2</c:v>
                </c:pt>
                <c:pt idx="502">
                  <c:v>2.9212767367360004E-2</c:v>
                </c:pt>
                <c:pt idx="503">
                  <c:v>2.9446234877259999E-2</c:v>
                </c:pt>
                <c:pt idx="504">
                  <c:v>2.9681098997760006E-2</c:v>
                </c:pt>
                <c:pt idx="505">
                  <c:v>2.9917365287500001E-2</c:v>
                </c:pt>
                <c:pt idx="506">
                  <c:v>3.0155039316159999E-2</c:v>
                </c:pt>
                <c:pt idx="507">
                  <c:v>3.0394126664460008E-2</c:v>
                </c:pt>
                <c:pt idx="508">
                  <c:v>3.0634632924160004E-2</c:v>
                </c:pt>
                <c:pt idx="509">
                  <c:v>3.0876563698060001E-2</c:v>
                </c:pt>
                <c:pt idx="510">
                  <c:v>3.1119924600000001E-2</c:v>
                </c:pt>
                <c:pt idx="511">
                  <c:v>3.1364721254859999E-2</c:v>
                </c:pt>
                <c:pt idx="512">
                  <c:v>3.1610959298560004E-2</c:v>
                </c:pt>
                <c:pt idx="513">
                  <c:v>3.1858644378059998E-2</c:v>
                </c:pt>
                <c:pt idx="514">
                  <c:v>3.2107782151360002E-2</c:v>
                </c:pt>
                <c:pt idx="515">
                  <c:v>3.2358378287499996E-2</c:v>
                </c:pt>
                <c:pt idx="516">
                  <c:v>3.2610438466559998E-2</c:v>
                </c:pt>
                <c:pt idx="517">
                  <c:v>3.2863968379659998E-2</c:v>
                </c:pt>
                <c:pt idx="518">
                  <c:v>3.3118973728960006E-2</c:v>
                </c:pt>
                <c:pt idx="519">
                  <c:v>3.3375460227660005E-2</c:v>
                </c:pt>
                <c:pt idx="520">
                  <c:v>3.3633433600000005E-2</c:v>
                </c:pt>
                <c:pt idx="521">
                  <c:v>3.389289958126001E-2</c:v>
                </c:pt>
                <c:pt idx="522">
                  <c:v>3.4153863917760006E-2</c:v>
                </c:pt>
                <c:pt idx="523">
                  <c:v>3.4416332366860009E-2</c:v>
                </c:pt>
                <c:pt idx="524">
                  <c:v>3.4680310696960016E-2</c:v>
                </c:pt>
                <c:pt idx="525">
                  <c:v>3.4945804687499998E-2</c:v>
                </c:pt>
                <c:pt idx="526">
                  <c:v>3.5212820128960015E-2</c:v>
                </c:pt>
                <c:pt idx="527">
                  <c:v>3.5481362822860005E-2</c:v>
                </c:pt>
                <c:pt idx="528">
                  <c:v>3.5751438581760012E-2</c:v>
                </c:pt>
                <c:pt idx="529">
                  <c:v>3.6023053229259999E-2</c:v>
                </c:pt>
                <c:pt idx="530">
                  <c:v>3.6296212600000009E-2</c:v>
                </c:pt>
                <c:pt idx="531">
                  <c:v>3.6570922539660003E-2</c:v>
                </c:pt>
                <c:pt idx="532">
                  <c:v>3.6847188904960013E-2</c:v>
                </c:pt>
                <c:pt idx="533">
                  <c:v>3.7125017563660011E-2</c:v>
                </c:pt>
                <c:pt idx="534">
                  <c:v>3.7404414394560014E-2</c:v>
                </c:pt>
                <c:pt idx="535">
                  <c:v>3.7685385287500005E-2</c:v>
                </c:pt>
                <c:pt idx="536">
                  <c:v>3.7967936143360019E-2</c:v>
                </c:pt>
                <c:pt idx="537">
                  <c:v>3.8252072874060017E-2</c:v>
                </c:pt>
                <c:pt idx="538">
                  <c:v>3.853780140256001E-2</c:v>
                </c:pt>
                <c:pt idx="539">
                  <c:v>3.8825127662860011E-2</c:v>
                </c:pt>
                <c:pt idx="540">
                  <c:v>3.9114057600000009E-2</c:v>
                </c:pt>
                <c:pt idx="541">
                  <c:v>3.9404597170060007E-2</c:v>
                </c:pt>
                <c:pt idx="542">
                  <c:v>3.9696752340160006E-2</c:v>
                </c:pt>
                <c:pt idx="543">
                  <c:v>3.9990529088460007E-2</c:v>
                </c:pt>
                <c:pt idx="544">
                  <c:v>4.0285933404160014E-2</c:v>
                </c:pt>
                <c:pt idx="545">
                  <c:v>4.0582971287500012E-2</c:v>
                </c:pt>
                <c:pt idx="546">
                  <c:v>4.0881648749760018E-2</c:v>
                </c:pt>
                <c:pt idx="547">
                  <c:v>4.1181971813260013E-2</c:v>
                </c:pt>
                <c:pt idx="548">
                  <c:v>4.1483946511360024E-2</c:v>
                </c:pt>
                <c:pt idx="549">
                  <c:v>4.1787578888460013E-2</c:v>
                </c:pt>
                <c:pt idx="550">
                  <c:v>4.2092875000000016E-2</c:v>
                </c:pt>
                <c:pt idx="551">
                  <c:v>4.2399840912460018E-2</c:v>
                </c:pt>
                <c:pt idx="552">
                  <c:v>4.2708482703360015E-2</c:v>
                </c:pt>
                <c:pt idx="553">
                  <c:v>4.3018806461260016E-2</c:v>
                </c:pt>
                <c:pt idx="554">
                  <c:v>4.3330818285760027E-2</c:v>
                </c:pt>
                <c:pt idx="555">
                  <c:v>4.3644524287500014E-2</c:v>
                </c:pt>
                <c:pt idx="556">
                  <c:v>4.3959930588160022E-2</c:v>
                </c:pt>
                <c:pt idx="557">
                  <c:v>4.4277043320460015E-2</c:v>
                </c:pt>
                <c:pt idx="558">
                  <c:v>4.4595868628160028E-2</c:v>
                </c:pt>
                <c:pt idx="559">
                  <c:v>4.4916412666060022E-2</c:v>
                </c:pt>
                <c:pt idx="560">
                  <c:v>4.5238681600000011E-2</c:v>
                </c:pt>
                <c:pt idx="561">
                  <c:v>4.5562681606860028E-2</c:v>
                </c:pt>
                <c:pt idx="562">
                  <c:v>4.5888418874560022E-2</c:v>
                </c:pt>
                <c:pt idx="563">
                  <c:v>4.6215899602059983E-2</c:v>
                </c:pt>
                <c:pt idx="564">
                  <c:v>4.6545129999359981E-2</c:v>
                </c:pt>
                <c:pt idx="565">
                  <c:v>4.6876116287499978E-2</c:v>
                </c:pt>
                <c:pt idx="566">
                  <c:v>4.7208864698559977E-2</c:v>
                </c:pt>
                <c:pt idx="567">
                  <c:v>4.7543381475659993E-2</c:v>
                </c:pt>
                <c:pt idx="568">
                  <c:v>4.7879672872959994E-2</c:v>
                </c:pt>
                <c:pt idx="569">
                  <c:v>4.8217745155659991E-2</c:v>
                </c:pt>
                <c:pt idx="570">
                  <c:v>4.8557604599999991E-2</c:v>
                </c:pt>
                <c:pt idx="571">
                  <c:v>4.889925749325999E-2</c:v>
                </c:pt>
                <c:pt idx="572">
                  <c:v>4.9242710133759977E-2</c:v>
                </c:pt>
                <c:pt idx="573">
                  <c:v>4.9587968830859981E-2</c:v>
                </c:pt>
                <c:pt idx="574">
                  <c:v>4.9935039904959982E-2</c:v>
                </c:pt>
                <c:pt idx="575">
                  <c:v>5.0283929687499986E-2</c:v>
                </c:pt>
                <c:pt idx="576">
                  <c:v>5.063464452095999E-2</c:v>
                </c:pt>
                <c:pt idx="577">
                  <c:v>5.0987190758859997E-2</c:v>
                </c:pt>
                <c:pt idx="578">
                  <c:v>5.1341574765759984E-2</c:v>
                </c:pt>
                <c:pt idx="579">
                  <c:v>5.1697802917259991E-2</c:v>
                </c:pt>
                <c:pt idx="580">
                  <c:v>5.2055881599999992E-2</c:v>
                </c:pt>
                <c:pt idx="581">
                  <c:v>5.2415817211659985E-2</c:v>
                </c:pt>
                <c:pt idx="582">
                  <c:v>5.2777616160959995E-2</c:v>
                </c:pt>
                <c:pt idx="583">
                  <c:v>5.3141284867659982E-2</c:v>
                </c:pt>
                <c:pt idx="584">
                  <c:v>5.3506829762559993E-2</c:v>
                </c:pt>
                <c:pt idx="585">
                  <c:v>5.3874257287499984E-2</c:v>
                </c:pt>
                <c:pt idx="586">
                  <c:v>5.4243573895359998E-2</c:v>
                </c:pt>
                <c:pt idx="587">
                  <c:v>5.4614786050059989E-2</c:v>
                </c:pt>
                <c:pt idx="588">
                  <c:v>5.4987900226559985E-2</c:v>
                </c:pt>
                <c:pt idx="589">
                  <c:v>5.536292291086E-2</c:v>
                </c:pt>
                <c:pt idx="590">
                  <c:v>5.5739860599999989E-2</c:v>
                </c:pt>
                <c:pt idx="591">
                  <c:v>5.6118719802059985E-2</c:v>
                </c:pt>
                <c:pt idx="592">
                  <c:v>5.6499507036159982E-2</c:v>
                </c:pt>
                <c:pt idx="593">
                  <c:v>5.6882228832459997E-2</c:v>
                </c:pt>
                <c:pt idx="594">
                  <c:v>5.726689173216E-2</c:v>
                </c:pt>
                <c:pt idx="595">
                  <c:v>5.7653502287499998E-2</c:v>
                </c:pt>
                <c:pt idx="596">
                  <c:v>5.8042067061759989E-2</c:v>
                </c:pt>
                <c:pt idx="597">
                  <c:v>5.843259262925999E-2</c:v>
                </c:pt>
                <c:pt idx="598">
                  <c:v>5.8825085575359995E-2</c:v>
                </c:pt>
                <c:pt idx="599">
                  <c:v>5.921955249646E-2</c:v>
                </c:pt>
                <c:pt idx="600">
                  <c:v>5.9616000000000002E-2</c:v>
                </c:pt>
                <c:pt idx="601">
                  <c:v>6.0014434704460003E-2</c:v>
                </c:pt>
                <c:pt idx="602">
                  <c:v>6.0414863239359982E-2</c:v>
                </c:pt>
                <c:pt idx="603">
                  <c:v>6.0817292245259988E-2</c:v>
                </c:pt>
                <c:pt idx="604">
                  <c:v>6.1221728373759998E-2</c:v>
                </c:pt>
                <c:pt idx="605">
                  <c:v>6.1628178287499995E-2</c:v>
                </c:pt>
                <c:pt idx="606">
                  <c:v>6.203664866016001E-2</c:v>
                </c:pt>
                <c:pt idx="607">
                  <c:v>6.2447146176459987E-2</c:v>
                </c:pt>
                <c:pt idx="608">
                  <c:v>6.2859677532159999E-2</c:v>
                </c:pt>
                <c:pt idx="609">
                  <c:v>6.3274249434060001E-2</c:v>
                </c:pt>
                <c:pt idx="610">
                  <c:v>6.3690868599999992E-2</c:v>
                </c:pt>
                <c:pt idx="611">
                  <c:v>6.4109541758859995E-2</c:v>
                </c:pt>
                <c:pt idx="612">
                  <c:v>6.4530275650559993E-2</c:v>
                </c:pt>
                <c:pt idx="613">
                  <c:v>6.4953077026059985E-2</c:v>
                </c:pt>
                <c:pt idx="614">
                  <c:v>6.5377952647360002E-2</c:v>
                </c:pt>
                <c:pt idx="615">
                  <c:v>6.5804909287499991E-2</c:v>
                </c:pt>
                <c:pt idx="616">
                  <c:v>6.6233953730560013E-2</c:v>
                </c:pt>
                <c:pt idx="617">
                  <c:v>6.6665092771660009E-2</c:v>
                </c:pt>
                <c:pt idx="618">
                  <c:v>6.7098333216960002E-2</c:v>
                </c:pt>
                <c:pt idx="619">
                  <c:v>6.7533681883659991E-2</c:v>
                </c:pt>
                <c:pt idx="620">
                  <c:v>6.7971145600000005E-2</c:v>
                </c:pt>
                <c:pt idx="621">
                  <c:v>6.8410731205260006E-2</c:v>
                </c:pt>
                <c:pt idx="622">
                  <c:v>6.8852445549760014E-2</c:v>
                </c:pt>
                <c:pt idx="623">
                  <c:v>6.9296295494859994E-2</c:v>
                </c:pt>
                <c:pt idx="624">
                  <c:v>6.9742287912959999E-2</c:v>
                </c:pt>
                <c:pt idx="625">
                  <c:v>7.01904296875E-2</c:v>
                </c:pt>
                <c:pt idx="626">
                  <c:v>7.0640727712960011E-2</c:v>
                </c:pt>
                <c:pt idx="627">
                  <c:v>7.1093188894860007E-2</c:v>
                </c:pt>
                <c:pt idx="628">
                  <c:v>7.1547820149760008E-2</c:v>
                </c:pt>
                <c:pt idx="629">
                  <c:v>7.2004628405260007E-2</c:v>
                </c:pt>
                <c:pt idx="630">
                  <c:v>7.2463620600000014E-2</c:v>
                </c:pt>
                <c:pt idx="631">
                  <c:v>7.292480368366E-2</c:v>
                </c:pt>
                <c:pt idx="632">
                  <c:v>7.3388184616960006E-2</c:v>
                </c:pt>
                <c:pt idx="633">
                  <c:v>7.3853770371660007E-2</c:v>
                </c:pt>
                <c:pt idx="634">
                  <c:v>7.4321567930560009E-2</c:v>
                </c:pt>
                <c:pt idx="635">
                  <c:v>7.4791584287500004E-2</c:v>
                </c:pt>
                <c:pt idx="636">
                  <c:v>7.5263826447360002E-2</c:v>
                </c:pt>
                <c:pt idx="637">
                  <c:v>7.5738301426060001E-2</c:v>
                </c:pt>
                <c:pt idx="638">
                  <c:v>7.6215016250560014E-2</c:v>
                </c:pt>
                <c:pt idx="639">
                  <c:v>7.6693977958860002E-2</c:v>
                </c:pt>
                <c:pt idx="640">
                  <c:v>7.7175193600000011E-2</c:v>
                </c:pt>
                <c:pt idx="641">
                  <c:v>7.7658670234060007E-2</c:v>
                </c:pt>
                <c:pt idx="642">
                  <c:v>7.8144414932160011E-2</c:v>
                </c:pt>
                <c:pt idx="643">
                  <c:v>7.8632434776460008E-2</c:v>
                </c:pt>
                <c:pt idx="644">
                  <c:v>7.9122736860160026E-2</c:v>
                </c:pt>
                <c:pt idx="645">
                  <c:v>7.9615328287500009E-2</c:v>
                </c:pt>
                <c:pt idx="646">
                  <c:v>8.0110216173760004E-2</c:v>
                </c:pt>
                <c:pt idx="647">
                  <c:v>8.0607407645260004E-2</c:v>
                </c:pt>
                <c:pt idx="648">
                  <c:v>8.1106909839360003E-2</c:v>
                </c:pt>
                <c:pt idx="649">
                  <c:v>8.1608729904460026E-2</c:v>
                </c:pt>
                <c:pt idx="650">
                  <c:v>8.2112875000000016E-2</c:v>
                </c:pt>
                <c:pt idx="651">
                  <c:v>8.2619352296460016E-2</c:v>
                </c:pt>
                <c:pt idx="652">
                  <c:v>8.3128168975360017E-2</c:v>
                </c:pt>
                <c:pt idx="653">
                  <c:v>8.3639332229260024E-2</c:v>
                </c:pt>
                <c:pt idx="654">
                  <c:v>8.4152849261760018E-2</c:v>
                </c:pt>
                <c:pt idx="655">
                  <c:v>8.4668727287500023E-2</c:v>
                </c:pt>
                <c:pt idx="656">
                  <c:v>8.5186973532160024E-2</c:v>
                </c:pt>
                <c:pt idx="657">
                  <c:v>8.5707595232460035E-2</c:v>
                </c:pt>
                <c:pt idx="658">
                  <c:v>8.6230599636160019E-2</c:v>
                </c:pt>
                <c:pt idx="659">
                  <c:v>8.6755994002060022E-2</c:v>
                </c:pt>
                <c:pt idx="660">
                  <c:v>8.7283785600000025E-2</c:v>
                </c:pt>
                <c:pt idx="661">
                  <c:v>8.7813981710860037E-2</c:v>
                </c:pt>
                <c:pt idx="662">
                  <c:v>8.8346589626560015E-2</c:v>
                </c:pt>
                <c:pt idx="663">
                  <c:v>8.8881616650060016E-2</c:v>
                </c:pt>
                <c:pt idx="664">
                  <c:v>8.9419070095360043E-2</c:v>
                </c:pt>
                <c:pt idx="665">
                  <c:v>8.9958957287500016E-2</c:v>
                </c:pt>
                <c:pt idx="666">
                  <c:v>9.0501285562560027E-2</c:v>
                </c:pt>
                <c:pt idx="667">
                  <c:v>9.1046062267660016E-2</c:v>
                </c:pt>
                <c:pt idx="668">
                  <c:v>9.1593294760960023E-2</c:v>
                </c:pt>
                <c:pt idx="669">
                  <c:v>9.2142990411660033E-2</c:v>
                </c:pt>
                <c:pt idx="670">
                  <c:v>9.2695156600000037E-2</c:v>
                </c:pt>
                <c:pt idx="671">
                  <c:v>9.3249800717260023E-2</c:v>
                </c:pt>
                <c:pt idx="672">
                  <c:v>9.3806930165760014E-2</c:v>
                </c:pt>
                <c:pt idx="673">
                  <c:v>9.4366552358860031E-2</c:v>
                </c:pt>
                <c:pt idx="674">
                  <c:v>9.4928674720960032E-2</c:v>
                </c:pt>
                <c:pt idx="675">
                  <c:v>9.549330468750003E-2</c:v>
                </c:pt>
                <c:pt idx="676">
                  <c:v>9.6060449704960013E-2</c:v>
                </c:pt>
                <c:pt idx="677">
                  <c:v>9.6630117230860013E-2</c:v>
                </c:pt>
                <c:pt idx="678">
                  <c:v>9.7202314733760023E-2</c:v>
                </c:pt>
                <c:pt idx="679">
                  <c:v>9.7777049693260037E-2</c:v>
                </c:pt>
                <c:pt idx="680">
                  <c:v>9.835432960000004E-2</c:v>
                </c:pt>
                <c:pt idx="681">
                  <c:v>9.8934161955660044E-2</c:v>
                </c:pt>
                <c:pt idx="682">
                  <c:v>9.9516554272960051E-2</c:v>
                </c:pt>
                <c:pt idx="683">
                  <c:v>0.10010151407566004</c:v>
                </c:pt>
                <c:pt idx="684">
                  <c:v>0.10068904889856004</c:v>
                </c:pt>
                <c:pt idx="685">
                  <c:v>0.10127916628750003</c:v>
                </c:pt>
                <c:pt idx="686">
                  <c:v>0.10187187379936004</c:v>
                </c:pt>
                <c:pt idx="687">
                  <c:v>0.10246717900206004</c:v>
                </c:pt>
                <c:pt idx="688">
                  <c:v>0.10306508947455997</c:v>
                </c:pt>
                <c:pt idx="689">
                  <c:v>0.10366561280685999</c:v>
                </c:pt>
                <c:pt idx="690">
                  <c:v>0.10426875659999997</c:v>
                </c:pt>
                <c:pt idx="691">
                  <c:v>0.10487452846605998</c:v>
                </c:pt>
                <c:pt idx="692">
                  <c:v>0.10548293602815999</c:v>
                </c:pt>
                <c:pt idx="693">
                  <c:v>0.10609398692045997</c:v>
                </c:pt>
                <c:pt idx="694">
                  <c:v>0.10670768878815999</c:v>
                </c:pt>
                <c:pt idx="695">
                  <c:v>0.10732404928749997</c:v>
                </c:pt>
                <c:pt idx="696">
                  <c:v>0.10794307608575998</c:v>
                </c:pt>
                <c:pt idx="697">
                  <c:v>0.10856477686125997</c:v>
                </c:pt>
                <c:pt idx="698">
                  <c:v>0.10918915930335997</c:v>
                </c:pt>
                <c:pt idx="699">
                  <c:v>0.10981623111245997</c:v>
                </c:pt>
                <c:pt idx="700">
                  <c:v>0.11044599999999997</c:v>
                </c:pt>
                <c:pt idx="701">
                  <c:v>0.11107847368845997</c:v>
                </c:pt>
                <c:pt idx="702">
                  <c:v>0.11171365991135999</c:v>
                </c:pt>
                <c:pt idx="703">
                  <c:v>0.11235156641325998</c:v>
                </c:pt>
                <c:pt idx="704">
                  <c:v>0.11299220094975998</c:v>
                </c:pt>
                <c:pt idx="705">
                  <c:v>0.11363557128749997</c:v>
                </c:pt>
                <c:pt idx="706">
                  <c:v>0.11428168520415997</c:v>
                </c:pt>
                <c:pt idx="707">
                  <c:v>0.11493055048845997</c:v>
                </c:pt>
                <c:pt idx="708">
                  <c:v>0.11558217494015997</c:v>
                </c:pt>
                <c:pt idx="709">
                  <c:v>0.11623656637005998</c:v>
                </c:pt>
                <c:pt idx="710">
                  <c:v>0.11689373259999999</c:v>
                </c:pt>
                <c:pt idx="711">
                  <c:v>0.11755368146285999</c:v>
                </c:pt>
                <c:pt idx="712">
                  <c:v>0.11821642080255998</c:v>
                </c:pt>
                <c:pt idx="713">
                  <c:v>0.11888195847405998</c:v>
                </c:pt>
                <c:pt idx="714">
                  <c:v>0.11955030234335996</c:v>
                </c:pt>
                <c:pt idx="715">
                  <c:v>0.12022146028749998</c:v>
                </c:pt>
                <c:pt idx="716">
                  <c:v>0.12089544019456001</c:v>
                </c:pt>
                <c:pt idx="717">
                  <c:v>0.12157224996365996</c:v>
                </c:pt>
                <c:pt idx="718">
                  <c:v>0.12225189750496</c:v>
                </c:pt>
                <c:pt idx="719">
                  <c:v>0.12293439073966</c:v>
                </c:pt>
                <c:pt idx="720">
                  <c:v>0.12361973759999999</c:v>
                </c:pt>
                <c:pt idx="721">
                  <c:v>0.12430794602926</c:v>
                </c:pt>
                <c:pt idx="722">
                  <c:v>0.12499902398175999</c:v>
                </c:pt>
                <c:pt idx="723">
                  <c:v>0.12569297942286001</c:v>
                </c:pt>
                <c:pt idx="724">
                  <c:v>0.12638982032895998</c:v>
                </c:pt>
                <c:pt idx="725">
                  <c:v>0.12708955468749999</c:v>
                </c:pt>
                <c:pt idx="726">
                  <c:v>0.12779219049696</c:v>
                </c:pt>
                <c:pt idx="727">
                  <c:v>0.12849773576685997</c:v>
                </c:pt>
                <c:pt idx="728">
                  <c:v>0.12920619851776002</c:v>
                </c:pt>
                <c:pt idx="729">
                  <c:v>0.12991758678125997</c:v>
                </c:pt>
                <c:pt idx="730">
                  <c:v>0.13063190859999996</c:v>
                </c:pt>
                <c:pt idx="731">
                  <c:v>0.13134917202766</c:v>
                </c:pt>
                <c:pt idx="732">
                  <c:v>0.13206938512895999</c:v>
                </c:pt>
                <c:pt idx="733">
                  <c:v>0.13279255597966003</c:v>
                </c:pt>
                <c:pt idx="734">
                  <c:v>0.13351869266656</c:v>
                </c:pt>
                <c:pt idx="735">
                  <c:v>0.13424780328749997</c:v>
                </c:pt>
                <c:pt idx="736">
                  <c:v>0.13497989595135998</c:v>
                </c:pt>
                <c:pt idx="737">
                  <c:v>0.13571497877806002</c:v>
                </c:pt>
                <c:pt idx="738">
                  <c:v>0.13645305989856002</c:v>
                </c:pt>
                <c:pt idx="739">
                  <c:v>0.13719414745486</c:v>
                </c:pt>
                <c:pt idx="740">
                  <c:v>0.13793824960000001</c:v>
                </c:pt>
                <c:pt idx="741">
                  <c:v>0.13868537449806001</c:v>
                </c:pt>
                <c:pt idx="742">
                  <c:v>0.13943553032415998</c:v>
                </c:pt>
                <c:pt idx="743">
                  <c:v>0.14018872526446</c:v>
                </c:pt>
                <c:pt idx="744">
                  <c:v>0.14094496751616004</c:v>
                </c:pt>
                <c:pt idx="745">
                  <c:v>0.14170426528749999</c:v>
                </c:pt>
                <c:pt idx="746">
                  <c:v>0.14246662679776001</c:v>
                </c:pt>
                <c:pt idx="747">
                  <c:v>0.14323206027726001</c:v>
                </c:pt>
                <c:pt idx="748">
                  <c:v>0.14400057396735999</c:v>
                </c:pt>
                <c:pt idx="749">
                  <c:v>0.14477217612046001</c:v>
                </c:pt>
                <c:pt idx="750">
                  <c:v>0.14554687500000002</c:v>
                </c:pt>
                <c:pt idx="751">
                  <c:v>0.14632467888046</c:v>
                </c:pt>
                <c:pt idx="752">
                  <c:v>0.14710559604736001</c:v>
                </c:pt>
                <c:pt idx="753">
                  <c:v>0.14788963479726</c:v>
                </c:pt>
                <c:pt idx="754">
                  <c:v>0.14867680343776002</c:v>
                </c:pt>
                <c:pt idx="755">
                  <c:v>0.14946711028750001</c:v>
                </c:pt>
                <c:pt idx="756">
                  <c:v>0.15026056367616003</c:v>
                </c:pt>
                <c:pt idx="757">
                  <c:v>0.15105717194446003</c:v>
                </c:pt>
                <c:pt idx="758">
                  <c:v>0.15185694344415998</c:v>
                </c:pt>
                <c:pt idx="759">
                  <c:v>0.15265988653806004</c:v>
                </c:pt>
                <c:pt idx="760">
                  <c:v>0.15346600960000001</c:v>
                </c:pt>
                <c:pt idx="761">
                  <c:v>0.15427532101486</c:v>
                </c:pt>
                <c:pt idx="762">
                  <c:v>0.15508782917856004</c:v>
                </c:pt>
                <c:pt idx="763">
                  <c:v>0.15590354249806004</c:v>
                </c:pt>
                <c:pt idx="764">
                  <c:v>0.15672246939136</c:v>
                </c:pt>
                <c:pt idx="765">
                  <c:v>0.15754461828750002</c:v>
                </c:pt>
                <c:pt idx="766">
                  <c:v>0.15836999762656004</c:v>
                </c:pt>
                <c:pt idx="767">
                  <c:v>0.15919861585966005</c:v>
                </c:pt>
                <c:pt idx="768">
                  <c:v>0.16003048144896001</c:v>
                </c:pt>
                <c:pt idx="769">
                  <c:v>0.16086560286766002</c:v>
                </c:pt>
                <c:pt idx="770">
                  <c:v>0.16170398859999999</c:v>
                </c:pt>
                <c:pt idx="771">
                  <c:v>0.16254564714125999</c:v>
                </c:pt>
                <c:pt idx="772">
                  <c:v>0.16339058699776005</c:v>
                </c:pt>
                <c:pt idx="773">
                  <c:v>0.16423881668686</c:v>
                </c:pt>
                <c:pt idx="774">
                  <c:v>0.16509034473696005</c:v>
                </c:pt>
                <c:pt idx="775">
                  <c:v>0.16594517968750006</c:v>
                </c:pt>
                <c:pt idx="776">
                  <c:v>0.16680333008896003</c:v>
                </c:pt>
                <c:pt idx="777">
                  <c:v>0.16766480450286006</c:v>
                </c:pt>
                <c:pt idx="778">
                  <c:v>0.16852961150176005</c:v>
                </c:pt>
                <c:pt idx="779">
                  <c:v>0.16939775966926007</c:v>
                </c:pt>
                <c:pt idx="780">
                  <c:v>0.17026925760000003</c:v>
                </c:pt>
                <c:pt idx="781">
                  <c:v>0.17114411389966006</c:v>
                </c:pt>
                <c:pt idx="782">
                  <c:v>0.17202233718496004</c:v>
                </c:pt>
                <c:pt idx="783">
                  <c:v>0.17290393608366</c:v>
                </c:pt>
                <c:pt idx="784">
                  <c:v>0.17378891923456005</c:v>
                </c:pt>
                <c:pt idx="785">
                  <c:v>0.17467729528750001</c:v>
                </c:pt>
                <c:pt idx="786">
                  <c:v>0.17556907290336002</c:v>
                </c:pt>
                <c:pt idx="787">
                  <c:v>0.17646426075406005</c:v>
                </c:pt>
                <c:pt idx="788">
                  <c:v>0.17736286752256003</c:v>
                </c:pt>
                <c:pt idx="789">
                  <c:v>0.17826490190286007</c:v>
                </c:pt>
                <c:pt idx="790">
                  <c:v>0.17917037260000007</c:v>
                </c:pt>
                <c:pt idx="791">
                  <c:v>0.18007928833006004</c:v>
                </c:pt>
                <c:pt idx="792">
                  <c:v>0.18099165782016002</c:v>
                </c:pt>
                <c:pt idx="793">
                  <c:v>0.18190748980846005</c:v>
                </c:pt>
                <c:pt idx="794">
                  <c:v>0.18282679304416008</c:v>
                </c:pt>
                <c:pt idx="795">
                  <c:v>0.18374957628750005</c:v>
                </c:pt>
                <c:pt idx="796">
                  <c:v>0.18467584830976005</c:v>
                </c:pt>
                <c:pt idx="797">
                  <c:v>0.18560561789326002</c:v>
                </c:pt>
                <c:pt idx="798">
                  <c:v>0.18653889383136002</c:v>
                </c:pt>
                <c:pt idx="799">
                  <c:v>0.18747568492846009</c:v>
                </c:pt>
                <c:pt idx="800">
                  <c:v>0.18841600000000008</c:v>
                </c:pt>
                <c:pt idx="801">
                  <c:v>0.18935984787246007</c:v>
                </c:pt>
                <c:pt idx="802">
                  <c:v>0.19030723738336006</c:v>
                </c:pt>
                <c:pt idx="803">
                  <c:v>0.19125817738126005</c:v>
                </c:pt>
                <c:pt idx="804">
                  <c:v>0.19221267672576006</c:v>
                </c:pt>
                <c:pt idx="805">
                  <c:v>0.19317074428750006</c:v>
                </c:pt>
                <c:pt idx="806">
                  <c:v>0.19413238894816007</c:v>
                </c:pt>
                <c:pt idx="807">
                  <c:v>0.19509761960046004</c:v>
                </c:pt>
                <c:pt idx="808">
                  <c:v>0.19606644514816007</c:v>
                </c:pt>
                <c:pt idx="809">
                  <c:v>0.19703887450606009</c:v>
                </c:pt>
                <c:pt idx="810">
                  <c:v>0.19801491660000009</c:v>
                </c:pt>
                <c:pt idx="811">
                  <c:v>0.19899458036686007</c:v>
                </c:pt>
                <c:pt idx="812">
                  <c:v>0.19997787475456005</c:v>
                </c:pt>
                <c:pt idx="813">
                  <c:v>0.20096480872205996</c:v>
                </c:pt>
                <c:pt idx="814">
                  <c:v>0.20195539123935999</c:v>
                </c:pt>
                <c:pt idx="815">
                  <c:v>0.20294963128749996</c:v>
                </c:pt>
                <c:pt idx="816">
                  <c:v>0.20394753785855993</c:v>
                </c:pt>
                <c:pt idx="817">
                  <c:v>0.20494911995565995</c:v>
                </c:pt>
                <c:pt idx="818">
                  <c:v>0.20595438659295995</c:v>
                </c:pt>
                <c:pt idx="819">
                  <c:v>0.20696334679565997</c:v>
                </c:pt>
                <c:pt idx="820">
                  <c:v>0.20797600959999996</c:v>
                </c:pt>
                <c:pt idx="821">
                  <c:v>0.20899238405325993</c:v>
                </c:pt>
                <c:pt idx="822">
                  <c:v>0.21001247921375996</c:v>
                </c:pt>
                <c:pt idx="823">
                  <c:v>0.21103630415085997</c:v>
                </c:pt>
                <c:pt idx="824">
                  <c:v>0.21206386794495996</c:v>
                </c:pt>
                <c:pt idx="825">
                  <c:v>0.21309517968749997</c:v>
                </c:pt>
                <c:pt idx="826">
                  <c:v>0.21413024848095993</c:v>
                </c:pt>
                <c:pt idx="827">
                  <c:v>0.21516908343885996</c:v>
                </c:pt>
                <c:pt idx="828">
                  <c:v>0.21621169368575999</c:v>
                </c:pt>
                <c:pt idx="829">
                  <c:v>0.21725808835725993</c:v>
                </c:pt>
                <c:pt idx="830">
                  <c:v>0.21830827659999996</c:v>
                </c:pt>
                <c:pt idx="831">
                  <c:v>0.21936226757166</c:v>
                </c:pt>
                <c:pt idx="832">
                  <c:v>0.22042007044095999</c:v>
                </c:pt>
                <c:pt idx="833">
                  <c:v>0.22148169438765999</c:v>
                </c:pt>
                <c:pt idx="834">
                  <c:v>0.22254714860255997</c:v>
                </c:pt>
                <c:pt idx="835">
                  <c:v>0.22361644228749999</c:v>
                </c:pt>
                <c:pt idx="836">
                  <c:v>0.22468958465535999</c:v>
                </c:pt>
                <c:pt idx="837">
                  <c:v>0.22576658493005999</c:v>
                </c:pt>
                <c:pt idx="838">
                  <c:v>0.22684745234656001</c:v>
                </c:pt>
                <c:pt idx="839">
                  <c:v>0.22793219615085994</c:v>
                </c:pt>
                <c:pt idx="840">
                  <c:v>0.22902082559999995</c:v>
                </c:pt>
                <c:pt idx="841">
                  <c:v>0.23011334996205998</c:v>
                </c:pt>
                <c:pt idx="842">
                  <c:v>0.23120977851615998</c:v>
                </c:pt>
                <c:pt idx="843">
                  <c:v>0.23231012055245998</c:v>
                </c:pt>
                <c:pt idx="844">
                  <c:v>0.23341438537216003</c:v>
                </c:pt>
                <c:pt idx="845">
                  <c:v>0.23452258228749992</c:v>
                </c:pt>
                <c:pt idx="846">
                  <c:v>0.23563472062175997</c:v>
                </c:pt>
                <c:pt idx="847">
                  <c:v>0.23675080970925999</c:v>
                </c:pt>
                <c:pt idx="848">
                  <c:v>0.23787085889536</c:v>
                </c:pt>
                <c:pt idx="849">
                  <c:v>0.23899487753645998</c:v>
                </c:pt>
                <c:pt idx="850">
                  <c:v>0.24012287499999996</c:v>
                </c:pt>
                <c:pt idx="851">
                  <c:v>0.24125486066446</c:v>
                </c:pt>
                <c:pt idx="852">
                  <c:v>0.24239084391935997</c:v>
                </c:pt>
                <c:pt idx="853">
                  <c:v>0.24353083416525995</c:v>
                </c:pt>
                <c:pt idx="854">
                  <c:v>0.24467484081375998</c:v>
                </c:pt>
                <c:pt idx="855">
                  <c:v>0.24582287328749999</c:v>
                </c:pt>
                <c:pt idx="856">
                  <c:v>0.24697494102015996</c:v>
                </c:pt>
                <c:pt idx="857">
                  <c:v>0.24813105345646003</c:v>
                </c:pt>
                <c:pt idx="858">
                  <c:v>0.24929122005215995</c:v>
                </c:pt>
                <c:pt idx="859">
                  <c:v>0.25045545027406002</c:v>
                </c:pt>
                <c:pt idx="860">
                  <c:v>0.25162375359999994</c:v>
                </c:pt>
                <c:pt idx="861">
                  <c:v>0.25279613951886004</c:v>
                </c:pt>
                <c:pt idx="862">
                  <c:v>0.25397261753056</c:v>
                </c:pt>
                <c:pt idx="863">
                  <c:v>0.25515319714606</c:v>
                </c:pt>
                <c:pt idx="864">
                  <c:v>0.25633788788735995</c:v>
                </c:pt>
                <c:pt idx="865">
                  <c:v>0.25752669928749999</c:v>
                </c:pt>
                <c:pt idx="866">
                  <c:v>0.25871964089055999</c:v>
                </c:pt>
                <c:pt idx="867">
                  <c:v>0.25991672225165996</c:v>
                </c:pt>
                <c:pt idx="868">
                  <c:v>0.26111795293696</c:v>
                </c:pt>
                <c:pt idx="869">
                  <c:v>0.26232334252366002</c:v>
                </c:pt>
                <c:pt idx="870">
                  <c:v>0.26353290060000006</c:v>
                </c:pt>
                <c:pt idx="871">
                  <c:v>0.26474663676526006</c:v>
                </c:pt>
                <c:pt idx="872">
                  <c:v>0.26596456062975998</c:v>
                </c:pt>
                <c:pt idx="873">
                  <c:v>0.26718668181485999</c:v>
                </c:pt>
                <c:pt idx="874">
                  <c:v>0.26841300995296002</c:v>
                </c:pt>
                <c:pt idx="875">
                  <c:v>0.26964355468750001</c:v>
                </c:pt>
                <c:pt idx="876">
                  <c:v>0.27087832567296</c:v>
                </c:pt>
                <c:pt idx="877">
                  <c:v>0.27211733257485998</c:v>
                </c:pt>
                <c:pt idx="878">
                  <c:v>0.27336058506976002</c:v>
                </c:pt>
                <c:pt idx="879">
                  <c:v>0.27460809284526005</c:v>
                </c:pt>
                <c:pt idx="880">
                  <c:v>0.27585986560000003</c:v>
                </c:pt>
                <c:pt idx="881">
                  <c:v>0.27711591304366001</c:v>
                </c:pt>
                <c:pt idx="882">
                  <c:v>0.27837624489696006</c:v>
                </c:pt>
                <c:pt idx="883">
                  <c:v>0.27964087089166001</c:v>
                </c:pt>
                <c:pt idx="884">
                  <c:v>0.28090980077056005</c:v>
                </c:pt>
                <c:pt idx="885">
                  <c:v>0.28218304428750007</c:v>
                </c:pt>
                <c:pt idx="886">
                  <c:v>0.28346061120736005</c:v>
                </c:pt>
                <c:pt idx="887">
                  <c:v>0.28474251130606004</c:v>
                </c:pt>
                <c:pt idx="888">
                  <c:v>0.28602875437056002</c:v>
                </c:pt>
                <c:pt idx="889">
                  <c:v>0.28731935019886007</c:v>
                </c:pt>
                <c:pt idx="890">
                  <c:v>0.28861430860000004</c:v>
                </c:pt>
                <c:pt idx="891">
                  <c:v>0.28991363939406006</c:v>
                </c:pt>
                <c:pt idx="892">
                  <c:v>0.29121735241216007</c:v>
                </c:pt>
                <c:pt idx="893">
                  <c:v>0.29252545749646003</c:v>
                </c:pt>
                <c:pt idx="894">
                  <c:v>0.29383796450016009</c:v>
                </c:pt>
                <c:pt idx="895">
                  <c:v>0.2951548832875</c:v>
                </c:pt>
                <c:pt idx="896">
                  <c:v>0.29647622373376009</c:v>
                </c:pt>
                <c:pt idx="897">
                  <c:v>0.29780199572526006</c:v>
                </c:pt>
                <c:pt idx="898">
                  <c:v>0.29913220915936001</c:v>
                </c:pt>
                <c:pt idx="899">
                  <c:v>0.30046687394446009</c:v>
                </c:pt>
                <c:pt idx="900">
                  <c:v>0.30180600000000007</c:v>
                </c:pt>
                <c:pt idx="901">
                  <c:v>0.30314959725646001</c:v>
                </c:pt>
                <c:pt idx="902">
                  <c:v>0.30449767565536001</c:v>
                </c:pt>
                <c:pt idx="903">
                  <c:v>0.30585024514926007</c:v>
                </c:pt>
                <c:pt idx="904">
                  <c:v>0.30720731570176008</c:v>
                </c:pt>
                <c:pt idx="905">
                  <c:v>0.30856889728750003</c:v>
                </c:pt>
                <c:pt idx="906">
                  <c:v>0.30993499989216006</c:v>
                </c:pt>
                <c:pt idx="907">
                  <c:v>0.31130563351246004</c:v>
                </c:pt>
                <c:pt idx="908">
                  <c:v>0.31268080815616006</c:v>
                </c:pt>
                <c:pt idx="909">
                  <c:v>0.31406053384206006</c:v>
                </c:pt>
                <c:pt idx="910">
                  <c:v>0.31544482060000006</c:v>
                </c:pt>
                <c:pt idx="911">
                  <c:v>0.31683367847086008</c:v>
                </c:pt>
                <c:pt idx="912">
                  <c:v>0.31822711750656008</c:v>
                </c:pt>
                <c:pt idx="913">
                  <c:v>0.31962514777006013</c:v>
                </c:pt>
                <c:pt idx="914">
                  <c:v>0.32102777933536003</c:v>
                </c:pt>
                <c:pt idx="915">
                  <c:v>0.32243502228750009</c:v>
                </c:pt>
                <c:pt idx="916">
                  <c:v>0.32384688672256007</c:v>
                </c:pt>
                <c:pt idx="917">
                  <c:v>0.32526338274766015</c:v>
                </c:pt>
                <c:pt idx="918">
                  <c:v>0.32668452048096003</c:v>
                </c:pt>
                <c:pt idx="919">
                  <c:v>0.32811031005166008</c:v>
                </c:pt>
                <c:pt idx="920">
                  <c:v>0.32954076160000007</c:v>
                </c:pt>
                <c:pt idx="921">
                  <c:v>0.33097588527726002</c:v>
                </c:pt>
                <c:pt idx="922">
                  <c:v>0.33241569124576009</c:v>
                </c:pt>
                <c:pt idx="923">
                  <c:v>0.33386018967886005</c:v>
                </c:pt>
                <c:pt idx="924">
                  <c:v>0.33530939076096011</c:v>
                </c:pt>
                <c:pt idx="925">
                  <c:v>0.33676330468750004</c:v>
                </c:pt>
                <c:pt idx="926">
                  <c:v>0.33822194166496011</c:v>
                </c:pt>
                <c:pt idx="927">
                  <c:v>0.33968531191086015</c:v>
                </c:pt>
                <c:pt idx="928">
                  <c:v>0.34115342565376006</c:v>
                </c:pt>
                <c:pt idx="929">
                  <c:v>0.3426262931332601</c:v>
                </c:pt>
                <c:pt idx="930">
                  <c:v>0.34410392460000011</c:v>
                </c:pt>
                <c:pt idx="931">
                  <c:v>0.34558633031566011</c:v>
                </c:pt>
                <c:pt idx="932">
                  <c:v>0.34707352055296009</c:v>
                </c:pt>
                <c:pt idx="933">
                  <c:v>0.34856550559566007</c:v>
                </c:pt>
                <c:pt idx="934">
                  <c:v>0.35006229573856013</c:v>
                </c:pt>
                <c:pt idx="935">
                  <c:v>0.35156390128750015</c:v>
                </c:pt>
                <c:pt idx="936">
                  <c:v>0.3530703325593601</c:v>
                </c:pt>
                <c:pt idx="937">
                  <c:v>0.35458159988206012</c:v>
                </c:pt>
                <c:pt idx="938">
                  <c:v>0.35609771359455988</c:v>
                </c:pt>
                <c:pt idx="939">
                  <c:v>0.35761868404685987</c:v>
                </c:pt>
                <c:pt idx="940">
                  <c:v>0.35914452159999999</c:v>
                </c:pt>
                <c:pt idx="941">
                  <c:v>0.36067523662605994</c:v>
                </c:pt>
                <c:pt idx="942">
                  <c:v>0.36221083950815997</c:v>
                </c:pt>
                <c:pt idx="943">
                  <c:v>0.36375134064045994</c:v>
                </c:pt>
                <c:pt idx="944">
                  <c:v>0.36529675042815996</c:v>
                </c:pt>
                <c:pt idx="945">
                  <c:v>0.36684707928749999</c:v>
                </c:pt>
                <c:pt idx="946">
                  <c:v>0.36840233764575997</c:v>
                </c:pt>
                <c:pt idx="947">
                  <c:v>0.36996253594125994</c:v>
                </c:pt>
                <c:pt idx="948">
                  <c:v>0.37152768462335994</c:v>
                </c:pt>
                <c:pt idx="949">
                  <c:v>0.37309779415245992</c:v>
                </c:pt>
                <c:pt idx="950">
                  <c:v>0.37467287500000002</c:v>
                </c:pt>
                <c:pt idx="951">
                  <c:v>0.37625293764845991</c:v>
                </c:pt>
                <c:pt idx="952">
                  <c:v>0.37783799259135992</c:v>
                </c:pt>
                <c:pt idx="953">
                  <c:v>0.37942805033325994</c:v>
                </c:pt>
                <c:pt idx="954">
                  <c:v>0.38102312138975991</c:v>
                </c:pt>
                <c:pt idx="955">
                  <c:v>0.38262321628750001</c:v>
                </c:pt>
                <c:pt idx="956">
                  <c:v>0.38422834556416002</c:v>
                </c:pt>
                <c:pt idx="957">
                  <c:v>0.38583851976845995</c:v>
                </c:pt>
                <c:pt idx="958">
                  <c:v>0.38745374946015998</c:v>
                </c:pt>
                <c:pt idx="959">
                  <c:v>0.38907404521006</c:v>
                </c:pt>
                <c:pt idx="960">
                  <c:v>0.39069941759999999</c:v>
                </c:pt>
                <c:pt idx="961">
                  <c:v>0.39232987722285995</c:v>
                </c:pt>
                <c:pt idx="962">
                  <c:v>0.39396543468255996</c:v>
                </c:pt>
                <c:pt idx="963">
                  <c:v>0.39560610059405993</c:v>
                </c:pt>
                <c:pt idx="964">
                  <c:v>0.39725188558335994</c:v>
                </c:pt>
                <c:pt idx="965">
                  <c:v>0.39890280028749997</c:v>
                </c:pt>
                <c:pt idx="966">
                  <c:v>0.40055885535455998</c:v>
                </c:pt>
                <c:pt idx="967">
                  <c:v>0.40222006144366002</c:v>
                </c:pt>
                <c:pt idx="968">
                  <c:v>0.40388642922495999</c:v>
                </c:pt>
                <c:pt idx="969">
                  <c:v>0.40555796937965993</c:v>
                </c:pt>
                <c:pt idx="970">
                  <c:v>0.4072346926</c:v>
                </c:pt>
                <c:pt idx="971">
                  <c:v>0.40891660958925996</c:v>
                </c:pt>
                <c:pt idx="972">
                  <c:v>0.41060373106176001</c:v>
                </c:pt>
                <c:pt idx="973">
                  <c:v>0.41229606774285998</c:v>
                </c:pt>
                <c:pt idx="974">
                  <c:v>0.41399363036895998</c:v>
                </c:pt>
                <c:pt idx="975">
                  <c:v>0.41569642968749998</c:v>
                </c:pt>
                <c:pt idx="976">
                  <c:v>0.41740447645695999</c:v>
                </c:pt>
                <c:pt idx="977">
                  <c:v>0.41911778144686002</c:v>
                </c:pt>
                <c:pt idx="978">
                  <c:v>0.42083635543775999</c:v>
                </c:pt>
                <c:pt idx="979">
                  <c:v>0.42256020922126003</c:v>
                </c:pt>
                <c:pt idx="980">
                  <c:v>0.42428935359999997</c:v>
                </c:pt>
                <c:pt idx="981">
                  <c:v>0.42602379938766005</c:v>
                </c:pt>
                <c:pt idx="982">
                  <c:v>0.42776355740895999</c:v>
                </c:pt>
                <c:pt idx="983">
                  <c:v>0.42950863849965998</c:v>
                </c:pt>
                <c:pt idx="984">
                  <c:v>0.43125905350656002</c:v>
                </c:pt>
                <c:pt idx="985">
                  <c:v>0.43301481328750002</c:v>
                </c:pt>
                <c:pt idx="986">
                  <c:v>0.43477592871135995</c:v>
                </c:pt>
                <c:pt idx="987">
                  <c:v>0.43654241065805999</c:v>
                </c:pt>
                <c:pt idx="988">
                  <c:v>0.43831427001856005</c:v>
                </c:pt>
                <c:pt idx="989">
                  <c:v>0.44009151769486005</c:v>
                </c:pt>
                <c:pt idx="990">
                  <c:v>0.44187416460000001</c:v>
                </c:pt>
                <c:pt idx="991">
                  <c:v>0.44366222165806002</c:v>
                </c:pt>
                <c:pt idx="992">
                  <c:v>0.44545569980415994</c:v>
                </c:pt>
                <c:pt idx="993">
                  <c:v>0.44725460998445998</c:v>
                </c:pt>
                <c:pt idx="994">
                  <c:v>0.44905896315616006</c:v>
                </c:pt>
                <c:pt idx="995">
                  <c:v>0.45086877028750005</c:v>
                </c:pt>
                <c:pt idx="996">
                  <c:v>0.45268404235776</c:v>
                </c:pt>
                <c:pt idx="997">
                  <c:v>0.45450479035726005</c:v>
                </c:pt>
                <c:pt idx="998">
                  <c:v>0.45633102528736003</c:v>
                </c:pt>
                <c:pt idx="999">
                  <c:v>0.45816275816046004</c:v>
                </c:pt>
                <c:pt idx="1000">
                  <c:v>0.46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89-4B4F-8203-6F7DF55DF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72736"/>
        <c:axId val="161173296"/>
      </c:scatterChart>
      <c:valAx>
        <c:axId val="1611727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  <a:r>
                  <a:rPr lang="en-US" baseline="-25000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173296"/>
        <c:crosses val="autoZero"/>
        <c:crossBetween val="midCat"/>
        <c:majorUnit val="0.1"/>
      </c:valAx>
      <c:valAx>
        <c:axId val="161173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Permeability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172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Fractional Flow of Water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'Water Flood'!$E$3:$E$1003</c:f>
              <c:numCache>
                <c:formatCode>0.00000</c:formatCode>
                <c:ptCount val="1001"/>
                <c:pt idx="0">
                  <c:v>0.25</c:v>
                </c:pt>
                <c:pt idx="1">
                  <c:v>0.25042999999999999</c:v>
                </c:pt>
                <c:pt idx="2">
                  <c:v>0.25086000000000003</c:v>
                </c:pt>
                <c:pt idx="3">
                  <c:v>0.25129000000000001</c:v>
                </c:pt>
                <c:pt idx="4">
                  <c:v>0.25172</c:v>
                </c:pt>
                <c:pt idx="5">
                  <c:v>0.25214999999999999</c:v>
                </c:pt>
                <c:pt idx="6">
                  <c:v>0.25258000000000003</c:v>
                </c:pt>
                <c:pt idx="7">
                  <c:v>0.25301000000000001</c:v>
                </c:pt>
                <c:pt idx="8">
                  <c:v>0.25344</c:v>
                </c:pt>
                <c:pt idx="9">
                  <c:v>0.25386999999999998</c:v>
                </c:pt>
                <c:pt idx="10">
                  <c:v>0.25430000000000003</c:v>
                </c:pt>
                <c:pt idx="11">
                  <c:v>0.25473000000000001</c:v>
                </c:pt>
                <c:pt idx="12">
                  <c:v>0.25516</c:v>
                </c:pt>
                <c:pt idx="13">
                  <c:v>0.25558999999999998</c:v>
                </c:pt>
                <c:pt idx="14">
                  <c:v>0.25602000000000003</c:v>
                </c:pt>
                <c:pt idx="15">
                  <c:v>0.25645000000000001</c:v>
                </c:pt>
                <c:pt idx="16">
                  <c:v>0.25688</c:v>
                </c:pt>
                <c:pt idx="17">
                  <c:v>0.25730999999999998</c:v>
                </c:pt>
                <c:pt idx="18">
                  <c:v>0.25774000000000002</c:v>
                </c:pt>
                <c:pt idx="19">
                  <c:v>0.25817000000000001</c:v>
                </c:pt>
                <c:pt idx="20">
                  <c:v>0.2586</c:v>
                </c:pt>
                <c:pt idx="21">
                  <c:v>0.25902999999999998</c:v>
                </c:pt>
                <c:pt idx="22">
                  <c:v>0.25946000000000002</c:v>
                </c:pt>
                <c:pt idx="23">
                  <c:v>0.25989000000000001</c:v>
                </c:pt>
                <c:pt idx="24">
                  <c:v>0.26032</c:v>
                </c:pt>
                <c:pt idx="25">
                  <c:v>0.26074999999999998</c:v>
                </c:pt>
                <c:pt idx="26">
                  <c:v>0.26118000000000002</c:v>
                </c:pt>
                <c:pt idx="27">
                  <c:v>0.26161000000000001</c:v>
                </c:pt>
                <c:pt idx="28">
                  <c:v>0.26204</c:v>
                </c:pt>
                <c:pt idx="29">
                  <c:v>0.26246999999999998</c:v>
                </c:pt>
                <c:pt idx="30">
                  <c:v>0.26290000000000002</c:v>
                </c:pt>
                <c:pt idx="31">
                  <c:v>0.26333000000000001</c:v>
                </c:pt>
                <c:pt idx="32">
                  <c:v>0.26375999999999999</c:v>
                </c:pt>
                <c:pt idx="33">
                  <c:v>0.26418999999999998</c:v>
                </c:pt>
                <c:pt idx="34">
                  <c:v>0.26462000000000002</c:v>
                </c:pt>
                <c:pt idx="35">
                  <c:v>0.26505000000000001</c:v>
                </c:pt>
                <c:pt idx="36">
                  <c:v>0.26547999999999999</c:v>
                </c:pt>
                <c:pt idx="37">
                  <c:v>0.26590999999999998</c:v>
                </c:pt>
                <c:pt idx="38">
                  <c:v>0.26634000000000002</c:v>
                </c:pt>
                <c:pt idx="39">
                  <c:v>0.26677000000000001</c:v>
                </c:pt>
                <c:pt idx="40">
                  <c:v>0.26719999999999999</c:v>
                </c:pt>
                <c:pt idx="41">
                  <c:v>0.26762999999999998</c:v>
                </c:pt>
                <c:pt idx="42">
                  <c:v>0.26806000000000002</c:v>
                </c:pt>
                <c:pt idx="43">
                  <c:v>0.26849000000000001</c:v>
                </c:pt>
                <c:pt idx="44">
                  <c:v>0.26891999999999999</c:v>
                </c:pt>
                <c:pt idx="45">
                  <c:v>0.26934999999999998</c:v>
                </c:pt>
                <c:pt idx="46">
                  <c:v>0.26978000000000002</c:v>
                </c:pt>
                <c:pt idx="47">
                  <c:v>0.27021000000000001</c:v>
                </c:pt>
                <c:pt idx="48">
                  <c:v>0.27063999999999999</c:v>
                </c:pt>
                <c:pt idx="49">
                  <c:v>0.27106999999999998</c:v>
                </c:pt>
                <c:pt idx="50">
                  <c:v>0.27150000000000002</c:v>
                </c:pt>
                <c:pt idx="51">
                  <c:v>0.27193000000000001</c:v>
                </c:pt>
                <c:pt idx="52">
                  <c:v>0.27235999999999999</c:v>
                </c:pt>
                <c:pt idx="53">
                  <c:v>0.27278999999999998</c:v>
                </c:pt>
                <c:pt idx="54">
                  <c:v>0.27322000000000002</c:v>
                </c:pt>
                <c:pt idx="55">
                  <c:v>0.27365</c:v>
                </c:pt>
                <c:pt idx="56">
                  <c:v>0.27407999999999999</c:v>
                </c:pt>
                <c:pt idx="57">
                  <c:v>0.27450999999999998</c:v>
                </c:pt>
                <c:pt idx="58">
                  <c:v>0.27494000000000002</c:v>
                </c:pt>
                <c:pt idx="59">
                  <c:v>0.27537</c:v>
                </c:pt>
                <c:pt idx="60">
                  <c:v>0.27579999999999999</c:v>
                </c:pt>
                <c:pt idx="61">
                  <c:v>0.27622999999999998</c:v>
                </c:pt>
                <c:pt idx="62">
                  <c:v>0.27666000000000002</c:v>
                </c:pt>
                <c:pt idx="63">
                  <c:v>0.27709</c:v>
                </c:pt>
                <c:pt idx="64">
                  <c:v>0.27751999999999999</c:v>
                </c:pt>
                <c:pt idx="65">
                  <c:v>0.27794999999999997</c:v>
                </c:pt>
                <c:pt idx="66">
                  <c:v>0.27838000000000002</c:v>
                </c:pt>
                <c:pt idx="67">
                  <c:v>0.27881</c:v>
                </c:pt>
                <c:pt idx="68">
                  <c:v>0.27923999999999999</c:v>
                </c:pt>
                <c:pt idx="69">
                  <c:v>0.27966999999999997</c:v>
                </c:pt>
                <c:pt idx="70">
                  <c:v>0.28010000000000002</c:v>
                </c:pt>
                <c:pt idx="71">
                  <c:v>0.28053</c:v>
                </c:pt>
                <c:pt idx="72">
                  <c:v>0.28095999999999999</c:v>
                </c:pt>
                <c:pt idx="73">
                  <c:v>0.28138999999999997</c:v>
                </c:pt>
                <c:pt idx="74">
                  <c:v>0.28182000000000001</c:v>
                </c:pt>
                <c:pt idx="75">
                  <c:v>0.28225</c:v>
                </c:pt>
                <c:pt idx="76">
                  <c:v>0.28267999999999999</c:v>
                </c:pt>
                <c:pt idx="77">
                  <c:v>0.28310999999999997</c:v>
                </c:pt>
                <c:pt idx="78">
                  <c:v>0.28354000000000001</c:v>
                </c:pt>
                <c:pt idx="79">
                  <c:v>0.28397</c:v>
                </c:pt>
                <c:pt idx="80">
                  <c:v>0.28439999999999999</c:v>
                </c:pt>
                <c:pt idx="81">
                  <c:v>0.28483000000000003</c:v>
                </c:pt>
                <c:pt idx="82">
                  <c:v>0.28526000000000001</c:v>
                </c:pt>
                <c:pt idx="83">
                  <c:v>0.28569</c:v>
                </c:pt>
                <c:pt idx="84">
                  <c:v>0.28611999999999999</c:v>
                </c:pt>
                <c:pt idx="85">
                  <c:v>0.28654999999999997</c:v>
                </c:pt>
                <c:pt idx="86">
                  <c:v>0.28698000000000001</c:v>
                </c:pt>
                <c:pt idx="87">
                  <c:v>0.28741</c:v>
                </c:pt>
                <c:pt idx="88">
                  <c:v>0.28783999999999998</c:v>
                </c:pt>
                <c:pt idx="89">
                  <c:v>0.28827000000000003</c:v>
                </c:pt>
                <c:pt idx="90">
                  <c:v>0.28870000000000001</c:v>
                </c:pt>
                <c:pt idx="91">
                  <c:v>0.28913</c:v>
                </c:pt>
                <c:pt idx="92">
                  <c:v>0.28955999999999998</c:v>
                </c:pt>
                <c:pt idx="93">
                  <c:v>0.28998999999999997</c:v>
                </c:pt>
                <c:pt idx="94">
                  <c:v>0.29042000000000001</c:v>
                </c:pt>
                <c:pt idx="95">
                  <c:v>0.29085</c:v>
                </c:pt>
                <c:pt idx="96">
                  <c:v>0.29127999999999998</c:v>
                </c:pt>
                <c:pt idx="97">
                  <c:v>0.29171000000000002</c:v>
                </c:pt>
                <c:pt idx="98">
                  <c:v>0.29214000000000001</c:v>
                </c:pt>
                <c:pt idx="99">
                  <c:v>0.29257</c:v>
                </c:pt>
                <c:pt idx="100">
                  <c:v>0.29299999999999998</c:v>
                </c:pt>
                <c:pt idx="101">
                  <c:v>0.29343000000000002</c:v>
                </c:pt>
                <c:pt idx="102">
                  <c:v>0.29386000000000001</c:v>
                </c:pt>
                <c:pt idx="103">
                  <c:v>0.29429</c:v>
                </c:pt>
                <c:pt idx="104">
                  <c:v>0.29471999999999998</c:v>
                </c:pt>
                <c:pt idx="105">
                  <c:v>0.29515000000000002</c:v>
                </c:pt>
                <c:pt idx="106">
                  <c:v>0.29558000000000001</c:v>
                </c:pt>
                <c:pt idx="107">
                  <c:v>0.29601</c:v>
                </c:pt>
                <c:pt idx="108">
                  <c:v>0.29643999999999998</c:v>
                </c:pt>
                <c:pt idx="109">
                  <c:v>0.29687000000000002</c:v>
                </c:pt>
                <c:pt idx="110">
                  <c:v>0.29730000000000001</c:v>
                </c:pt>
                <c:pt idx="111">
                  <c:v>0.29772999999999999</c:v>
                </c:pt>
                <c:pt idx="112">
                  <c:v>0.29815999999999998</c:v>
                </c:pt>
                <c:pt idx="113">
                  <c:v>0.29859000000000002</c:v>
                </c:pt>
                <c:pt idx="114">
                  <c:v>0.29902000000000001</c:v>
                </c:pt>
                <c:pt idx="115">
                  <c:v>0.29944999999999999</c:v>
                </c:pt>
                <c:pt idx="116">
                  <c:v>0.29987999999999998</c:v>
                </c:pt>
                <c:pt idx="117">
                  <c:v>0.30031000000000002</c:v>
                </c:pt>
                <c:pt idx="118">
                  <c:v>0.30074000000000001</c:v>
                </c:pt>
                <c:pt idx="119">
                  <c:v>0.30116999999999999</c:v>
                </c:pt>
                <c:pt idx="120">
                  <c:v>0.30159999999999998</c:v>
                </c:pt>
                <c:pt idx="121">
                  <c:v>0.30203000000000002</c:v>
                </c:pt>
                <c:pt idx="122">
                  <c:v>0.30246000000000001</c:v>
                </c:pt>
                <c:pt idx="123">
                  <c:v>0.30288999999999999</c:v>
                </c:pt>
                <c:pt idx="124">
                  <c:v>0.30331999999999998</c:v>
                </c:pt>
                <c:pt idx="125">
                  <c:v>0.30375000000000002</c:v>
                </c:pt>
                <c:pt idx="126">
                  <c:v>0.30418000000000001</c:v>
                </c:pt>
                <c:pt idx="127">
                  <c:v>0.30460999999999999</c:v>
                </c:pt>
                <c:pt idx="128">
                  <c:v>0.30503999999999998</c:v>
                </c:pt>
                <c:pt idx="129">
                  <c:v>0.30547000000000002</c:v>
                </c:pt>
                <c:pt idx="130">
                  <c:v>0.30590000000000001</c:v>
                </c:pt>
                <c:pt idx="131">
                  <c:v>0.30632999999999999</c:v>
                </c:pt>
                <c:pt idx="132">
                  <c:v>0.30676000000000003</c:v>
                </c:pt>
                <c:pt idx="133">
                  <c:v>0.30719000000000002</c:v>
                </c:pt>
                <c:pt idx="134">
                  <c:v>0.30762</c:v>
                </c:pt>
                <c:pt idx="135">
                  <c:v>0.30804999999999999</c:v>
                </c:pt>
                <c:pt idx="136">
                  <c:v>0.30847999999999998</c:v>
                </c:pt>
                <c:pt idx="137">
                  <c:v>0.30891000000000002</c:v>
                </c:pt>
                <c:pt idx="138">
                  <c:v>0.30934</c:v>
                </c:pt>
                <c:pt idx="139">
                  <c:v>0.30976999999999999</c:v>
                </c:pt>
                <c:pt idx="140">
                  <c:v>0.31020000000000003</c:v>
                </c:pt>
                <c:pt idx="141">
                  <c:v>0.31063000000000002</c:v>
                </c:pt>
                <c:pt idx="142">
                  <c:v>0.31106</c:v>
                </c:pt>
                <c:pt idx="143">
                  <c:v>0.31148999999999999</c:v>
                </c:pt>
                <c:pt idx="144">
                  <c:v>0.31191999999999998</c:v>
                </c:pt>
                <c:pt idx="145">
                  <c:v>0.31235000000000002</c:v>
                </c:pt>
                <c:pt idx="146">
                  <c:v>0.31278</c:v>
                </c:pt>
                <c:pt idx="147">
                  <c:v>0.31320999999999999</c:v>
                </c:pt>
                <c:pt idx="148">
                  <c:v>0.31364000000000003</c:v>
                </c:pt>
                <c:pt idx="149">
                  <c:v>0.31407000000000002</c:v>
                </c:pt>
                <c:pt idx="150">
                  <c:v>0.3145</c:v>
                </c:pt>
                <c:pt idx="151">
                  <c:v>0.31492999999999999</c:v>
                </c:pt>
                <c:pt idx="152">
                  <c:v>0.31535999999999997</c:v>
                </c:pt>
                <c:pt idx="153">
                  <c:v>0.31579000000000002</c:v>
                </c:pt>
                <c:pt idx="154">
                  <c:v>0.31622</c:v>
                </c:pt>
                <c:pt idx="155">
                  <c:v>0.31664999999999999</c:v>
                </c:pt>
                <c:pt idx="156">
                  <c:v>0.31708000000000003</c:v>
                </c:pt>
                <c:pt idx="157">
                  <c:v>0.31751000000000001</c:v>
                </c:pt>
                <c:pt idx="158">
                  <c:v>0.31794</c:v>
                </c:pt>
                <c:pt idx="159">
                  <c:v>0.31836999999999999</c:v>
                </c:pt>
                <c:pt idx="160">
                  <c:v>0.31879999999999997</c:v>
                </c:pt>
                <c:pt idx="161">
                  <c:v>0.31923000000000001</c:v>
                </c:pt>
                <c:pt idx="162">
                  <c:v>0.31966</c:v>
                </c:pt>
                <c:pt idx="163">
                  <c:v>0.32008999999999999</c:v>
                </c:pt>
                <c:pt idx="164">
                  <c:v>0.32052000000000003</c:v>
                </c:pt>
                <c:pt idx="165">
                  <c:v>0.32095000000000001</c:v>
                </c:pt>
                <c:pt idx="166">
                  <c:v>0.32138</c:v>
                </c:pt>
                <c:pt idx="167">
                  <c:v>0.32180999999999998</c:v>
                </c:pt>
                <c:pt idx="168">
                  <c:v>0.32223999999999997</c:v>
                </c:pt>
                <c:pt idx="169">
                  <c:v>0.32267000000000001</c:v>
                </c:pt>
                <c:pt idx="170">
                  <c:v>0.3231</c:v>
                </c:pt>
                <c:pt idx="171">
                  <c:v>0.32352999999999998</c:v>
                </c:pt>
                <c:pt idx="172">
                  <c:v>0.32396000000000003</c:v>
                </c:pt>
                <c:pt idx="173">
                  <c:v>0.32439000000000001</c:v>
                </c:pt>
                <c:pt idx="174">
                  <c:v>0.32482</c:v>
                </c:pt>
                <c:pt idx="175">
                  <c:v>0.32524999999999998</c:v>
                </c:pt>
                <c:pt idx="176">
                  <c:v>0.32567999999999997</c:v>
                </c:pt>
                <c:pt idx="177">
                  <c:v>0.32611000000000001</c:v>
                </c:pt>
                <c:pt idx="178">
                  <c:v>0.32654</c:v>
                </c:pt>
                <c:pt idx="179">
                  <c:v>0.32696999999999998</c:v>
                </c:pt>
                <c:pt idx="180">
                  <c:v>0.32740000000000002</c:v>
                </c:pt>
                <c:pt idx="181">
                  <c:v>0.32783000000000001</c:v>
                </c:pt>
                <c:pt idx="182">
                  <c:v>0.32826</c:v>
                </c:pt>
                <c:pt idx="183">
                  <c:v>0.32868999999999998</c:v>
                </c:pt>
                <c:pt idx="184">
                  <c:v>0.32911999999999997</c:v>
                </c:pt>
                <c:pt idx="185">
                  <c:v>0.32955000000000001</c:v>
                </c:pt>
                <c:pt idx="186">
                  <c:v>0.32998</c:v>
                </c:pt>
                <c:pt idx="187">
                  <c:v>0.33040999999999998</c:v>
                </c:pt>
                <c:pt idx="188">
                  <c:v>0.33084000000000002</c:v>
                </c:pt>
                <c:pt idx="189">
                  <c:v>0.33127000000000001</c:v>
                </c:pt>
                <c:pt idx="190">
                  <c:v>0.33169999999999999</c:v>
                </c:pt>
                <c:pt idx="191">
                  <c:v>0.33212999999999998</c:v>
                </c:pt>
                <c:pt idx="192">
                  <c:v>0.33255999999999997</c:v>
                </c:pt>
                <c:pt idx="193">
                  <c:v>0.33299000000000001</c:v>
                </c:pt>
                <c:pt idx="194">
                  <c:v>0.33341999999999999</c:v>
                </c:pt>
                <c:pt idx="195">
                  <c:v>0.33384999999999998</c:v>
                </c:pt>
                <c:pt idx="196">
                  <c:v>0.33428000000000002</c:v>
                </c:pt>
                <c:pt idx="197">
                  <c:v>0.33471000000000001</c:v>
                </c:pt>
                <c:pt idx="198">
                  <c:v>0.33513999999999999</c:v>
                </c:pt>
                <c:pt idx="199">
                  <c:v>0.33557000000000003</c:v>
                </c:pt>
                <c:pt idx="200">
                  <c:v>0.33600000000000002</c:v>
                </c:pt>
                <c:pt idx="201">
                  <c:v>0.33643000000000001</c:v>
                </c:pt>
                <c:pt idx="202">
                  <c:v>0.33685999999999999</c:v>
                </c:pt>
                <c:pt idx="203">
                  <c:v>0.33728999999999998</c:v>
                </c:pt>
                <c:pt idx="204">
                  <c:v>0.33772000000000002</c:v>
                </c:pt>
                <c:pt idx="205">
                  <c:v>0.33815000000000001</c:v>
                </c:pt>
                <c:pt idx="206">
                  <c:v>0.33857999999999999</c:v>
                </c:pt>
                <c:pt idx="207">
                  <c:v>0.33900999999999998</c:v>
                </c:pt>
                <c:pt idx="208">
                  <c:v>0.33943999999999996</c:v>
                </c:pt>
                <c:pt idx="209">
                  <c:v>0.33987000000000001</c:v>
                </c:pt>
                <c:pt idx="210">
                  <c:v>0.34029999999999999</c:v>
                </c:pt>
                <c:pt idx="211">
                  <c:v>0.34072999999999998</c:v>
                </c:pt>
                <c:pt idx="212">
                  <c:v>0.34116000000000002</c:v>
                </c:pt>
                <c:pt idx="213">
                  <c:v>0.34159</c:v>
                </c:pt>
                <c:pt idx="214">
                  <c:v>0.34201999999999999</c:v>
                </c:pt>
                <c:pt idx="215">
                  <c:v>0.34244999999999998</c:v>
                </c:pt>
                <c:pt idx="216">
                  <c:v>0.34288000000000002</c:v>
                </c:pt>
                <c:pt idx="217">
                  <c:v>0.34331</c:v>
                </c:pt>
                <c:pt idx="218">
                  <c:v>0.34373999999999999</c:v>
                </c:pt>
                <c:pt idx="219">
                  <c:v>0.34416999999999998</c:v>
                </c:pt>
                <c:pt idx="220">
                  <c:v>0.34460000000000002</c:v>
                </c:pt>
                <c:pt idx="221">
                  <c:v>0.34503</c:v>
                </c:pt>
                <c:pt idx="222">
                  <c:v>0.34545999999999999</c:v>
                </c:pt>
                <c:pt idx="223">
                  <c:v>0.34589000000000003</c:v>
                </c:pt>
                <c:pt idx="224">
                  <c:v>0.34632000000000002</c:v>
                </c:pt>
                <c:pt idx="225">
                  <c:v>0.34675</c:v>
                </c:pt>
                <c:pt idx="226">
                  <c:v>0.34717999999999999</c:v>
                </c:pt>
                <c:pt idx="227">
                  <c:v>0.34760999999999997</c:v>
                </c:pt>
                <c:pt idx="228">
                  <c:v>0.34804000000000002</c:v>
                </c:pt>
                <c:pt idx="229">
                  <c:v>0.34847</c:v>
                </c:pt>
                <c:pt idx="230">
                  <c:v>0.34889999999999999</c:v>
                </c:pt>
                <c:pt idx="231">
                  <c:v>0.34933000000000003</c:v>
                </c:pt>
                <c:pt idx="232">
                  <c:v>0.34976000000000002</c:v>
                </c:pt>
                <c:pt idx="233">
                  <c:v>0.35019</c:v>
                </c:pt>
                <c:pt idx="234">
                  <c:v>0.35061999999999999</c:v>
                </c:pt>
                <c:pt idx="235">
                  <c:v>0.35104999999999997</c:v>
                </c:pt>
                <c:pt idx="236">
                  <c:v>0.35148000000000001</c:v>
                </c:pt>
                <c:pt idx="237">
                  <c:v>0.35191</c:v>
                </c:pt>
                <c:pt idx="238">
                  <c:v>0.35233999999999999</c:v>
                </c:pt>
                <c:pt idx="239">
                  <c:v>0.35277000000000003</c:v>
                </c:pt>
                <c:pt idx="240">
                  <c:v>0.35320000000000001</c:v>
                </c:pt>
                <c:pt idx="241">
                  <c:v>0.35363</c:v>
                </c:pt>
                <c:pt idx="242">
                  <c:v>0.35405999999999999</c:v>
                </c:pt>
                <c:pt idx="243">
                  <c:v>0.35448999999999997</c:v>
                </c:pt>
                <c:pt idx="244">
                  <c:v>0.35492000000000001</c:v>
                </c:pt>
                <c:pt idx="245">
                  <c:v>0.35535</c:v>
                </c:pt>
                <c:pt idx="246">
                  <c:v>0.35577999999999999</c:v>
                </c:pt>
                <c:pt idx="247">
                  <c:v>0.35621000000000003</c:v>
                </c:pt>
                <c:pt idx="248">
                  <c:v>0.35664000000000001</c:v>
                </c:pt>
                <c:pt idx="249">
                  <c:v>0.35707</c:v>
                </c:pt>
                <c:pt idx="250">
                  <c:v>0.35749999999999998</c:v>
                </c:pt>
                <c:pt idx="251">
                  <c:v>0.35792999999999997</c:v>
                </c:pt>
                <c:pt idx="252">
                  <c:v>0.35836000000000001</c:v>
                </c:pt>
                <c:pt idx="253">
                  <c:v>0.35879</c:v>
                </c:pt>
                <c:pt idx="254">
                  <c:v>0.35921999999999998</c:v>
                </c:pt>
                <c:pt idx="255">
                  <c:v>0.35965000000000003</c:v>
                </c:pt>
                <c:pt idx="256">
                  <c:v>0.36008000000000001</c:v>
                </c:pt>
                <c:pt idx="257">
                  <c:v>0.36051</c:v>
                </c:pt>
                <c:pt idx="258">
                  <c:v>0.36093999999999998</c:v>
                </c:pt>
                <c:pt idx="259">
                  <c:v>0.36136999999999997</c:v>
                </c:pt>
                <c:pt idx="260">
                  <c:v>0.36180000000000001</c:v>
                </c:pt>
                <c:pt idx="261">
                  <c:v>0.36223</c:v>
                </c:pt>
                <c:pt idx="262">
                  <c:v>0.36265999999999998</c:v>
                </c:pt>
                <c:pt idx="263">
                  <c:v>0.36309000000000002</c:v>
                </c:pt>
                <c:pt idx="264">
                  <c:v>0.36352000000000001</c:v>
                </c:pt>
                <c:pt idx="265">
                  <c:v>0.36395</c:v>
                </c:pt>
                <c:pt idx="266">
                  <c:v>0.36438000000000004</c:v>
                </c:pt>
                <c:pt idx="267">
                  <c:v>0.36481000000000002</c:v>
                </c:pt>
                <c:pt idx="268">
                  <c:v>0.36524000000000001</c:v>
                </c:pt>
                <c:pt idx="269">
                  <c:v>0.36567</c:v>
                </c:pt>
                <c:pt idx="270">
                  <c:v>0.36609999999999998</c:v>
                </c:pt>
                <c:pt idx="271">
                  <c:v>0.36653000000000002</c:v>
                </c:pt>
                <c:pt idx="272">
                  <c:v>0.36696000000000001</c:v>
                </c:pt>
                <c:pt idx="273">
                  <c:v>0.36738999999999999</c:v>
                </c:pt>
                <c:pt idx="274">
                  <c:v>0.36782000000000004</c:v>
                </c:pt>
                <c:pt idx="275">
                  <c:v>0.36825000000000002</c:v>
                </c:pt>
                <c:pt idx="276">
                  <c:v>0.36868000000000001</c:v>
                </c:pt>
                <c:pt idx="277">
                  <c:v>0.36910999999999999</c:v>
                </c:pt>
                <c:pt idx="278">
                  <c:v>0.36953999999999998</c:v>
                </c:pt>
                <c:pt idx="279">
                  <c:v>0.36997000000000002</c:v>
                </c:pt>
                <c:pt idx="280">
                  <c:v>0.37040000000000001</c:v>
                </c:pt>
                <c:pt idx="281">
                  <c:v>0.37082999999999999</c:v>
                </c:pt>
                <c:pt idx="282">
                  <c:v>0.37125999999999998</c:v>
                </c:pt>
                <c:pt idx="283">
                  <c:v>0.37168999999999996</c:v>
                </c:pt>
                <c:pt idx="284">
                  <c:v>0.37212000000000001</c:v>
                </c:pt>
                <c:pt idx="285">
                  <c:v>0.37254999999999999</c:v>
                </c:pt>
                <c:pt idx="286">
                  <c:v>0.37297999999999998</c:v>
                </c:pt>
                <c:pt idx="287">
                  <c:v>0.37341000000000002</c:v>
                </c:pt>
                <c:pt idx="288">
                  <c:v>0.37384000000000001</c:v>
                </c:pt>
                <c:pt idx="289">
                  <c:v>0.37426999999999999</c:v>
                </c:pt>
                <c:pt idx="290">
                  <c:v>0.37469999999999998</c:v>
                </c:pt>
                <c:pt idx="291">
                  <c:v>0.37512999999999996</c:v>
                </c:pt>
                <c:pt idx="292">
                  <c:v>0.37556</c:v>
                </c:pt>
                <c:pt idx="293">
                  <c:v>0.37598999999999999</c:v>
                </c:pt>
                <c:pt idx="294">
                  <c:v>0.37641999999999998</c:v>
                </c:pt>
                <c:pt idx="295">
                  <c:v>0.37685000000000002</c:v>
                </c:pt>
                <c:pt idx="296">
                  <c:v>0.37728</c:v>
                </c:pt>
                <c:pt idx="297">
                  <c:v>0.37770999999999999</c:v>
                </c:pt>
                <c:pt idx="298">
                  <c:v>0.37814000000000003</c:v>
                </c:pt>
                <c:pt idx="299">
                  <c:v>0.37856999999999996</c:v>
                </c:pt>
                <c:pt idx="300">
                  <c:v>0.379</c:v>
                </c:pt>
                <c:pt idx="301">
                  <c:v>0.37942999999999999</c:v>
                </c:pt>
                <c:pt idx="302">
                  <c:v>0.37985999999999998</c:v>
                </c:pt>
                <c:pt idx="303">
                  <c:v>0.38029000000000002</c:v>
                </c:pt>
                <c:pt idx="304">
                  <c:v>0.38072</c:v>
                </c:pt>
                <c:pt idx="305">
                  <c:v>0.38114999999999999</c:v>
                </c:pt>
                <c:pt idx="306">
                  <c:v>0.38158000000000003</c:v>
                </c:pt>
                <c:pt idx="307">
                  <c:v>0.38200999999999996</c:v>
                </c:pt>
                <c:pt idx="308">
                  <c:v>0.38244</c:v>
                </c:pt>
                <c:pt idx="309">
                  <c:v>0.38286999999999999</c:v>
                </c:pt>
                <c:pt idx="310">
                  <c:v>0.38329999999999997</c:v>
                </c:pt>
                <c:pt idx="311">
                  <c:v>0.38373000000000002</c:v>
                </c:pt>
                <c:pt idx="312">
                  <c:v>0.38416</c:v>
                </c:pt>
                <c:pt idx="313">
                  <c:v>0.38458999999999999</c:v>
                </c:pt>
                <c:pt idx="314">
                  <c:v>0.38502000000000003</c:v>
                </c:pt>
                <c:pt idx="315">
                  <c:v>0.38544999999999996</c:v>
                </c:pt>
                <c:pt idx="316">
                  <c:v>0.38588</c:v>
                </c:pt>
                <c:pt idx="317">
                  <c:v>0.38630999999999999</c:v>
                </c:pt>
                <c:pt idx="318">
                  <c:v>0.38673999999999997</c:v>
                </c:pt>
                <c:pt idx="319">
                  <c:v>0.38717000000000001</c:v>
                </c:pt>
                <c:pt idx="320">
                  <c:v>0.3876</c:v>
                </c:pt>
                <c:pt idx="321">
                  <c:v>0.38802999999999999</c:v>
                </c:pt>
                <c:pt idx="322">
                  <c:v>0.38846000000000003</c:v>
                </c:pt>
                <c:pt idx="323">
                  <c:v>0.38889000000000001</c:v>
                </c:pt>
                <c:pt idx="324">
                  <c:v>0.38932</c:v>
                </c:pt>
                <c:pt idx="325">
                  <c:v>0.38975000000000004</c:v>
                </c:pt>
                <c:pt idx="326">
                  <c:v>0.39017999999999997</c:v>
                </c:pt>
                <c:pt idx="327">
                  <c:v>0.39061000000000001</c:v>
                </c:pt>
                <c:pt idx="328">
                  <c:v>0.39104</c:v>
                </c:pt>
                <c:pt idx="329">
                  <c:v>0.39146999999999998</c:v>
                </c:pt>
                <c:pt idx="330">
                  <c:v>0.39190000000000003</c:v>
                </c:pt>
                <c:pt idx="331">
                  <c:v>0.39233000000000001</c:v>
                </c:pt>
                <c:pt idx="332">
                  <c:v>0.39276</c:v>
                </c:pt>
                <c:pt idx="333">
                  <c:v>0.39319000000000004</c:v>
                </c:pt>
                <c:pt idx="334">
                  <c:v>0.39361999999999997</c:v>
                </c:pt>
                <c:pt idx="335">
                  <c:v>0.39405000000000001</c:v>
                </c:pt>
                <c:pt idx="336">
                  <c:v>0.39448</c:v>
                </c:pt>
                <c:pt idx="337">
                  <c:v>0.39490999999999998</c:v>
                </c:pt>
                <c:pt idx="338">
                  <c:v>0.39534000000000002</c:v>
                </c:pt>
                <c:pt idx="339">
                  <c:v>0.39577000000000001</c:v>
                </c:pt>
                <c:pt idx="340">
                  <c:v>0.3962</c:v>
                </c:pt>
                <c:pt idx="341">
                  <c:v>0.39663000000000004</c:v>
                </c:pt>
                <c:pt idx="342">
                  <c:v>0.39705999999999997</c:v>
                </c:pt>
                <c:pt idx="343">
                  <c:v>0.39749000000000001</c:v>
                </c:pt>
                <c:pt idx="344">
                  <c:v>0.39792</c:v>
                </c:pt>
                <c:pt idx="345">
                  <c:v>0.39834999999999998</c:v>
                </c:pt>
                <c:pt idx="346">
                  <c:v>0.39878000000000002</c:v>
                </c:pt>
                <c:pt idx="347">
                  <c:v>0.39920999999999995</c:v>
                </c:pt>
                <c:pt idx="348">
                  <c:v>0.39964</c:v>
                </c:pt>
                <c:pt idx="349">
                  <c:v>0.40006999999999998</c:v>
                </c:pt>
                <c:pt idx="350">
                  <c:v>0.40049999999999997</c:v>
                </c:pt>
                <c:pt idx="351">
                  <c:v>0.40093000000000001</c:v>
                </c:pt>
                <c:pt idx="352">
                  <c:v>0.40135999999999999</c:v>
                </c:pt>
                <c:pt idx="353">
                  <c:v>0.40178999999999998</c:v>
                </c:pt>
                <c:pt idx="354">
                  <c:v>0.40222000000000002</c:v>
                </c:pt>
                <c:pt idx="355">
                  <c:v>0.40264999999999995</c:v>
                </c:pt>
                <c:pt idx="356">
                  <c:v>0.40307999999999999</c:v>
                </c:pt>
                <c:pt idx="357">
                  <c:v>0.40350999999999998</c:v>
                </c:pt>
                <c:pt idx="358">
                  <c:v>0.40393999999999997</c:v>
                </c:pt>
                <c:pt idx="359">
                  <c:v>0.40437000000000001</c:v>
                </c:pt>
                <c:pt idx="360">
                  <c:v>0.40479999999999999</c:v>
                </c:pt>
                <c:pt idx="361">
                  <c:v>0.40522999999999998</c:v>
                </c:pt>
                <c:pt idx="362">
                  <c:v>0.40566000000000002</c:v>
                </c:pt>
                <c:pt idx="363">
                  <c:v>0.40609000000000001</c:v>
                </c:pt>
                <c:pt idx="364">
                  <c:v>0.40651999999999999</c:v>
                </c:pt>
                <c:pt idx="365">
                  <c:v>0.40695000000000003</c:v>
                </c:pt>
                <c:pt idx="366">
                  <c:v>0.40737999999999996</c:v>
                </c:pt>
                <c:pt idx="367">
                  <c:v>0.40781000000000001</c:v>
                </c:pt>
                <c:pt idx="368">
                  <c:v>0.40823999999999999</c:v>
                </c:pt>
                <c:pt idx="369">
                  <c:v>0.40866999999999998</c:v>
                </c:pt>
                <c:pt idx="370">
                  <c:v>0.40910000000000002</c:v>
                </c:pt>
                <c:pt idx="371">
                  <c:v>0.40953000000000001</c:v>
                </c:pt>
                <c:pt idx="372">
                  <c:v>0.40995999999999999</c:v>
                </c:pt>
                <c:pt idx="373">
                  <c:v>0.41039000000000003</c:v>
                </c:pt>
                <c:pt idx="374">
                  <c:v>0.41081999999999996</c:v>
                </c:pt>
                <c:pt idx="375">
                  <c:v>0.41125</c:v>
                </c:pt>
                <c:pt idx="376">
                  <c:v>0.41167999999999999</c:v>
                </c:pt>
                <c:pt idx="377">
                  <c:v>0.41210999999999998</c:v>
                </c:pt>
                <c:pt idx="378">
                  <c:v>0.41254000000000002</c:v>
                </c:pt>
                <c:pt idx="379">
                  <c:v>0.41297</c:v>
                </c:pt>
                <c:pt idx="380">
                  <c:v>0.41339999999999999</c:v>
                </c:pt>
                <c:pt idx="381">
                  <c:v>0.41383000000000003</c:v>
                </c:pt>
                <c:pt idx="382">
                  <c:v>0.41425999999999996</c:v>
                </c:pt>
                <c:pt idx="383">
                  <c:v>0.41469</c:v>
                </c:pt>
                <c:pt idx="384">
                  <c:v>0.41511999999999999</c:v>
                </c:pt>
                <c:pt idx="385">
                  <c:v>0.41554999999999997</c:v>
                </c:pt>
                <c:pt idx="386">
                  <c:v>0.41598000000000002</c:v>
                </c:pt>
                <c:pt idx="387">
                  <c:v>0.41641</c:v>
                </c:pt>
                <c:pt idx="388">
                  <c:v>0.41683999999999999</c:v>
                </c:pt>
                <c:pt idx="389">
                  <c:v>0.41727000000000003</c:v>
                </c:pt>
                <c:pt idx="390">
                  <c:v>0.41770000000000002</c:v>
                </c:pt>
                <c:pt idx="391">
                  <c:v>0.41813</c:v>
                </c:pt>
                <c:pt idx="392">
                  <c:v>0.41856000000000004</c:v>
                </c:pt>
                <c:pt idx="393">
                  <c:v>0.41898999999999997</c:v>
                </c:pt>
                <c:pt idx="394">
                  <c:v>0.41942000000000002</c:v>
                </c:pt>
                <c:pt idx="395">
                  <c:v>0.41985</c:v>
                </c:pt>
                <c:pt idx="396">
                  <c:v>0.42027999999999999</c:v>
                </c:pt>
                <c:pt idx="397">
                  <c:v>0.42071000000000003</c:v>
                </c:pt>
                <c:pt idx="398">
                  <c:v>0.42114000000000001</c:v>
                </c:pt>
                <c:pt idx="399">
                  <c:v>0.42157</c:v>
                </c:pt>
                <c:pt idx="400">
                  <c:v>0.42200000000000004</c:v>
                </c:pt>
                <c:pt idx="401">
                  <c:v>0.42242999999999997</c:v>
                </c:pt>
                <c:pt idx="402">
                  <c:v>0.42286000000000001</c:v>
                </c:pt>
                <c:pt idx="403">
                  <c:v>0.42329</c:v>
                </c:pt>
                <c:pt idx="404">
                  <c:v>0.42371999999999999</c:v>
                </c:pt>
                <c:pt idx="405">
                  <c:v>0.42415000000000003</c:v>
                </c:pt>
                <c:pt idx="406">
                  <c:v>0.42458000000000001</c:v>
                </c:pt>
                <c:pt idx="407">
                  <c:v>0.42501</c:v>
                </c:pt>
                <c:pt idx="408">
                  <c:v>0.42543999999999998</c:v>
                </c:pt>
                <c:pt idx="409">
                  <c:v>0.42586999999999997</c:v>
                </c:pt>
                <c:pt idx="410">
                  <c:v>0.42630000000000001</c:v>
                </c:pt>
                <c:pt idx="411">
                  <c:v>0.42673</c:v>
                </c:pt>
                <c:pt idx="412">
                  <c:v>0.42715999999999998</c:v>
                </c:pt>
                <c:pt idx="413">
                  <c:v>0.42759000000000003</c:v>
                </c:pt>
                <c:pt idx="414">
                  <c:v>0.42801999999999996</c:v>
                </c:pt>
                <c:pt idx="415">
                  <c:v>0.42845</c:v>
                </c:pt>
                <c:pt idx="416">
                  <c:v>0.42887999999999998</c:v>
                </c:pt>
                <c:pt idx="417">
                  <c:v>0.42930999999999997</c:v>
                </c:pt>
                <c:pt idx="418">
                  <c:v>0.42974000000000001</c:v>
                </c:pt>
                <c:pt idx="419">
                  <c:v>0.43017</c:v>
                </c:pt>
                <c:pt idx="420">
                  <c:v>0.43059999999999998</c:v>
                </c:pt>
                <c:pt idx="421">
                  <c:v>0.43103000000000002</c:v>
                </c:pt>
                <c:pt idx="422">
                  <c:v>0.43145999999999995</c:v>
                </c:pt>
                <c:pt idx="423">
                  <c:v>0.43189</c:v>
                </c:pt>
                <c:pt idx="424">
                  <c:v>0.43231999999999998</c:v>
                </c:pt>
                <c:pt idx="425">
                  <c:v>0.43274999999999997</c:v>
                </c:pt>
                <c:pt idx="426">
                  <c:v>0.43318000000000001</c:v>
                </c:pt>
                <c:pt idx="427">
                  <c:v>0.43361</c:v>
                </c:pt>
                <c:pt idx="428">
                  <c:v>0.43403999999999998</c:v>
                </c:pt>
                <c:pt idx="429">
                  <c:v>0.43447000000000002</c:v>
                </c:pt>
                <c:pt idx="430">
                  <c:v>0.43489999999999995</c:v>
                </c:pt>
                <c:pt idx="431">
                  <c:v>0.43532999999999999</c:v>
                </c:pt>
                <c:pt idx="432">
                  <c:v>0.43576000000000004</c:v>
                </c:pt>
                <c:pt idx="433">
                  <c:v>0.43618999999999997</c:v>
                </c:pt>
                <c:pt idx="434">
                  <c:v>0.43662000000000001</c:v>
                </c:pt>
                <c:pt idx="435">
                  <c:v>0.43704999999999999</c:v>
                </c:pt>
                <c:pt idx="436">
                  <c:v>0.43747999999999998</c:v>
                </c:pt>
                <c:pt idx="437">
                  <c:v>0.43791000000000002</c:v>
                </c:pt>
                <c:pt idx="438">
                  <c:v>0.43834000000000001</c:v>
                </c:pt>
                <c:pt idx="439">
                  <c:v>0.43876999999999999</c:v>
                </c:pt>
                <c:pt idx="440">
                  <c:v>0.43920000000000003</c:v>
                </c:pt>
                <c:pt idx="441">
                  <c:v>0.43962999999999997</c:v>
                </c:pt>
                <c:pt idx="442">
                  <c:v>0.44006000000000001</c:v>
                </c:pt>
                <c:pt idx="443">
                  <c:v>0.44048999999999999</c:v>
                </c:pt>
                <c:pt idx="444">
                  <c:v>0.44091999999999998</c:v>
                </c:pt>
                <c:pt idx="445">
                  <c:v>0.44135000000000002</c:v>
                </c:pt>
                <c:pt idx="446">
                  <c:v>0.44178000000000001</c:v>
                </c:pt>
                <c:pt idx="447">
                  <c:v>0.44220999999999999</c:v>
                </c:pt>
                <c:pt idx="448">
                  <c:v>0.44264000000000003</c:v>
                </c:pt>
                <c:pt idx="449">
                  <c:v>0.44306999999999996</c:v>
                </c:pt>
                <c:pt idx="450">
                  <c:v>0.44350000000000001</c:v>
                </c:pt>
                <c:pt idx="451">
                  <c:v>0.44392999999999999</c:v>
                </c:pt>
                <c:pt idx="452">
                  <c:v>0.44435999999999998</c:v>
                </c:pt>
                <c:pt idx="453">
                  <c:v>0.44479000000000002</c:v>
                </c:pt>
                <c:pt idx="454">
                  <c:v>0.44522</c:v>
                </c:pt>
                <c:pt idx="455">
                  <c:v>0.44564999999999999</c:v>
                </c:pt>
                <c:pt idx="456">
                  <c:v>0.44608000000000003</c:v>
                </c:pt>
                <c:pt idx="457">
                  <c:v>0.44651000000000002</c:v>
                </c:pt>
                <c:pt idx="458">
                  <c:v>0.44694</c:v>
                </c:pt>
                <c:pt idx="459">
                  <c:v>0.44737000000000005</c:v>
                </c:pt>
                <c:pt idx="460">
                  <c:v>0.44779999999999998</c:v>
                </c:pt>
                <c:pt idx="461">
                  <c:v>0.44823000000000002</c:v>
                </c:pt>
                <c:pt idx="462">
                  <c:v>0.44866</c:v>
                </c:pt>
                <c:pt idx="463">
                  <c:v>0.44908999999999999</c:v>
                </c:pt>
                <c:pt idx="464">
                  <c:v>0.44952000000000003</c:v>
                </c:pt>
                <c:pt idx="465">
                  <c:v>0.44995000000000002</c:v>
                </c:pt>
                <c:pt idx="466">
                  <c:v>0.45038</c:v>
                </c:pt>
                <c:pt idx="467">
                  <c:v>0.45081000000000004</c:v>
                </c:pt>
                <c:pt idx="468">
                  <c:v>0.45123999999999997</c:v>
                </c:pt>
                <c:pt idx="469">
                  <c:v>0.45167000000000002</c:v>
                </c:pt>
                <c:pt idx="470">
                  <c:v>0.45209999999999995</c:v>
                </c:pt>
                <c:pt idx="471">
                  <c:v>0.45252999999999999</c:v>
                </c:pt>
                <c:pt idx="472">
                  <c:v>0.45295999999999997</c:v>
                </c:pt>
                <c:pt idx="473">
                  <c:v>0.45338999999999996</c:v>
                </c:pt>
                <c:pt idx="474">
                  <c:v>0.45382</c:v>
                </c:pt>
                <c:pt idx="475">
                  <c:v>0.45424999999999999</c:v>
                </c:pt>
                <c:pt idx="476">
                  <c:v>0.45467999999999997</c:v>
                </c:pt>
                <c:pt idx="477">
                  <c:v>0.45511000000000001</c:v>
                </c:pt>
                <c:pt idx="478">
                  <c:v>0.45554</c:v>
                </c:pt>
                <c:pt idx="479">
                  <c:v>0.45596999999999999</c:v>
                </c:pt>
                <c:pt idx="480">
                  <c:v>0.45640000000000003</c:v>
                </c:pt>
                <c:pt idx="481">
                  <c:v>0.45682999999999996</c:v>
                </c:pt>
                <c:pt idx="482">
                  <c:v>0.45726</c:v>
                </c:pt>
                <c:pt idx="483">
                  <c:v>0.45768999999999999</c:v>
                </c:pt>
                <c:pt idx="484">
                  <c:v>0.45811999999999997</c:v>
                </c:pt>
                <c:pt idx="485">
                  <c:v>0.45855000000000001</c:v>
                </c:pt>
                <c:pt idx="486">
                  <c:v>0.45898</c:v>
                </c:pt>
                <c:pt idx="487">
                  <c:v>0.45940999999999999</c:v>
                </c:pt>
                <c:pt idx="488">
                  <c:v>0.45984000000000003</c:v>
                </c:pt>
                <c:pt idx="489">
                  <c:v>0.46026999999999996</c:v>
                </c:pt>
                <c:pt idx="490">
                  <c:v>0.4607</c:v>
                </c:pt>
                <c:pt idx="491">
                  <c:v>0.46112999999999998</c:v>
                </c:pt>
                <c:pt idx="492">
                  <c:v>0.46155999999999997</c:v>
                </c:pt>
                <c:pt idx="493">
                  <c:v>0.46199000000000001</c:v>
                </c:pt>
                <c:pt idx="494">
                  <c:v>0.46242</c:v>
                </c:pt>
                <c:pt idx="495">
                  <c:v>0.46284999999999998</c:v>
                </c:pt>
                <c:pt idx="496">
                  <c:v>0.46328000000000003</c:v>
                </c:pt>
                <c:pt idx="497">
                  <c:v>0.46370999999999996</c:v>
                </c:pt>
                <c:pt idx="498">
                  <c:v>0.46414</c:v>
                </c:pt>
                <c:pt idx="499">
                  <c:v>0.46456999999999998</c:v>
                </c:pt>
                <c:pt idx="500">
                  <c:v>0.46499999999999997</c:v>
                </c:pt>
                <c:pt idx="501">
                  <c:v>0.46543000000000001</c:v>
                </c:pt>
                <c:pt idx="502">
                  <c:v>0.46586</c:v>
                </c:pt>
                <c:pt idx="503">
                  <c:v>0.46628999999999998</c:v>
                </c:pt>
                <c:pt idx="504">
                  <c:v>0.46672000000000002</c:v>
                </c:pt>
                <c:pt idx="505">
                  <c:v>0.46715000000000001</c:v>
                </c:pt>
                <c:pt idx="506">
                  <c:v>0.46758</c:v>
                </c:pt>
                <c:pt idx="507">
                  <c:v>0.46801000000000004</c:v>
                </c:pt>
                <c:pt idx="508">
                  <c:v>0.46843999999999997</c:v>
                </c:pt>
                <c:pt idx="509">
                  <c:v>0.46887000000000001</c:v>
                </c:pt>
                <c:pt idx="510">
                  <c:v>0.46929999999999999</c:v>
                </c:pt>
                <c:pt idx="511">
                  <c:v>0.46972999999999998</c:v>
                </c:pt>
                <c:pt idx="512">
                  <c:v>0.47016000000000002</c:v>
                </c:pt>
                <c:pt idx="513">
                  <c:v>0.47059000000000001</c:v>
                </c:pt>
                <c:pt idx="514">
                  <c:v>0.47101999999999999</c:v>
                </c:pt>
                <c:pt idx="515">
                  <c:v>0.47145000000000004</c:v>
                </c:pt>
                <c:pt idx="516">
                  <c:v>0.47187999999999997</c:v>
                </c:pt>
                <c:pt idx="517">
                  <c:v>0.47231000000000001</c:v>
                </c:pt>
                <c:pt idx="518">
                  <c:v>0.47273999999999999</c:v>
                </c:pt>
                <c:pt idx="519">
                  <c:v>0.47316999999999998</c:v>
                </c:pt>
                <c:pt idx="520">
                  <c:v>0.47360000000000002</c:v>
                </c:pt>
                <c:pt idx="521">
                  <c:v>0.47403000000000001</c:v>
                </c:pt>
                <c:pt idx="522">
                  <c:v>0.47445999999999999</c:v>
                </c:pt>
                <c:pt idx="523">
                  <c:v>0.47489000000000003</c:v>
                </c:pt>
                <c:pt idx="524">
                  <c:v>0.47531999999999996</c:v>
                </c:pt>
                <c:pt idx="525">
                  <c:v>0.47575000000000001</c:v>
                </c:pt>
                <c:pt idx="526">
                  <c:v>0.47618000000000005</c:v>
                </c:pt>
                <c:pt idx="527">
                  <c:v>0.47660999999999998</c:v>
                </c:pt>
                <c:pt idx="528">
                  <c:v>0.47704000000000002</c:v>
                </c:pt>
                <c:pt idx="529">
                  <c:v>0.47747000000000001</c:v>
                </c:pt>
                <c:pt idx="530">
                  <c:v>0.47789999999999999</c:v>
                </c:pt>
                <c:pt idx="531">
                  <c:v>0.47833000000000003</c:v>
                </c:pt>
                <c:pt idx="532">
                  <c:v>0.47876000000000002</c:v>
                </c:pt>
                <c:pt idx="533">
                  <c:v>0.47919</c:v>
                </c:pt>
                <c:pt idx="534">
                  <c:v>0.47962000000000005</c:v>
                </c:pt>
                <c:pt idx="535">
                  <c:v>0.48004999999999998</c:v>
                </c:pt>
                <c:pt idx="536">
                  <c:v>0.48048000000000002</c:v>
                </c:pt>
                <c:pt idx="537">
                  <c:v>0.48091</c:v>
                </c:pt>
                <c:pt idx="538">
                  <c:v>0.48133999999999999</c:v>
                </c:pt>
                <c:pt idx="539">
                  <c:v>0.48177000000000003</c:v>
                </c:pt>
                <c:pt idx="540">
                  <c:v>0.48220000000000002</c:v>
                </c:pt>
                <c:pt idx="541">
                  <c:v>0.48263</c:v>
                </c:pt>
                <c:pt idx="542">
                  <c:v>0.48306000000000004</c:v>
                </c:pt>
                <c:pt idx="543">
                  <c:v>0.48348999999999998</c:v>
                </c:pt>
                <c:pt idx="544">
                  <c:v>0.48392000000000002</c:v>
                </c:pt>
                <c:pt idx="545">
                  <c:v>0.48435</c:v>
                </c:pt>
                <c:pt idx="546">
                  <c:v>0.48477999999999999</c:v>
                </c:pt>
                <c:pt idx="547">
                  <c:v>0.48521000000000003</c:v>
                </c:pt>
                <c:pt idx="548">
                  <c:v>0.48564000000000002</c:v>
                </c:pt>
                <c:pt idx="549">
                  <c:v>0.48607</c:v>
                </c:pt>
                <c:pt idx="550">
                  <c:v>0.48650000000000004</c:v>
                </c:pt>
                <c:pt idx="551">
                  <c:v>0.48693000000000003</c:v>
                </c:pt>
                <c:pt idx="552">
                  <c:v>0.48736000000000002</c:v>
                </c:pt>
                <c:pt idx="553">
                  <c:v>0.48779000000000006</c:v>
                </c:pt>
                <c:pt idx="554">
                  <c:v>0.48821999999999999</c:v>
                </c:pt>
                <c:pt idx="555">
                  <c:v>0.48865000000000003</c:v>
                </c:pt>
                <c:pt idx="556">
                  <c:v>0.48908000000000001</c:v>
                </c:pt>
                <c:pt idx="557">
                  <c:v>0.48951</c:v>
                </c:pt>
                <c:pt idx="558">
                  <c:v>0.48994000000000004</c:v>
                </c:pt>
                <c:pt idx="559">
                  <c:v>0.49037000000000003</c:v>
                </c:pt>
                <c:pt idx="560">
                  <c:v>0.49080000000000001</c:v>
                </c:pt>
                <c:pt idx="561">
                  <c:v>0.49123000000000006</c:v>
                </c:pt>
                <c:pt idx="562">
                  <c:v>0.49165999999999999</c:v>
                </c:pt>
                <c:pt idx="563">
                  <c:v>0.49208999999999997</c:v>
                </c:pt>
                <c:pt idx="564">
                  <c:v>0.49251999999999996</c:v>
                </c:pt>
                <c:pt idx="565">
                  <c:v>0.49295</c:v>
                </c:pt>
                <c:pt idx="566">
                  <c:v>0.49337999999999999</c:v>
                </c:pt>
                <c:pt idx="567">
                  <c:v>0.49380999999999997</c:v>
                </c:pt>
                <c:pt idx="568">
                  <c:v>0.49424000000000001</c:v>
                </c:pt>
                <c:pt idx="569">
                  <c:v>0.49466999999999994</c:v>
                </c:pt>
                <c:pt idx="570">
                  <c:v>0.49509999999999998</c:v>
                </c:pt>
                <c:pt idx="571">
                  <c:v>0.49552999999999997</c:v>
                </c:pt>
                <c:pt idx="572">
                  <c:v>0.49595999999999996</c:v>
                </c:pt>
                <c:pt idx="573">
                  <c:v>0.49639</c:v>
                </c:pt>
                <c:pt idx="574">
                  <c:v>0.49681999999999998</c:v>
                </c:pt>
                <c:pt idx="575">
                  <c:v>0.49724999999999997</c:v>
                </c:pt>
                <c:pt idx="576">
                  <c:v>0.49768000000000001</c:v>
                </c:pt>
                <c:pt idx="577">
                  <c:v>0.49810999999999994</c:v>
                </c:pt>
                <c:pt idx="578">
                  <c:v>0.49853999999999998</c:v>
                </c:pt>
                <c:pt idx="579">
                  <c:v>0.49896999999999997</c:v>
                </c:pt>
                <c:pt idx="580">
                  <c:v>0.49939999999999996</c:v>
                </c:pt>
                <c:pt idx="581">
                  <c:v>0.49983</c:v>
                </c:pt>
                <c:pt idx="582">
                  <c:v>0.50025999999999993</c:v>
                </c:pt>
                <c:pt idx="583">
                  <c:v>0.50068999999999997</c:v>
                </c:pt>
                <c:pt idx="584">
                  <c:v>0.50112000000000001</c:v>
                </c:pt>
                <c:pt idx="585">
                  <c:v>0.50154999999999994</c:v>
                </c:pt>
                <c:pt idx="586">
                  <c:v>0.50197999999999998</c:v>
                </c:pt>
                <c:pt idx="587">
                  <c:v>0.50241000000000002</c:v>
                </c:pt>
                <c:pt idx="588">
                  <c:v>0.50283999999999995</c:v>
                </c:pt>
                <c:pt idx="589">
                  <c:v>0.50327</c:v>
                </c:pt>
                <c:pt idx="590">
                  <c:v>0.50370000000000004</c:v>
                </c:pt>
                <c:pt idx="591">
                  <c:v>0.50412999999999997</c:v>
                </c:pt>
                <c:pt idx="592">
                  <c:v>0.50456000000000001</c:v>
                </c:pt>
                <c:pt idx="593">
                  <c:v>0.50499000000000005</c:v>
                </c:pt>
                <c:pt idx="594">
                  <c:v>0.50541999999999998</c:v>
                </c:pt>
                <c:pt idx="595">
                  <c:v>0.50584999999999991</c:v>
                </c:pt>
                <c:pt idx="596">
                  <c:v>0.50628000000000006</c:v>
                </c:pt>
                <c:pt idx="597">
                  <c:v>0.50670999999999999</c:v>
                </c:pt>
                <c:pt idx="598">
                  <c:v>0.50713999999999992</c:v>
                </c:pt>
                <c:pt idx="599">
                  <c:v>0.50756999999999997</c:v>
                </c:pt>
                <c:pt idx="600">
                  <c:v>0.50800000000000001</c:v>
                </c:pt>
                <c:pt idx="601">
                  <c:v>0.50842999999999994</c:v>
                </c:pt>
                <c:pt idx="602">
                  <c:v>0.50885999999999998</c:v>
                </c:pt>
                <c:pt idx="603">
                  <c:v>0.50929000000000002</c:v>
                </c:pt>
                <c:pt idx="604">
                  <c:v>0.50971999999999995</c:v>
                </c:pt>
                <c:pt idx="605">
                  <c:v>0.51014999999999999</c:v>
                </c:pt>
                <c:pt idx="606">
                  <c:v>0.51058000000000003</c:v>
                </c:pt>
                <c:pt idx="607">
                  <c:v>0.51100999999999996</c:v>
                </c:pt>
                <c:pt idx="608">
                  <c:v>0.51144000000000001</c:v>
                </c:pt>
                <c:pt idx="609">
                  <c:v>0.51187000000000005</c:v>
                </c:pt>
                <c:pt idx="610">
                  <c:v>0.51229999999999998</c:v>
                </c:pt>
                <c:pt idx="611">
                  <c:v>0.51272999999999991</c:v>
                </c:pt>
                <c:pt idx="612">
                  <c:v>0.51316000000000006</c:v>
                </c:pt>
                <c:pt idx="613">
                  <c:v>0.51358999999999999</c:v>
                </c:pt>
                <c:pt idx="614">
                  <c:v>0.51401999999999992</c:v>
                </c:pt>
                <c:pt idx="615">
                  <c:v>0.51445000000000007</c:v>
                </c:pt>
                <c:pt idx="616">
                  <c:v>0.51488</c:v>
                </c:pt>
                <c:pt idx="617">
                  <c:v>0.51530999999999993</c:v>
                </c:pt>
                <c:pt idx="618">
                  <c:v>0.51573999999999998</c:v>
                </c:pt>
                <c:pt idx="619">
                  <c:v>0.51617000000000002</c:v>
                </c:pt>
                <c:pt idx="620">
                  <c:v>0.51659999999999995</c:v>
                </c:pt>
                <c:pt idx="621">
                  <c:v>0.51702999999999999</c:v>
                </c:pt>
                <c:pt idx="622">
                  <c:v>0.51746000000000003</c:v>
                </c:pt>
                <c:pt idx="623">
                  <c:v>0.51788999999999996</c:v>
                </c:pt>
                <c:pt idx="624">
                  <c:v>0.51832</c:v>
                </c:pt>
                <c:pt idx="625">
                  <c:v>0.51875000000000004</c:v>
                </c:pt>
                <c:pt idx="626">
                  <c:v>0.51917999999999997</c:v>
                </c:pt>
                <c:pt idx="627">
                  <c:v>0.51961000000000002</c:v>
                </c:pt>
                <c:pt idx="628">
                  <c:v>0.52004000000000006</c:v>
                </c:pt>
                <c:pt idx="629">
                  <c:v>0.52046999999999999</c:v>
                </c:pt>
                <c:pt idx="630">
                  <c:v>0.52089999999999992</c:v>
                </c:pt>
                <c:pt idx="631">
                  <c:v>0.52133000000000007</c:v>
                </c:pt>
                <c:pt idx="632">
                  <c:v>0.52176</c:v>
                </c:pt>
                <c:pt idx="633">
                  <c:v>0.52218999999999993</c:v>
                </c:pt>
                <c:pt idx="634">
                  <c:v>0.52261999999999997</c:v>
                </c:pt>
                <c:pt idx="635">
                  <c:v>0.52305000000000001</c:v>
                </c:pt>
                <c:pt idx="636">
                  <c:v>0.52347999999999995</c:v>
                </c:pt>
                <c:pt idx="637">
                  <c:v>0.52390999999999999</c:v>
                </c:pt>
                <c:pt idx="638">
                  <c:v>0.52434000000000003</c:v>
                </c:pt>
                <c:pt idx="639">
                  <c:v>0.52476999999999996</c:v>
                </c:pt>
                <c:pt idx="640">
                  <c:v>0.5252</c:v>
                </c:pt>
                <c:pt idx="641">
                  <c:v>0.52563000000000004</c:v>
                </c:pt>
                <c:pt idx="642">
                  <c:v>0.52605999999999997</c:v>
                </c:pt>
                <c:pt idx="643">
                  <c:v>0.52649000000000001</c:v>
                </c:pt>
                <c:pt idx="644">
                  <c:v>0.52692000000000005</c:v>
                </c:pt>
                <c:pt idx="645">
                  <c:v>0.52734999999999999</c:v>
                </c:pt>
                <c:pt idx="646">
                  <c:v>0.52778000000000003</c:v>
                </c:pt>
                <c:pt idx="647">
                  <c:v>0.52821000000000007</c:v>
                </c:pt>
                <c:pt idx="648">
                  <c:v>0.52864</c:v>
                </c:pt>
                <c:pt idx="649">
                  <c:v>0.52906999999999993</c:v>
                </c:pt>
                <c:pt idx="650">
                  <c:v>0.52950000000000008</c:v>
                </c:pt>
                <c:pt idx="651">
                  <c:v>0.52993000000000001</c:v>
                </c:pt>
                <c:pt idx="652">
                  <c:v>0.53035999999999994</c:v>
                </c:pt>
                <c:pt idx="653">
                  <c:v>0.53078999999999998</c:v>
                </c:pt>
                <c:pt idx="654">
                  <c:v>0.53122000000000003</c:v>
                </c:pt>
                <c:pt idx="655">
                  <c:v>0.53164999999999996</c:v>
                </c:pt>
                <c:pt idx="656">
                  <c:v>0.53208</c:v>
                </c:pt>
                <c:pt idx="657">
                  <c:v>0.53251000000000004</c:v>
                </c:pt>
                <c:pt idx="658">
                  <c:v>0.53293999999999997</c:v>
                </c:pt>
                <c:pt idx="659">
                  <c:v>0.53337000000000001</c:v>
                </c:pt>
                <c:pt idx="660">
                  <c:v>0.53380000000000005</c:v>
                </c:pt>
                <c:pt idx="661">
                  <c:v>0.53422999999999998</c:v>
                </c:pt>
                <c:pt idx="662">
                  <c:v>0.53466000000000002</c:v>
                </c:pt>
                <c:pt idx="663">
                  <c:v>0.53509000000000007</c:v>
                </c:pt>
                <c:pt idx="664">
                  <c:v>0.53552</c:v>
                </c:pt>
                <c:pt idx="665">
                  <c:v>0.53595000000000004</c:v>
                </c:pt>
                <c:pt idx="666">
                  <c:v>0.53638000000000008</c:v>
                </c:pt>
                <c:pt idx="667">
                  <c:v>0.53681000000000001</c:v>
                </c:pt>
                <c:pt idx="668">
                  <c:v>0.53723999999999994</c:v>
                </c:pt>
                <c:pt idx="669">
                  <c:v>0.53767000000000009</c:v>
                </c:pt>
                <c:pt idx="670">
                  <c:v>0.53810000000000002</c:v>
                </c:pt>
                <c:pt idx="671">
                  <c:v>0.53852999999999995</c:v>
                </c:pt>
                <c:pt idx="672">
                  <c:v>0.53895999999999999</c:v>
                </c:pt>
                <c:pt idx="673">
                  <c:v>0.53939000000000004</c:v>
                </c:pt>
                <c:pt idx="674">
                  <c:v>0.53981999999999997</c:v>
                </c:pt>
                <c:pt idx="675">
                  <c:v>0.54025000000000001</c:v>
                </c:pt>
                <c:pt idx="676">
                  <c:v>0.54068000000000005</c:v>
                </c:pt>
                <c:pt idx="677">
                  <c:v>0.54110999999999998</c:v>
                </c:pt>
                <c:pt idx="678">
                  <c:v>0.54154000000000002</c:v>
                </c:pt>
                <c:pt idx="679">
                  <c:v>0.54197000000000006</c:v>
                </c:pt>
                <c:pt idx="680">
                  <c:v>0.54239999999999999</c:v>
                </c:pt>
                <c:pt idx="681">
                  <c:v>0.54283000000000003</c:v>
                </c:pt>
                <c:pt idx="682">
                  <c:v>0.54326000000000008</c:v>
                </c:pt>
                <c:pt idx="683">
                  <c:v>0.54369000000000001</c:v>
                </c:pt>
                <c:pt idx="684">
                  <c:v>0.54411999999999994</c:v>
                </c:pt>
                <c:pt idx="685">
                  <c:v>0.54455000000000009</c:v>
                </c:pt>
                <c:pt idx="686">
                  <c:v>0.54498000000000002</c:v>
                </c:pt>
                <c:pt idx="687">
                  <c:v>0.54540999999999995</c:v>
                </c:pt>
                <c:pt idx="688">
                  <c:v>0.54583999999999999</c:v>
                </c:pt>
                <c:pt idx="689">
                  <c:v>0.54627000000000003</c:v>
                </c:pt>
                <c:pt idx="690">
                  <c:v>0.54669999999999996</c:v>
                </c:pt>
                <c:pt idx="691">
                  <c:v>0.54712999999999989</c:v>
                </c:pt>
                <c:pt idx="692">
                  <c:v>0.54756000000000005</c:v>
                </c:pt>
                <c:pt idx="693">
                  <c:v>0.54798999999999998</c:v>
                </c:pt>
                <c:pt idx="694">
                  <c:v>0.54841999999999991</c:v>
                </c:pt>
                <c:pt idx="695">
                  <c:v>0.54884999999999995</c:v>
                </c:pt>
                <c:pt idx="696">
                  <c:v>0.54927999999999999</c:v>
                </c:pt>
                <c:pt idx="697">
                  <c:v>0.54970999999999992</c:v>
                </c:pt>
                <c:pt idx="698">
                  <c:v>0.55013999999999996</c:v>
                </c:pt>
                <c:pt idx="699">
                  <c:v>0.55057</c:v>
                </c:pt>
                <c:pt idx="700">
                  <c:v>0.55099999999999993</c:v>
                </c:pt>
                <c:pt idx="701">
                  <c:v>0.55142999999999998</c:v>
                </c:pt>
                <c:pt idx="702">
                  <c:v>0.55186000000000002</c:v>
                </c:pt>
                <c:pt idx="703">
                  <c:v>0.55228999999999995</c:v>
                </c:pt>
                <c:pt idx="704">
                  <c:v>0.55271999999999999</c:v>
                </c:pt>
                <c:pt idx="705">
                  <c:v>0.55315000000000003</c:v>
                </c:pt>
                <c:pt idx="706">
                  <c:v>0.55357999999999996</c:v>
                </c:pt>
                <c:pt idx="707">
                  <c:v>0.55401</c:v>
                </c:pt>
                <c:pt idx="708">
                  <c:v>0.55444000000000004</c:v>
                </c:pt>
                <c:pt idx="709">
                  <c:v>0.55486999999999997</c:v>
                </c:pt>
                <c:pt idx="710">
                  <c:v>0.5552999999999999</c:v>
                </c:pt>
                <c:pt idx="711">
                  <c:v>0.55573000000000006</c:v>
                </c:pt>
                <c:pt idx="712">
                  <c:v>0.55615999999999999</c:v>
                </c:pt>
                <c:pt idx="713">
                  <c:v>0.55658999999999992</c:v>
                </c:pt>
                <c:pt idx="714">
                  <c:v>0.55701999999999996</c:v>
                </c:pt>
                <c:pt idx="715">
                  <c:v>0.55745</c:v>
                </c:pt>
                <c:pt idx="716">
                  <c:v>0.55787999999999993</c:v>
                </c:pt>
                <c:pt idx="717">
                  <c:v>0.55830999999999997</c:v>
                </c:pt>
                <c:pt idx="718">
                  <c:v>0.55874000000000001</c:v>
                </c:pt>
                <c:pt idx="719">
                  <c:v>0.55916999999999994</c:v>
                </c:pt>
                <c:pt idx="720">
                  <c:v>0.55959999999999999</c:v>
                </c:pt>
                <c:pt idx="721">
                  <c:v>0.56003000000000003</c:v>
                </c:pt>
                <c:pt idx="722">
                  <c:v>0.56045999999999996</c:v>
                </c:pt>
                <c:pt idx="723">
                  <c:v>0.56089</c:v>
                </c:pt>
                <c:pt idx="724">
                  <c:v>0.56132000000000004</c:v>
                </c:pt>
                <c:pt idx="725">
                  <c:v>0.56174999999999997</c:v>
                </c:pt>
                <c:pt idx="726">
                  <c:v>0.56218000000000001</c:v>
                </c:pt>
                <c:pt idx="727">
                  <c:v>0.56261000000000005</c:v>
                </c:pt>
                <c:pt idx="728">
                  <c:v>0.56303999999999998</c:v>
                </c:pt>
                <c:pt idx="729">
                  <c:v>0.56346999999999992</c:v>
                </c:pt>
                <c:pt idx="730">
                  <c:v>0.56390000000000007</c:v>
                </c:pt>
                <c:pt idx="731">
                  <c:v>0.56433</c:v>
                </c:pt>
                <c:pt idx="732">
                  <c:v>0.56475999999999993</c:v>
                </c:pt>
                <c:pt idx="733">
                  <c:v>0.56518999999999997</c:v>
                </c:pt>
                <c:pt idx="734">
                  <c:v>0.56562000000000001</c:v>
                </c:pt>
                <c:pt idx="735">
                  <c:v>0.56604999999999994</c:v>
                </c:pt>
                <c:pt idx="736">
                  <c:v>0.56647999999999998</c:v>
                </c:pt>
                <c:pt idx="737">
                  <c:v>0.56691000000000003</c:v>
                </c:pt>
                <c:pt idx="738">
                  <c:v>0.56733999999999996</c:v>
                </c:pt>
                <c:pt idx="739">
                  <c:v>0.56777</c:v>
                </c:pt>
                <c:pt idx="740">
                  <c:v>0.56820000000000004</c:v>
                </c:pt>
                <c:pt idx="741">
                  <c:v>0.56862999999999997</c:v>
                </c:pt>
                <c:pt idx="742">
                  <c:v>0.56906000000000001</c:v>
                </c:pt>
                <c:pt idx="743">
                  <c:v>0.56949000000000005</c:v>
                </c:pt>
                <c:pt idx="744">
                  <c:v>0.56991999999999998</c:v>
                </c:pt>
                <c:pt idx="745">
                  <c:v>0.57034999999999991</c:v>
                </c:pt>
                <c:pt idx="746">
                  <c:v>0.57078000000000007</c:v>
                </c:pt>
                <c:pt idx="747">
                  <c:v>0.57121</c:v>
                </c:pt>
                <c:pt idx="748">
                  <c:v>0.57163999999999993</c:v>
                </c:pt>
                <c:pt idx="749">
                  <c:v>0.57206999999999997</c:v>
                </c:pt>
                <c:pt idx="750">
                  <c:v>0.57250000000000001</c:v>
                </c:pt>
                <c:pt idx="751">
                  <c:v>0.57292999999999994</c:v>
                </c:pt>
                <c:pt idx="752">
                  <c:v>0.57335999999999998</c:v>
                </c:pt>
                <c:pt idx="753">
                  <c:v>0.57379000000000002</c:v>
                </c:pt>
                <c:pt idx="754">
                  <c:v>0.57421999999999995</c:v>
                </c:pt>
                <c:pt idx="755">
                  <c:v>0.57464999999999999</c:v>
                </c:pt>
                <c:pt idx="756">
                  <c:v>0.57508000000000004</c:v>
                </c:pt>
                <c:pt idx="757">
                  <c:v>0.57550999999999997</c:v>
                </c:pt>
                <c:pt idx="758">
                  <c:v>0.57594000000000001</c:v>
                </c:pt>
                <c:pt idx="759">
                  <c:v>0.57637000000000005</c:v>
                </c:pt>
                <c:pt idx="760">
                  <c:v>0.57679999999999998</c:v>
                </c:pt>
                <c:pt idx="761">
                  <c:v>0.57723000000000002</c:v>
                </c:pt>
                <c:pt idx="762">
                  <c:v>0.57766000000000006</c:v>
                </c:pt>
                <c:pt idx="763">
                  <c:v>0.57808999999999999</c:v>
                </c:pt>
                <c:pt idx="764">
                  <c:v>0.57851999999999992</c:v>
                </c:pt>
                <c:pt idx="765">
                  <c:v>0.57895000000000008</c:v>
                </c:pt>
                <c:pt idx="766">
                  <c:v>0.57938000000000001</c:v>
                </c:pt>
                <c:pt idx="767">
                  <c:v>0.57980999999999994</c:v>
                </c:pt>
                <c:pt idx="768">
                  <c:v>0.58023999999999998</c:v>
                </c:pt>
                <c:pt idx="769">
                  <c:v>0.58067000000000002</c:v>
                </c:pt>
                <c:pt idx="770">
                  <c:v>0.58109999999999995</c:v>
                </c:pt>
                <c:pt idx="771">
                  <c:v>0.58152999999999999</c:v>
                </c:pt>
                <c:pt idx="772">
                  <c:v>0.58196000000000003</c:v>
                </c:pt>
                <c:pt idx="773">
                  <c:v>0.58238999999999996</c:v>
                </c:pt>
                <c:pt idx="774">
                  <c:v>0.58282</c:v>
                </c:pt>
                <c:pt idx="775">
                  <c:v>0.58325000000000005</c:v>
                </c:pt>
                <c:pt idx="776">
                  <c:v>0.58367999999999998</c:v>
                </c:pt>
                <c:pt idx="777">
                  <c:v>0.58411000000000002</c:v>
                </c:pt>
                <c:pt idx="778">
                  <c:v>0.58454000000000006</c:v>
                </c:pt>
                <c:pt idx="779">
                  <c:v>0.58496999999999999</c:v>
                </c:pt>
                <c:pt idx="780">
                  <c:v>0.58540000000000003</c:v>
                </c:pt>
                <c:pt idx="781">
                  <c:v>0.58583000000000007</c:v>
                </c:pt>
                <c:pt idx="782">
                  <c:v>0.58626</c:v>
                </c:pt>
                <c:pt idx="783">
                  <c:v>0.58668999999999993</c:v>
                </c:pt>
                <c:pt idx="784">
                  <c:v>0.58712000000000009</c:v>
                </c:pt>
                <c:pt idx="785">
                  <c:v>0.58755000000000002</c:v>
                </c:pt>
                <c:pt idx="786">
                  <c:v>0.58797999999999995</c:v>
                </c:pt>
                <c:pt idx="787">
                  <c:v>0.58840999999999999</c:v>
                </c:pt>
                <c:pt idx="788">
                  <c:v>0.58884000000000003</c:v>
                </c:pt>
                <c:pt idx="789">
                  <c:v>0.58926999999999996</c:v>
                </c:pt>
                <c:pt idx="790">
                  <c:v>0.5897</c:v>
                </c:pt>
                <c:pt idx="791">
                  <c:v>0.59013000000000004</c:v>
                </c:pt>
                <c:pt idx="792">
                  <c:v>0.59055999999999997</c:v>
                </c:pt>
                <c:pt idx="793">
                  <c:v>0.59099000000000002</c:v>
                </c:pt>
                <c:pt idx="794">
                  <c:v>0.59142000000000006</c:v>
                </c:pt>
                <c:pt idx="795">
                  <c:v>0.59184999999999999</c:v>
                </c:pt>
                <c:pt idx="796">
                  <c:v>0.59228000000000003</c:v>
                </c:pt>
                <c:pt idx="797">
                  <c:v>0.59271000000000007</c:v>
                </c:pt>
                <c:pt idx="798">
                  <c:v>0.59314</c:v>
                </c:pt>
                <c:pt idx="799">
                  <c:v>0.59356999999999993</c:v>
                </c:pt>
                <c:pt idx="800">
                  <c:v>0.59400000000000008</c:v>
                </c:pt>
                <c:pt idx="801">
                  <c:v>0.59443000000000001</c:v>
                </c:pt>
                <c:pt idx="802">
                  <c:v>0.59485999999999994</c:v>
                </c:pt>
                <c:pt idx="803">
                  <c:v>0.5952900000000001</c:v>
                </c:pt>
                <c:pt idx="804">
                  <c:v>0.59572000000000003</c:v>
                </c:pt>
                <c:pt idx="805">
                  <c:v>0.59614999999999996</c:v>
                </c:pt>
                <c:pt idx="806">
                  <c:v>0.59658</c:v>
                </c:pt>
                <c:pt idx="807">
                  <c:v>0.59701000000000004</c:v>
                </c:pt>
                <c:pt idx="808">
                  <c:v>0.59743999999999997</c:v>
                </c:pt>
                <c:pt idx="809">
                  <c:v>0.59787000000000001</c:v>
                </c:pt>
                <c:pt idx="810">
                  <c:v>0.59830000000000005</c:v>
                </c:pt>
                <c:pt idx="811">
                  <c:v>0.59872999999999998</c:v>
                </c:pt>
                <c:pt idx="812">
                  <c:v>0.59916000000000003</c:v>
                </c:pt>
                <c:pt idx="813">
                  <c:v>0.59958999999999996</c:v>
                </c:pt>
                <c:pt idx="814">
                  <c:v>0.60002</c:v>
                </c:pt>
                <c:pt idx="815">
                  <c:v>0.60044999999999993</c:v>
                </c:pt>
                <c:pt idx="816">
                  <c:v>0.60087999999999997</c:v>
                </c:pt>
                <c:pt idx="817">
                  <c:v>0.60131000000000001</c:v>
                </c:pt>
                <c:pt idx="818">
                  <c:v>0.60173999999999994</c:v>
                </c:pt>
                <c:pt idx="819">
                  <c:v>0.60216999999999998</c:v>
                </c:pt>
                <c:pt idx="820">
                  <c:v>0.60260000000000002</c:v>
                </c:pt>
                <c:pt idx="821">
                  <c:v>0.60302999999999995</c:v>
                </c:pt>
                <c:pt idx="822">
                  <c:v>0.60346</c:v>
                </c:pt>
                <c:pt idx="823">
                  <c:v>0.60389000000000004</c:v>
                </c:pt>
                <c:pt idx="824">
                  <c:v>0.60431999999999997</c:v>
                </c:pt>
                <c:pt idx="825">
                  <c:v>0.6047499999999999</c:v>
                </c:pt>
                <c:pt idx="826">
                  <c:v>0.60518000000000005</c:v>
                </c:pt>
                <c:pt idx="827">
                  <c:v>0.60560999999999998</c:v>
                </c:pt>
                <c:pt idx="828">
                  <c:v>0.60603999999999991</c:v>
                </c:pt>
                <c:pt idx="829">
                  <c:v>0.60646999999999995</c:v>
                </c:pt>
                <c:pt idx="830">
                  <c:v>0.6069</c:v>
                </c:pt>
                <c:pt idx="831">
                  <c:v>0.60732999999999993</c:v>
                </c:pt>
                <c:pt idx="832">
                  <c:v>0.60775999999999997</c:v>
                </c:pt>
                <c:pt idx="833">
                  <c:v>0.60819000000000001</c:v>
                </c:pt>
                <c:pt idx="834">
                  <c:v>0.60861999999999994</c:v>
                </c:pt>
                <c:pt idx="835">
                  <c:v>0.60904999999999998</c:v>
                </c:pt>
                <c:pt idx="836">
                  <c:v>0.60948000000000002</c:v>
                </c:pt>
                <c:pt idx="837">
                  <c:v>0.60990999999999995</c:v>
                </c:pt>
                <c:pt idx="838">
                  <c:v>0.61033999999999999</c:v>
                </c:pt>
                <c:pt idx="839">
                  <c:v>0.61077000000000004</c:v>
                </c:pt>
                <c:pt idx="840">
                  <c:v>0.61119999999999997</c:v>
                </c:pt>
                <c:pt idx="841">
                  <c:v>0.61163000000000001</c:v>
                </c:pt>
                <c:pt idx="842">
                  <c:v>0.61206000000000005</c:v>
                </c:pt>
                <c:pt idx="843">
                  <c:v>0.61248999999999998</c:v>
                </c:pt>
                <c:pt idx="844">
                  <c:v>0.61291999999999991</c:v>
                </c:pt>
                <c:pt idx="845">
                  <c:v>0.61335000000000006</c:v>
                </c:pt>
                <c:pt idx="846">
                  <c:v>0.61377999999999999</c:v>
                </c:pt>
                <c:pt idx="847">
                  <c:v>0.61420999999999992</c:v>
                </c:pt>
                <c:pt idx="848">
                  <c:v>0.61463999999999996</c:v>
                </c:pt>
                <c:pt idx="849">
                  <c:v>0.61507000000000001</c:v>
                </c:pt>
                <c:pt idx="850">
                  <c:v>0.61549999999999994</c:v>
                </c:pt>
                <c:pt idx="851">
                  <c:v>0.61592999999999998</c:v>
                </c:pt>
                <c:pt idx="852">
                  <c:v>0.61636000000000002</c:v>
                </c:pt>
                <c:pt idx="853">
                  <c:v>0.61678999999999995</c:v>
                </c:pt>
                <c:pt idx="854">
                  <c:v>0.61721999999999999</c:v>
                </c:pt>
                <c:pt idx="855">
                  <c:v>0.61765000000000003</c:v>
                </c:pt>
                <c:pt idx="856">
                  <c:v>0.61807999999999996</c:v>
                </c:pt>
                <c:pt idx="857">
                  <c:v>0.61851</c:v>
                </c:pt>
                <c:pt idx="858">
                  <c:v>0.61894000000000005</c:v>
                </c:pt>
                <c:pt idx="859">
                  <c:v>0.61936999999999998</c:v>
                </c:pt>
                <c:pt idx="860">
                  <c:v>0.61979999999999991</c:v>
                </c:pt>
                <c:pt idx="861">
                  <c:v>0.62023000000000006</c:v>
                </c:pt>
                <c:pt idx="862">
                  <c:v>0.62065999999999999</c:v>
                </c:pt>
                <c:pt idx="863">
                  <c:v>0.62108999999999992</c:v>
                </c:pt>
                <c:pt idx="864">
                  <c:v>0.62152000000000007</c:v>
                </c:pt>
                <c:pt idx="865">
                  <c:v>0.62195</c:v>
                </c:pt>
                <c:pt idx="866">
                  <c:v>0.62237999999999993</c:v>
                </c:pt>
                <c:pt idx="867">
                  <c:v>0.62280999999999997</c:v>
                </c:pt>
                <c:pt idx="868">
                  <c:v>0.62324000000000002</c:v>
                </c:pt>
                <c:pt idx="869">
                  <c:v>0.62366999999999995</c:v>
                </c:pt>
                <c:pt idx="870">
                  <c:v>0.62409999999999999</c:v>
                </c:pt>
                <c:pt idx="871">
                  <c:v>0.62453000000000003</c:v>
                </c:pt>
                <c:pt idx="872">
                  <c:v>0.62495999999999996</c:v>
                </c:pt>
                <c:pt idx="873">
                  <c:v>0.62539</c:v>
                </c:pt>
                <c:pt idx="874">
                  <c:v>0.62582000000000004</c:v>
                </c:pt>
                <c:pt idx="875">
                  <c:v>0.62624999999999997</c:v>
                </c:pt>
                <c:pt idx="876">
                  <c:v>0.62668000000000001</c:v>
                </c:pt>
                <c:pt idx="877">
                  <c:v>0.62711000000000006</c:v>
                </c:pt>
                <c:pt idx="878">
                  <c:v>0.62753999999999999</c:v>
                </c:pt>
                <c:pt idx="879">
                  <c:v>0.62796999999999992</c:v>
                </c:pt>
                <c:pt idx="880">
                  <c:v>0.62840000000000007</c:v>
                </c:pt>
                <c:pt idx="881">
                  <c:v>0.62883</c:v>
                </c:pt>
                <c:pt idx="882">
                  <c:v>0.62925999999999993</c:v>
                </c:pt>
                <c:pt idx="883">
                  <c:v>0.62968999999999997</c:v>
                </c:pt>
                <c:pt idx="884">
                  <c:v>0.63012000000000001</c:v>
                </c:pt>
                <c:pt idx="885">
                  <c:v>0.63054999999999994</c:v>
                </c:pt>
                <c:pt idx="886">
                  <c:v>0.63097999999999999</c:v>
                </c:pt>
                <c:pt idx="887">
                  <c:v>0.63141000000000003</c:v>
                </c:pt>
                <c:pt idx="888">
                  <c:v>0.63183999999999996</c:v>
                </c:pt>
                <c:pt idx="889">
                  <c:v>0.63227</c:v>
                </c:pt>
                <c:pt idx="890">
                  <c:v>0.63270000000000004</c:v>
                </c:pt>
                <c:pt idx="891">
                  <c:v>0.63312999999999997</c:v>
                </c:pt>
                <c:pt idx="892">
                  <c:v>0.63356000000000001</c:v>
                </c:pt>
                <c:pt idx="893">
                  <c:v>0.63399000000000005</c:v>
                </c:pt>
                <c:pt idx="894">
                  <c:v>0.63441999999999998</c:v>
                </c:pt>
                <c:pt idx="895">
                  <c:v>0.63485000000000003</c:v>
                </c:pt>
                <c:pt idx="896">
                  <c:v>0.63528000000000007</c:v>
                </c:pt>
                <c:pt idx="897">
                  <c:v>0.63571</c:v>
                </c:pt>
                <c:pt idx="898">
                  <c:v>0.63613999999999993</c:v>
                </c:pt>
                <c:pt idx="899">
                  <c:v>0.63657000000000008</c:v>
                </c:pt>
                <c:pt idx="900">
                  <c:v>0.63700000000000001</c:v>
                </c:pt>
                <c:pt idx="901">
                  <c:v>0.63742999999999994</c:v>
                </c:pt>
                <c:pt idx="902">
                  <c:v>0.63785999999999998</c:v>
                </c:pt>
                <c:pt idx="903">
                  <c:v>0.63829000000000002</c:v>
                </c:pt>
                <c:pt idx="904">
                  <c:v>0.63871999999999995</c:v>
                </c:pt>
                <c:pt idx="905">
                  <c:v>0.63915</c:v>
                </c:pt>
                <c:pt idx="906">
                  <c:v>0.63958000000000004</c:v>
                </c:pt>
                <c:pt idx="907">
                  <c:v>0.64000999999999997</c:v>
                </c:pt>
                <c:pt idx="908">
                  <c:v>0.64044000000000001</c:v>
                </c:pt>
                <c:pt idx="909">
                  <c:v>0.64087000000000005</c:v>
                </c:pt>
                <c:pt idx="910">
                  <c:v>0.64129999999999998</c:v>
                </c:pt>
                <c:pt idx="911">
                  <c:v>0.64173000000000002</c:v>
                </c:pt>
                <c:pt idx="912">
                  <c:v>0.64216000000000006</c:v>
                </c:pt>
                <c:pt idx="913">
                  <c:v>0.64258999999999999</c:v>
                </c:pt>
                <c:pt idx="914">
                  <c:v>0.64302000000000004</c:v>
                </c:pt>
                <c:pt idx="915">
                  <c:v>0.64345000000000008</c:v>
                </c:pt>
                <c:pt idx="916">
                  <c:v>0.64388000000000001</c:v>
                </c:pt>
                <c:pt idx="917">
                  <c:v>0.64430999999999994</c:v>
                </c:pt>
                <c:pt idx="918">
                  <c:v>0.64474000000000009</c:v>
                </c:pt>
                <c:pt idx="919">
                  <c:v>0.64517000000000002</c:v>
                </c:pt>
                <c:pt idx="920">
                  <c:v>0.64559999999999995</c:v>
                </c:pt>
                <c:pt idx="921">
                  <c:v>0.64602999999999999</c:v>
                </c:pt>
                <c:pt idx="922">
                  <c:v>0.64646000000000003</c:v>
                </c:pt>
                <c:pt idx="923">
                  <c:v>0.64688999999999997</c:v>
                </c:pt>
                <c:pt idx="924">
                  <c:v>0.64732000000000001</c:v>
                </c:pt>
                <c:pt idx="925">
                  <c:v>0.64775000000000005</c:v>
                </c:pt>
                <c:pt idx="926">
                  <c:v>0.64817999999999998</c:v>
                </c:pt>
                <c:pt idx="927">
                  <c:v>0.64861000000000002</c:v>
                </c:pt>
                <c:pt idx="928">
                  <c:v>0.64904000000000006</c:v>
                </c:pt>
                <c:pt idx="929">
                  <c:v>0.64946999999999999</c:v>
                </c:pt>
                <c:pt idx="930">
                  <c:v>0.64990000000000003</c:v>
                </c:pt>
                <c:pt idx="931">
                  <c:v>0.65033000000000007</c:v>
                </c:pt>
                <c:pt idx="932">
                  <c:v>0.65076000000000001</c:v>
                </c:pt>
                <c:pt idx="933">
                  <c:v>0.65118999999999994</c:v>
                </c:pt>
                <c:pt idx="934">
                  <c:v>0.65162000000000009</c:v>
                </c:pt>
                <c:pt idx="935">
                  <c:v>0.65205000000000002</c:v>
                </c:pt>
                <c:pt idx="936">
                  <c:v>0.65247999999999995</c:v>
                </c:pt>
                <c:pt idx="937">
                  <c:v>0.65290999999999999</c:v>
                </c:pt>
                <c:pt idx="938">
                  <c:v>0.65334000000000003</c:v>
                </c:pt>
                <c:pt idx="939">
                  <c:v>0.65376999999999996</c:v>
                </c:pt>
                <c:pt idx="940">
                  <c:v>0.65419999999999989</c:v>
                </c:pt>
                <c:pt idx="941">
                  <c:v>0.65463000000000005</c:v>
                </c:pt>
                <c:pt idx="942">
                  <c:v>0.65505999999999998</c:v>
                </c:pt>
                <c:pt idx="943">
                  <c:v>0.65548999999999991</c:v>
                </c:pt>
                <c:pt idx="944">
                  <c:v>0.65591999999999995</c:v>
                </c:pt>
                <c:pt idx="945">
                  <c:v>0.65634999999999999</c:v>
                </c:pt>
                <c:pt idx="946">
                  <c:v>0.65677999999999992</c:v>
                </c:pt>
                <c:pt idx="947">
                  <c:v>0.65720999999999996</c:v>
                </c:pt>
                <c:pt idx="948">
                  <c:v>0.65764</c:v>
                </c:pt>
                <c:pt idx="949">
                  <c:v>0.65806999999999993</c:v>
                </c:pt>
                <c:pt idx="950">
                  <c:v>0.65849999999999997</c:v>
                </c:pt>
                <c:pt idx="951">
                  <c:v>0.65893000000000002</c:v>
                </c:pt>
                <c:pt idx="952">
                  <c:v>0.65935999999999995</c:v>
                </c:pt>
                <c:pt idx="953">
                  <c:v>0.65978999999999999</c:v>
                </c:pt>
                <c:pt idx="954">
                  <c:v>0.66022000000000003</c:v>
                </c:pt>
                <c:pt idx="955">
                  <c:v>0.66064999999999996</c:v>
                </c:pt>
                <c:pt idx="956">
                  <c:v>0.66108</c:v>
                </c:pt>
                <c:pt idx="957">
                  <c:v>0.66151000000000004</c:v>
                </c:pt>
                <c:pt idx="958">
                  <c:v>0.66193999999999997</c:v>
                </c:pt>
                <c:pt idx="959">
                  <c:v>0.6623699999999999</c:v>
                </c:pt>
                <c:pt idx="960">
                  <c:v>0.66280000000000006</c:v>
                </c:pt>
                <c:pt idx="961">
                  <c:v>0.66322999999999999</c:v>
                </c:pt>
                <c:pt idx="962">
                  <c:v>0.66365999999999992</c:v>
                </c:pt>
                <c:pt idx="963">
                  <c:v>0.66408999999999996</c:v>
                </c:pt>
                <c:pt idx="964">
                  <c:v>0.66452</c:v>
                </c:pt>
                <c:pt idx="965">
                  <c:v>0.66494999999999993</c:v>
                </c:pt>
                <c:pt idx="966">
                  <c:v>0.66537999999999997</c:v>
                </c:pt>
                <c:pt idx="967">
                  <c:v>0.66581000000000001</c:v>
                </c:pt>
                <c:pt idx="968">
                  <c:v>0.66623999999999994</c:v>
                </c:pt>
                <c:pt idx="969">
                  <c:v>0.66666999999999998</c:v>
                </c:pt>
                <c:pt idx="970">
                  <c:v>0.66710000000000003</c:v>
                </c:pt>
                <c:pt idx="971">
                  <c:v>0.66752999999999996</c:v>
                </c:pt>
                <c:pt idx="972">
                  <c:v>0.66796</c:v>
                </c:pt>
                <c:pt idx="973">
                  <c:v>0.66839000000000004</c:v>
                </c:pt>
                <c:pt idx="974">
                  <c:v>0.66881999999999997</c:v>
                </c:pt>
                <c:pt idx="975">
                  <c:v>0.66925000000000001</c:v>
                </c:pt>
                <c:pt idx="976">
                  <c:v>0.66968000000000005</c:v>
                </c:pt>
                <c:pt idx="977">
                  <c:v>0.67010999999999998</c:v>
                </c:pt>
                <c:pt idx="978">
                  <c:v>0.67053999999999991</c:v>
                </c:pt>
                <c:pt idx="979">
                  <c:v>0.67097000000000007</c:v>
                </c:pt>
                <c:pt idx="980">
                  <c:v>0.6714</c:v>
                </c:pt>
                <c:pt idx="981">
                  <c:v>0.67182999999999993</c:v>
                </c:pt>
                <c:pt idx="982">
                  <c:v>0.67225999999999997</c:v>
                </c:pt>
                <c:pt idx="983">
                  <c:v>0.67269000000000001</c:v>
                </c:pt>
                <c:pt idx="984">
                  <c:v>0.67311999999999994</c:v>
                </c:pt>
                <c:pt idx="985">
                  <c:v>0.67354999999999998</c:v>
                </c:pt>
                <c:pt idx="986">
                  <c:v>0.67398000000000002</c:v>
                </c:pt>
                <c:pt idx="987">
                  <c:v>0.67440999999999995</c:v>
                </c:pt>
                <c:pt idx="988">
                  <c:v>0.67484</c:v>
                </c:pt>
                <c:pt idx="989">
                  <c:v>0.67527000000000004</c:v>
                </c:pt>
                <c:pt idx="990">
                  <c:v>0.67569999999999997</c:v>
                </c:pt>
                <c:pt idx="991">
                  <c:v>0.67613000000000001</c:v>
                </c:pt>
                <c:pt idx="992">
                  <c:v>0.67656000000000005</c:v>
                </c:pt>
                <c:pt idx="993">
                  <c:v>0.67698999999999998</c:v>
                </c:pt>
                <c:pt idx="994">
                  <c:v>0.67741999999999991</c:v>
                </c:pt>
                <c:pt idx="995">
                  <c:v>0.67785000000000006</c:v>
                </c:pt>
                <c:pt idx="996">
                  <c:v>0.67827999999999999</c:v>
                </c:pt>
                <c:pt idx="997">
                  <c:v>0.67870999999999992</c:v>
                </c:pt>
                <c:pt idx="998">
                  <c:v>0.67913999999999997</c:v>
                </c:pt>
                <c:pt idx="999">
                  <c:v>0.67957000000000001</c:v>
                </c:pt>
                <c:pt idx="1000">
                  <c:v>0.67999999999999994</c:v>
                </c:pt>
              </c:numCache>
            </c:numRef>
          </c:xVal>
          <c:yVal>
            <c:numRef>
              <c:f>'Water Flood'!$I$3:$I$1003</c:f>
              <c:numCache>
                <c:formatCode>0.00000</c:formatCode>
                <c:ptCount val="1001"/>
                <c:pt idx="0">
                  <c:v>0</c:v>
                </c:pt>
                <c:pt idx="1">
                  <c:v>1.1775272070767092E-12</c:v>
                </c:pt>
                <c:pt idx="2">
                  <c:v>1.8889557964517421E-11</c:v>
                </c:pt>
                <c:pt idx="3">
                  <c:v>9.5877969286570875E-11</c:v>
                </c:pt>
                <c:pt idx="4">
                  <c:v>3.0381338609374085E-10</c:v>
                </c:pt>
                <c:pt idx="5">
                  <c:v>7.4367165188449165E-10</c:v>
                </c:pt>
                <c:pt idx="6">
                  <c:v>1.5461143863372793E-9</c:v>
                </c:pt>
                <c:pt idx="7">
                  <c:v>2.8718736738098623E-9</c:v>
                </c:pt>
                <c:pt idx="8">
                  <c:v>4.9121409271350849E-9</c:v>
                </c:pt>
                <c:pt idx="9">
                  <c:v>7.8889599715475371E-9</c:v>
                </c:pt>
                <c:pt idx="10">
                  <c:v>1.2055624394013762E-8</c:v>
                </c:pt>
                <c:pt idx="11">
                  <c:v>1.7697079203679675E-8</c:v>
                </c:pt>
                <c:pt idx="12">
                  <c:v>2.5130326849593325E-8</c:v>
                </c:pt>
                <c:pt idx="13">
                  <c:v>3.4704837642307661E-8</c:v>
                </c:pt>
                <c:pt idx="14">
                  <c:v>4.6802964626418545E-8</c:v>
                </c:pt>
                <c:pt idx="15">
                  <c:v>6.1840362951545159E-8</c:v>
                </c:pt>
                <c:pt idx="16">
                  <c:v>8.0266413789717194E-8</c:v>
                </c:pt>
                <c:pt idx="17">
                  <c:v>1.025646528475893E-7</c:v>
                </c:pt>
                <c:pt idx="18">
                  <c:v>1.2925320352236741E-7</c:v>
                </c:pt>
                <c:pt idx="19">
                  <c:v>1.6088521475079379E-7</c:v>
                </c:pt>
                <c:pt idx="20">
                  <c:v>1.9804930360100388E-7</c:v>
                </c:pt>
                <c:pt idx="21">
                  <c:v>2.4137000265754056E-7</c:v>
                </c:pt>
                <c:pt idx="22">
                  <c:v>2.9150821225028026E-7</c:v>
                </c:pt>
                <c:pt idx="23">
                  <c:v>3.4916165757850218E-7</c:v>
                </c:pt>
                <c:pt idx="24">
                  <c:v>4.1506535078180849E-7</c:v>
                </c:pt>
                <c:pt idx="25">
                  <c:v>4.8999205801008399E-7</c:v>
                </c:pt>
                <c:pt idx="26">
                  <c:v>5.7475277154516541E-7</c:v>
                </c:pt>
                <c:pt idx="27">
                  <c:v>6.7019718702737835E-7</c:v>
                </c:pt>
                <c:pt idx="28">
                  <c:v>7.7721418584058041E-7</c:v>
                </c:pt>
                <c:pt idx="29">
                  <c:v>8.9673232270984565E-7</c:v>
                </c:pt>
                <c:pt idx="30">
                  <c:v>1.0297203185664195E-6</c:v>
                </c:pt>
                <c:pt idx="31">
                  <c:v>1.1771875587350553E-6</c:v>
                </c:pt>
                <c:pt idx="32">
                  <c:v>1.3401845964993536E-6</c:v>
                </c:pt>
                <c:pt idx="33">
                  <c:v>1.5198036621012166E-6</c:v>
                </c:pt>
                <c:pt idx="34">
                  <c:v>1.7171791772310363E-6</c:v>
                </c:pt>
                <c:pt idx="35">
                  <c:v>1.933488275065729E-6</c:v>
                </c:pt>
                <c:pt idx="36">
                  <c:v>2.169951325912243E-6</c:v>
                </c:pt>
                <c:pt idx="37">
                  <c:v>2.4278324685146677E-6</c:v>
                </c:pt>
                <c:pt idx="38">
                  <c:v>2.7084401470835774E-6</c:v>
                </c:pt>
                <c:pt idx="39">
                  <c:v>3.013127654106767E-6</c:v>
                </c:pt>
                <c:pt idx="40">
                  <c:v>3.3432936790010324E-6</c:v>
                </c:pt>
                <c:pt idx="41">
                  <c:v>3.7003828626651657E-6</c:v>
                </c:pt>
                <c:pt idx="42">
                  <c:v>4.0858863579948585E-6</c:v>
                </c:pt>
                <c:pt idx="43">
                  <c:v>4.50134239642072E-6</c:v>
                </c:pt>
                <c:pt idx="44">
                  <c:v>4.9483368605311227E-6</c:v>
                </c:pt>
                <c:pt idx="45">
                  <c:v>5.4285038628421037E-6</c:v>
                </c:pt>
                <c:pt idx="46">
                  <c:v>5.9435263307771243E-6</c:v>
                </c:pt>
                <c:pt idx="47">
                  <c:v>6.4951365979199171E-6</c:v>
                </c:pt>
                <c:pt idx="48">
                  <c:v>7.085117001604249E-6</c:v>
                </c:pt>
                <c:pt idx="49">
                  <c:v>7.7153004869049216E-6</c:v>
                </c:pt>
                <c:pt idx="50">
                  <c:v>8.3875712170948525E-6</c:v>
                </c:pt>
                <c:pt idx="51">
                  <c:v>9.1038651906335861E-6</c:v>
                </c:pt>
                <c:pt idx="52">
                  <c:v>9.8661708647532103E-6</c:v>
                </c:pt>
                <c:pt idx="53">
                  <c:v>1.0676529785707939E-5</c:v>
                </c:pt>
                <c:pt idx="54">
                  <c:v>1.1537037225754475E-5</c:v>
                </c:pt>
                <c:pt idx="55">
                  <c:v>1.2449842826930527E-5</c:v>
                </c:pt>
                <c:pt idx="56">
                  <c:v>1.3417151251699434E-5</c:v>
                </c:pt>
                <c:pt idx="57">
                  <c:v>1.4441222840529525E-5</c:v>
                </c:pt>
                <c:pt idx="58">
                  <c:v>1.5524374276477174E-5</c:v>
                </c:pt>
                <c:pt idx="59">
                  <c:v>1.6668979256843051E-5</c:v>
                </c:pt>
                <c:pt idx="60">
                  <c:v>1.7877469171971854E-5</c:v>
                </c:pt>
                <c:pt idx="61">
                  <c:v>1.9152333791265795E-5</c:v>
                </c:pt>
                <c:pt idx="62">
                  <c:v>2.0496121956483356E-5</c:v>
                </c:pt>
                <c:pt idx="63">
                  <c:v>2.1911442282394577E-5</c:v>
                </c:pt>
                <c:pt idx="64">
                  <c:v>2.340096386486537E-5</c:v>
                </c:pt>
                <c:pt idx="65">
                  <c:v>2.4967416996443116E-5</c:v>
                </c:pt>
                <c:pt idx="66">
                  <c:v>2.6613593889517314E-5</c:v>
                </c:pt>
                <c:pt idx="67">
                  <c:v>2.8342349407128248E-5</c:v>
                </c:pt>
                <c:pt idx="68">
                  <c:v>3.0156601801498595E-5</c:v>
                </c:pt>
                <c:pt idx="69">
                  <c:v>3.2059333460362085E-5</c:v>
                </c:pt>
                <c:pt idx="70">
                  <c:v>3.4053591661164927E-5</c:v>
                </c:pt>
                <c:pt idx="71">
                  <c:v>3.6142489333215136E-5</c:v>
                </c:pt>
                <c:pt idx="72">
                  <c:v>3.8329205827856744E-5</c:v>
                </c:pt>
                <c:pt idx="73">
                  <c:v>4.0616987696744642E-5</c:v>
                </c:pt>
                <c:pt idx="74">
                  <c:v>4.3009149478298142E-5</c:v>
                </c:pt>
                <c:pt idx="75">
                  <c:v>4.550907449241039E-5</c:v>
                </c:pt>
                <c:pt idx="76">
                  <c:v>4.812021564349186E-5</c:v>
                </c:pt>
                <c:pt idx="77">
                  <c:v>5.0846096231926786E-5</c:v>
                </c:pt>
                <c:pt idx="78">
                  <c:v>5.3690310774021354E-5</c:v>
                </c:pt>
                <c:pt idx="79">
                  <c:v>5.6656525830523439E-5</c:v>
                </c:pt>
                <c:pt idx="80">
                  <c:v>5.9748480843793742E-5</c:v>
                </c:pt>
                <c:pt idx="81">
                  <c:v>6.2969988983708905E-5</c:v>
                </c:pt>
                <c:pt idx="82">
                  <c:v>6.6324938002377672E-5</c:v>
                </c:pt>
                <c:pt idx="83">
                  <c:v>6.9817291097751073E-5</c:v>
                </c:pt>
                <c:pt idx="84">
                  <c:v>7.345108778620887E-5</c:v>
                </c:pt>
                <c:pt idx="85">
                  <c:v>7.7230444784204358E-5</c:v>
                </c:pt>
                <c:pt idx="86">
                  <c:v>8.1159556899049811E-5</c:v>
                </c:pt>
                <c:pt idx="87">
                  <c:v>8.5242697928926669E-5</c:v>
                </c:pt>
                <c:pt idx="88">
                  <c:v>8.9484221572202235E-5</c:v>
                </c:pt>
                <c:pt idx="89">
                  <c:v>9.3888562346138859E-5</c:v>
                </c:pt>
                <c:pt idx="90">
                  <c:v>9.846023651507783E-5</c:v>
                </c:pt>
                <c:pt idx="91">
                  <c:v>1.0320384302818424E-4</c:v>
                </c:pt>
                <c:pt idx="92">
                  <c:v>1.081240644668366E-4</c:v>
                </c:pt>
                <c:pt idx="93">
                  <c:v>1.1322566800174771E-4</c:v>
                </c:pt>
                <c:pt idx="94">
                  <c:v>1.1851350635990097E-4</c:v>
                </c:pt>
                <c:pt idx="95">
                  <c:v>1.2399251880139007E-4</c:v>
                </c:pt>
                <c:pt idx="96">
                  <c:v>1.2966773210624672E-4</c:v>
                </c:pt>
                <c:pt idx="97">
                  <c:v>1.3554426157134388E-4</c:v>
                </c:pt>
                <c:pt idx="98">
                  <c:v>1.4162731201746164E-4</c:v>
                </c:pt>
                <c:pt idx="99">
                  <c:v>1.4792217880660243E-4</c:v>
                </c:pt>
                <c:pt idx="100">
                  <c:v>1.5443424886964357E-4</c:v>
                </c:pt>
                <c:pt idx="101">
                  <c:v>1.6116900174441433E-4</c:v>
                </c:pt>
                <c:pt idx="102">
                  <c:v>1.6813201062428632E-4</c:v>
                </c:pt>
                <c:pt idx="103">
                  <c:v>1.7532894341736548E-4</c:v>
                </c:pt>
                <c:pt idx="104">
                  <c:v>1.82765563816372E-4</c:v>
                </c:pt>
                <c:pt idx="105">
                  <c:v>1.9044773237930027E-4</c:v>
                </c:pt>
                <c:pt idx="106">
                  <c:v>1.9838140762094527E-4</c:v>
                </c:pt>
                <c:pt idx="107">
                  <c:v>2.0657264711538453E-4</c:v>
                </c:pt>
                <c:pt idx="108">
                  <c:v>2.1502760860950593E-4</c:v>
                </c:pt>
                <c:pt idx="109">
                  <c:v>2.2375255114766963E-4</c:v>
                </c:pt>
                <c:pt idx="110">
                  <c:v>2.3275383620759314E-4</c:v>
                </c:pt>
                <c:pt idx="111">
                  <c:v>2.4203792884755046E-4</c:v>
                </c:pt>
                <c:pt idx="112">
                  <c:v>2.5161139886497339E-4</c:v>
                </c:pt>
                <c:pt idx="113">
                  <c:v>2.614809219665442E-4</c:v>
                </c:pt>
                <c:pt idx="114">
                  <c:v>2.7165328094987134E-4</c:v>
                </c:pt>
                <c:pt idx="115">
                  <c:v>2.8213536689683446E-4</c:v>
                </c:pt>
                <c:pt idx="116">
                  <c:v>2.9293418037869143E-4</c:v>
                </c:pt>
                <c:pt idx="117">
                  <c:v>3.0405683267303488E-4</c:v>
                </c:pt>
                <c:pt idx="118">
                  <c:v>3.1551054699268706E-4</c:v>
                </c:pt>
                <c:pt idx="119">
                  <c:v>3.2730265972662426E-4</c:v>
                </c:pt>
                <c:pt idx="120">
                  <c:v>3.3944062169301861E-4</c:v>
                </c:pt>
                <c:pt idx="121">
                  <c:v>3.5193199940448499E-4</c:v>
                </c:pt>
                <c:pt idx="122">
                  <c:v>3.6478447634562456E-4</c:v>
                </c:pt>
                <c:pt idx="123">
                  <c:v>3.7800585426295085E-4</c:v>
                </c:pt>
                <c:pt idx="124">
                  <c:v>3.9160405446728776E-4</c:v>
                </c:pt>
                <c:pt idx="125">
                  <c:v>4.0558711914872675E-4</c:v>
                </c:pt>
                <c:pt idx="126">
                  <c:v>4.1996321270423127E-4</c:v>
                </c:pt>
                <c:pt idx="127">
                  <c:v>4.3474062307797602E-4</c:v>
                </c:pt>
                <c:pt idx="128">
                  <c:v>4.4992776311450651E-4</c:v>
                </c:pt>
                <c:pt idx="129">
                  <c:v>4.6553317192480563E-4</c:v>
                </c:pt>
                <c:pt idx="130">
                  <c:v>4.8156551626535565E-4</c:v>
                </c:pt>
                <c:pt idx="131">
                  <c:v>4.9803359193027568E-4</c:v>
                </c:pt>
                <c:pt idx="132">
                  <c:v>5.14946325156625E-4</c:v>
                </c:pt>
                <c:pt idx="133">
                  <c:v>5.3231277404295306E-4</c:v>
                </c:pt>
                <c:pt idx="134">
                  <c:v>5.501421299811813E-4</c:v>
                </c:pt>
                <c:pt idx="135">
                  <c:v>5.6844371910189789E-4</c:v>
                </c:pt>
                <c:pt idx="136">
                  <c:v>5.8722700373315024E-4</c:v>
                </c:pt>
                <c:pt idx="137">
                  <c:v>6.0650158387281388E-4</c:v>
                </c:pt>
                <c:pt idx="138">
                  <c:v>6.2627719867461989E-4</c:v>
                </c:pt>
                <c:pt idx="139">
                  <c:v>6.4656372794792173E-4</c:v>
                </c:pt>
                <c:pt idx="140">
                  <c:v>6.6737119367127578E-4</c:v>
                </c:pt>
                <c:pt idx="141">
                  <c:v>6.8870976151991909E-4</c:v>
                </c:pt>
                <c:pt idx="142">
                  <c:v>7.1058974240721814E-4</c:v>
                </c:pt>
                <c:pt idx="143">
                  <c:v>7.3302159404016161E-4</c:v>
                </c:pt>
                <c:pt idx="144">
                  <c:v>7.5601592248897937E-4</c:v>
                </c:pt>
                <c:pt idx="145">
                  <c:v>7.7958348377095193E-4</c:v>
                </c:pt>
                <c:pt idx="146">
                  <c:v>8.037351854484902E-4</c:v>
                </c:pt>
                <c:pt idx="147">
                  <c:v>8.2848208824155194E-4</c:v>
                </c:pt>
                <c:pt idx="148">
                  <c:v>8.5383540765446341E-4</c:v>
                </c:pt>
                <c:pt idx="149">
                  <c:v>8.7980651561722092E-4</c:v>
                </c:pt>
                <c:pt idx="150">
                  <c:v>9.0640694214132894E-4</c:v>
                </c:pt>
                <c:pt idx="151">
                  <c:v>9.3364837699024753E-4</c:v>
                </c:pt>
                <c:pt idx="152">
                  <c:v>9.6154267136451044E-4</c:v>
                </c:pt>
                <c:pt idx="153">
                  <c:v>9.9010183960157182E-4</c:v>
                </c:pt>
                <c:pt idx="154">
                  <c:v>1.0193380608904475E-3</c:v>
                </c:pt>
                <c:pt idx="155">
                  <c:v>1.0492636810011998E-3</c:v>
                </c:pt>
                <c:pt idx="156">
                  <c:v>1.079891214029335E-3</c:v>
                </c:pt>
                <c:pt idx="157">
                  <c:v>1.1112333441551537E-3</c:v>
                </c:pt>
                <c:pt idx="158">
                  <c:v>1.1433029274181116E-3</c:v>
                </c:pt>
                <c:pt idx="159">
                  <c:v>1.1761129935062469E-3</c:v>
                </c:pt>
                <c:pt idx="160">
                  <c:v>1.2096767475607076E-3</c:v>
                </c:pt>
                <c:pt idx="161">
                  <c:v>1.2440075719954364E-3</c:v>
                </c:pt>
                <c:pt idx="162">
                  <c:v>1.2791190283320496E-3</c:v>
                </c:pt>
                <c:pt idx="163">
                  <c:v>1.3150248590499526E-3</c:v>
                </c:pt>
                <c:pt idx="164">
                  <c:v>1.3517389894517238E-3</c:v>
                </c:pt>
                <c:pt idx="165">
                  <c:v>1.38927552954381E-3</c:v>
                </c:pt>
                <c:pt idx="166">
                  <c:v>1.4276487759325625E-3</c:v>
                </c:pt>
                <c:pt idx="167">
                  <c:v>1.4668732137356336E-3</c:v>
                </c:pt>
                <c:pt idx="168">
                  <c:v>1.5069635185087768E-3</c:v>
                </c:pt>
                <c:pt idx="169">
                  <c:v>1.5479345581880587E-3</c:v>
                </c:pt>
                <c:pt idx="170">
                  <c:v>1.5898013950475043E-3</c:v>
                </c:pt>
                <c:pt idx="171">
                  <c:v>1.6325792876722024E-3</c:v>
                </c:pt>
                <c:pt idx="172">
                  <c:v>1.6762836929468674E-3</c:v>
                </c:pt>
                <c:pt idx="173">
                  <c:v>1.7209302680598892E-3</c:v>
                </c:pt>
                <c:pt idx="174">
                  <c:v>1.7665348725228397E-3</c:v>
                </c:pt>
                <c:pt idx="175">
                  <c:v>1.8131135702054884E-3</c:v>
                </c:pt>
                <c:pt idx="176">
                  <c:v>1.8606826313862707E-3</c:v>
                </c:pt>
                <c:pt idx="177">
                  <c:v>1.9092585348182538E-3</c:v>
                </c:pt>
                <c:pt idx="178">
                  <c:v>1.9588579698105396E-3</c:v>
                </c:pt>
                <c:pt idx="179">
                  <c:v>2.0094978383251362E-3</c:v>
                </c:pt>
                <c:pt idx="180">
                  <c:v>2.0611952570892388E-3</c:v>
                </c:pt>
                <c:pt idx="181">
                  <c:v>2.1139675597229329E-3</c:v>
                </c:pt>
                <c:pt idx="182">
                  <c:v>2.1678322988822494E-3</c:v>
                </c:pt>
                <c:pt idx="183">
                  <c:v>2.2228072484175836E-3</c:v>
                </c:pt>
                <c:pt idx="184">
                  <c:v>2.2789104055473994E-3</c:v>
                </c:pt>
                <c:pt idx="185">
                  <c:v>2.336159993047203E-3</c:v>
                </c:pt>
                <c:pt idx="186">
                  <c:v>2.3945744614537134E-3</c:v>
                </c:pt>
                <c:pt idx="187">
                  <c:v>2.4541724912841992E-3</c:v>
                </c:pt>
                <c:pt idx="188">
                  <c:v>2.5149729952709038E-3</c:v>
                </c:pt>
                <c:pt idx="189">
                  <c:v>2.5769951206104985E-3</c:v>
                </c:pt>
                <c:pt idx="190">
                  <c:v>2.6402582512284824E-3</c:v>
                </c:pt>
                <c:pt idx="191">
                  <c:v>2.7047820100584829E-3</c:v>
                </c:pt>
                <c:pt idx="192">
                  <c:v>2.7705862613363122E-3</c:v>
                </c:pt>
                <c:pt idx="193">
                  <c:v>2.8376911129087599E-3</c:v>
                </c:pt>
                <c:pt idx="194">
                  <c:v>2.9061169185569547E-3</c:v>
                </c:pt>
                <c:pt idx="195">
                  <c:v>2.9758842803342595E-3</c:v>
                </c:pt>
                <c:pt idx="196">
                  <c:v>3.0470140509185144E-3</c:v>
                </c:pt>
                <c:pt idx="197">
                  <c:v>3.1195273359785778E-3</c:v>
                </c:pt>
                <c:pt idx="198">
                  <c:v>3.193445496554973E-3</c:v>
                </c:pt>
                <c:pt idx="199">
                  <c:v>3.268790151454586E-3</c:v>
                </c:pt>
                <c:pt idx="200">
                  <c:v>3.3455831796591639E-3</c:v>
                </c:pt>
                <c:pt idx="201">
                  <c:v>3.4238467227475883E-3</c:v>
                </c:pt>
                <c:pt idx="202">
                  <c:v>3.5036031873316516E-3</c:v>
                </c:pt>
                <c:pt idx="203">
                  <c:v>3.5848752475052506E-3</c:v>
                </c:pt>
                <c:pt idx="204">
                  <c:v>3.6676858473067672E-3</c:v>
                </c:pt>
                <c:pt idx="205">
                  <c:v>3.7520582031944985E-3</c:v>
                </c:pt>
                <c:pt idx="206">
                  <c:v>3.838015806534882E-3</c:v>
                </c:pt>
                <c:pt idx="207">
                  <c:v>3.9255824261033873E-3</c:v>
                </c:pt>
                <c:pt idx="208">
                  <c:v>4.0147821105977807E-3</c:v>
                </c:pt>
                <c:pt idx="209">
                  <c:v>4.1056391911636191E-3</c:v>
                </c:pt>
                <c:pt idx="210">
                  <c:v>4.1981782839316658E-3</c:v>
                </c:pt>
                <c:pt idx="211">
                  <c:v>4.2924242925670387E-3</c:v>
                </c:pt>
                <c:pt idx="212">
                  <c:v>4.3884024108298064E-3</c:v>
                </c:pt>
                <c:pt idx="213">
                  <c:v>4.4861381251467911E-3</c:v>
                </c:pt>
                <c:pt idx="214">
                  <c:v>4.5856572171942564E-3</c:v>
                </c:pt>
                <c:pt idx="215">
                  <c:v>4.6869857664912631E-3</c:v>
                </c:pt>
                <c:pt idx="216">
                  <c:v>4.7901501530033192E-3</c:v>
                </c:pt>
                <c:pt idx="217">
                  <c:v>4.8951770597560557E-3</c:v>
                </c:pt>
                <c:pt idx="218">
                  <c:v>5.002093475458603E-3</c:v>
                </c:pt>
                <c:pt idx="219">
                  <c:v>5.1109266971363079E-3</c:v>
                </c:pt>
                <c:pt idx="220">
                  <c:v>5.2217043327724595E-3</c:v>
                </c:pt>
                <c:pt idx="221">
                  <c:v>5.334454303958661E-3</c:v>
                </c:pt>
                <c:pt idx="222">
                  <c:v>5.4492048485534584E-3</c:v>
                </c:pt>
                <c:pt idx="223">
                  <c:v>5.5659845233488534E-3</c:v>
                </c:pt>
                <c:pt idx="224">
                  <c:v>5.6848222067442753E-3</c:v>
                </c:pt>
                <c:pt idx="225">
                  <c:v>5.8057471014276128E-3</c:v>
                </c:pt>
                <c:pt idx="226">
                  <c:v>5.9287887370628603E-3</c:v>
                </c:pt>
                <c:pt idx="227">
                  <c:v>6.0539769729839373E-3</c:v>
                </c:pt>
                <c:pt idx="228">
                  <c:v>6.181342000894206E-3</c:v>
                </c:pt>
                <c:pt idx="229">
                  <c:v>6.31091434757122E-3</c:v>
                </c:pt>
                <c:pt idx="230">
                  <c:v>6.442724877576197E-3</c:v>
                </c:pt>
                <c:pt idx="231">
                  <c:v>6.5768047959677209E-3</c:v>
                </c:pt>
                <c:pt idx="232">
                  <c:v>6.713185651019111E-3</c:v>
                </c:pt>
                <c:pt idx="233">
                  <c:v>6.8518993369389644E-3</c:v>
                </c:pt>
                <c:pt idx="234">
                  <c:v>6.9929780965942269E-3</c:v>
                </c:pt>
                <c:pt idx="235">
                  <c:v>7.1364545242353179E-3</c:v>
                </c:pt>
                <c:pt idx="236">
                  <c:v>7.2823615682226272E-3</c:v>
                </c:pt>
                <c:pt idx="237">
                  <c:v>7.4307325337537615E-3</c:v>
                </c:pt>
                <c:pt idx="238">
                  <c:v>7.5816010855909834E-3</c:v>
                </c:pt>
                <c:pt idx="239">
                  <c:v>7.7350012507880969E-3</c:v>
                </c:pt>
                <c:pt idx="240">
                  <c:v>7.8909674214161524E-3</c:v>
                </c:pt>
                <c:pt idx="241">
                  <c:v>8.0495343572872715E-3</c:v>
                </c:pt>
                <c:pt idx="242">
                  <c:v>8.2107371886758606E-3</c:v>
                </c:pt>
                <c:pt idx="243">
                  <c:v>8.3746114190364485E-3</c:v>
                </c:pt>
                <c:pt idx="244">
                  <c:v>8.5411929277174909E-3</c:v>
                </c:pt>
                <c:pt idx="245">
                  <c:v>8.7105179726702162E-3</c:v>
                </c:pt>
                <c:pt idx="246">
                  <c:v>8.8826231931518236E-3</c:v>
                </c:pt>
                <c:pt idx="247">
                  <c:v>9.0575456124221652E-3</c:v>
                </c:pt>
                <c:pt idx="248">
                  <c:v>9.2353226404330441E-3</c:v>
                </c:pt>
                <c:pt idx="249">
                  <c:v>9.4159920765093021E-3</c:v>
                </c:pt>
                <c:pt idx="250">
                  <c:v>9.5995921120207595E-3</c:v>
                </c:pt>
                <c:pt idx="251">
                  <c:v>9.7861613330441077E-3</c:v>
                </c:pt>
                <c:pt idx="252">
                  <c:v>9.975738723013796E-3</c:v>
                </c:pt>
                <c:pt idx="253">
                  <c:v>1.0168363665360976E-2</c:v>
                </c:pt>
                <c:pt idx="254">
                  <c:v>1.0364075946139457E-2</c:v>
                </c:pt>
                <c:pt idx="255">
                  <c:v>1.0562915756637677E-2</c:v>
                </c:pt>
                <c:pt idx="256">
                  <c:v>1.0764923695975662E-2</c:v>
                </c:pt>
                <c:pt idx="257">
                  <c:v>1.0970140773685855E-2</c:v>
                </c:pt>
                <c:pt idx="258">
                  <c:v>1.1178608412276737E-2</c:v>
                </c:pt>
                <c:pt idx="259">
                  <c:v>1.1390368449778124E-2</c:v>
                </c:pt>
                <c:pt idx="260">
                  <c:v>1.1605463142266934E-2</c:v>
                </c:pt>
                <c:pt idx="261">
                  <c:v>1.1823935166372297E-2</c:v>
                </c:pt>
                <c:pt idx="262">
                  <c:v>1.2045827621758733E-2</c:v>
                </c:pt>
                <c:pt idx="263">
                  <c:v>1.227118403358619E-2</c:v>
                </c:pt>
                <c:pt idx="264">
                  <c:v>1.2500048354945685E-2</c:v>
                </c:pt>
                <c:pt idx="265">
                  <c:v>1.2732464969269153E-2</c:v>
                </c:pt>
                <c:pt idx="266">
                  <c:v>1.2968478692712272E-2</c:v>
                </c:pt>
                <c:pt idx="267">
                  <c:v>1.3208134776508826E-2</c:v>
                </c:pt>
                <c:pt idx="268">
                  <c:v>1.3451478909295237E-2</c:v>
                </c:pt>
                <c:pt idx="269">
                  <c:v>1.3698557219403813E-2</c:v>
                </c:pt>
                <c:pt idx="270">
                  <c:v>1.3949416277123277E-2</c:v>
                </c:pt>
                <c:pt idx="271">
                  <c:v>1.4204103096925014E-2</c:v>
                </c:pt>
                <c:pt idx="272">
                  <c:v>1.4462665139653594E-2</c:v>
                </c:pt>
                <c:pt idx="273">
                  <c:v>1.4725150314679901E-2</c:v>
                </c:pt>
                <c:pt idx="274">
                  <c:v>1.4991606982015394E-2</c:v>
                </c:pt>
                <c:pt idx="275">
                  <c:v>1.5262083954385669E-2</c:v>
                </c:pt>
                <c:pt idx="276">
                  <c:v>1.5536630499261931E-2</c:v>
                </c:pt>
                <c:pt idx="277">
                  <c:v>1.5815296340848373E-2</c:v>
                </c:pt>
                <c:pt idx="278">
                  <c:v>1.6098131662023861E-2</c:v>
                </c:pt>
                <c:pt idx="279">
                  <c:v>1.6385187106236241E-2</c:v>
                </c:pt>
                <c:pt idx="280">
                  <c:v>1.6676513779347202E-2</c:v>
                </c:pt>
                <c:pt idx="281">
                  <c:v>1.6972163251426104E-2</c:v>
                </c:pt>
                <c:pt idx="282">
                  <c:v>1.727218755849062E-2</c:v>
                </c:pt>
                <c:pt idx="283">
                  <c:v>1.7576639204192536E-2</c:v>
                </c:pt>
                <c:pt idx="284">
                  <c:v>1.7885571161446494E-2</c:v>
                </c:pt>
                <c:pt idx="285">
                  <c:v>1.8199036873999725E-2</c:v>
                </c:pt>
                <c:pt idx="286">
                  <c:v>1.8517090257940957E-2</c:v>
                </c:pt>
                <c:pt idx="287">
                  <c:v>1.8839785703145977E-2</c:v>
                </c:pt>
                <c:pt idx="288">
                  <c:v>1.9167178074658172E-2</c:v>
                </c:pt>
                <c:pt idx="289">
                  <c:v>1.949932271400143E-2</c:v>
                </c:pt>
                <c:pt idx="290">
                  <c:v>1.9836275440423715E-2</c:v>
                </c:pt>
                <c:pt idx="291">
                  <c:v>2.0178092552068434E-2</c:v>
                </c:pt>
                <c:pt idx="292">
                  <c:v>2.0524830827071981E-2</c:v>
                </c:pt>
                <c:pt idx="293">
                  <c:v>2.0876547524584482E-2</c:v>
                </c:pt>
                <c:pt idx="294">
                  <c:v>2.123330038571189E-2</c:v>
                </c:pt>
                <c:pt idx="295">
                  <c:v>2.1595147634376637E-2</c:v>
                </c:pt>
                <c:pt idx="296">
                  <c:v>2.1962147978094624E-2</c:v>
                </c:pt>
                <c:pt idx="297">
                  <c:v>2.2334360608665841E-2</c:v>
                </c:pt>
                <c:pt idx="298">
                  <c:v>2.2711845202776335E-2</c:v>
                </c:pt>
                <c:pt idx="299">
                  <c:v>2.3094661922508579E-2</c:v>
                </c:pt>
                <c:pt idx="300">
                  <c:v>2.3482871415758048E-2</c:v>
                </c:pt>
                <c:pt idx="301">
                  <c:v>2.3876534816552757E-2</c:v>
                </c:pt>
                <c:pt idx="302">
                  <c:v>2.4275713745273805E-2</c:v>
                </c:pt>
                <c:pt idx="303">
                  <c:v>2.4680470308773232E-2</c:v>
                </c:pt>
                <c:pt idx="304">
                  <c:v>2.5090867100387326E-2</c:v>
                </c:pt>
                <c:pt idx="305">
                  <c:v>2.5506967199841708E-2</c:v>
                </c:pt>
                <c:pt idx="306">
                  <c:v>2.5928834173046006E-2</c:v>
                </c:pt>
                <c:pt idx="307">
                  <c:v>2.6356532071774501E-2</c:v>
                </c:pt>
                <c:pt idx="308">
                  <c:v>2.6790125433230436E-2</c:v>
                </c:pt>
                <c:pt idx="309">
                  <c:v>2.722967927949034E-2</c:v>
                </c:pt>
                <c:pt idx="310">
                  <c:v>2.76752591168259E-2</c:v>
                </c:pt>
                <c:pt idx="311">
                  <c:v>2.8126930934899638E-2</c:v>
                </c:pt>
                <c:pt idx="312">
                  <c:v>2.8584761205831876E-2</c:v>
                </c:pt>
                <c:pt idx="313">
                  <c:v>2.904881688313524E-2</c:v>
                </c:pt>
                <c:pt idx="314">
                  <c:v>2.9519165400513896E-2</c:v>
                </c:pt>
                <c:pt idx="315">
                  <c:v>2.9995874670523882E-2</c:v>
                </c:pt>
                <c:pt idx="316">
                  <c:v>3.0479013083091585E-2</c:v>
                </c:pt>
                <c:pt idx="317">
                  <c:v>3.0968649503886544E-2</c:v>
                </c:pt>
                <c:pt idx="318">
                  <c:v>3.1464853272545765E-2</c:v>
                </c:pt>
                <c:pt idx="319">
                  <c:v>3.1967694200745383E-2</c:v>
                </c:pt>
                <c:pt idx="320">
                  <c:v>3.247724257011695E-2</c:v>
                </c:pt>
                <c:pt idx="321">
                  <c:v>3.2993569130004119E-2</c:v>
                </c:pt>
                <c:pt idx="322">
                  <c:v>3.3516745095056845E-2</c:v>
                </c:pt>
                <c:pt idx="323">
                  <c:v>3.4046842142658726E-2</c:v>
                </c:pt>
                <c:pt idx="324">
                  <c:v>3.4583932410184835E-2</c:v>
                </c:pt>
                <c:pt idx="325">
                  <c:v>3.5128088492085152E-2</c:v>
                </c:pt>
                <c:pt idx="326">
                  <c:v>3.5679383436791223E-2</c:v>
                </c:pt>
                <c:pt idx="327">
                  <c:v>3.623789074344106E-2</c:v>
                </c:pt>
                <c:pt idx="328">
                  <c:v>3.6803684358419547E-2</c:v>
                </c:pt>
                <c:pt idx="329">
                  <c:v>3.7376838671709635E-2</c:v>
                </c:pt>
                <c:pt idx="330">
                  <c:v>3.7957428513051478E-2</c:v>
                </c:pt>
                <c:pt idx="331">
                  <c:v>3.8545529147904427E-2</c:v>
                </c:pt>
                <c:pt idx="332">
                  <c:v>3.9141216273209364E-2</c:v>
                </c:pt>
                <c:pt idx="333">
                  <c:v>3.9744566012946014E-2</c:v>
                </c:pt>
                <c:pt idx="334">
                  <c:v>4.0355654913482787E-2</c:v>
                </c:pt>
                <c:pt idx="335">
                  <c:v>4.0974559938713642E-2</c:v>
                </c:pt>
                <c:pt idx="336">
                  <c:v>4.1601358464979345E-2</c:v>
                </c:pt>
                <c:pt idx="337">
                  <c:v>4.2236128275768052E-2</c:v>
                </c:pt>
                <c:pt idx="338">
                  <c:v>4.2878947556191954E-2</c:v>
                </c:pt>
                <c:pt idx="339">
                  <c:v>4.352989488723525E-2</c:v>
                </c:pt>
                <c:pt idx="340">
                  <c:v>4.4189049239770094E-2</c:v>
                </c:pt>
                <c:pt idx="341">
                  <c:v>4.4856489968335564E-2</c:v>
                </c:pt>
                <c:pt idx="342">
                  <c:v>4.5532296804676631E-2</c:v>
                </c:pt>
                <c:pt idx="343">
                  <c:v>4.6216549851037771E-2</c:v>
                </c:pt>
                <c:pt idx="344">
                  <c:v>4.6909329573208328E-2</c:v>
                </c:pt>
                <c:pt idx="345">
                  <c:v>4.7610716793314599E-2</c:v>
                </c:pt>
                <c:pt idx="346">
                  <c:v>4.8320792682354792E-2</c:v>
                </c:pt>
                <c:pt idx="347">
                  <c:v>4.9039638752473087E-2</c:v>
                </c:pt>
                <c:pt idx="348">
                  <c:v>4.9767336848968037E-2</c:v>
                </c:pt>
                <c:pt idx="349">
                  <c:v>5.0503969142031778E-2</c:v>
                </c:pt>
                <c:pt idx="350">
                  <c:v>5.1249618118215559E-2</c:v>
                </c:pt>
                <c:pt idx="351">
                  <c:v>5.2004366571617527E-2</c:v>
                </c:pt>
                <c:pt idx="352">
                  <c:v>5.2768297594788877E-2</c:v>
                </c:pt>
                <c:pt idx="353">
                  <c:v>5.3541494569354212E-2</c:v>
                </c:pt>
                <c:pt idx="354">
                  <c:v>5.4324041156341762E-2</c:v>
                </c:pt>
                <c:pt idx="355">
                  <c:v>5.5116021286220097E-2</c:v>
                </c:pt>
                <c:pt idx="356">
                  <c:v>5.5917519148636415E-2</c:v>
                </c:pt>
                <c:pt idx="357">
                  <c:v>5.6728619181853387E-2</c:v>
                </c:pt>
                <c:pt idx="358">
                  <c:v>5.7549406061879908E-2</c:v>
                </c:pt>
                <c:pt idx="359">
                  <c:v>5.8379964691292072E-2</c:v>
                </c:pt>
                <c:pt idx="360">
                  <c:v>5.922038018774075E-2</c:v>
                </c:pt>
                <c:pt idx="361">
                  <c:v>6.0070737872141532E-2</c:v>
                </c:pt>
                <c:pt idx="362">
                  <c:v>6.0931123256543512E-2</c:v>
                </c:pt>
                <c:pt idx="363">
                  <c:v>6.180162203167322E-2</c:v>
                </c:pt>
                <c:pt idx="364">
                  <c:v>6.2682320054149851E-2</c:v>
                </c:pt>
                <c:pt idx="365">
                  <c:v>6.3573303333368344E-2</c:v>
                </c:pt>
                <c:pt idx="366">
                  <c:v>6.4474658018046957E-2</c:v>
                </c:pt>
                <c:pt idx="367">
                  <c:v>6.5386470382435197E-2</c:v>
                </c:pt>
                <c:pt idx="368">
                  <c:v>6.63088268121797E-2</c:v>
                </c:pt>
                <c:pt idx="369">
                  <c:v>6.7241813789843757E-2</c:v>
                </c:pt>
                <c:pt idx="370">
                  <c:v>6.8185517880078109E-2</c:v>
                </c:pt>
                <c:pt idx="371">
                  <c:v>6.9140025714439363E-2</c:v>
                </c:pt>
                <c:pt idx="372">
                  <c:v>7.0105423975853162E-2</c:v>
                </c:pt>
                <c:pt idx="373">
                  <c:v>7.1081799382718955E-2</c:v>
                </c:pt>
                <c:pt idx="374">
                  <c:v>7.206923867265419E-2</c:v>
                </c:pt>
                <c:pt idx="375">
                  <c:v>7.306782858587435E-2</c:v>
                </c:pt>
                <c:pt idx="376">
                  <c:v>7.4077655848206692E-2</c:v>
                </c:pt>
                <c:pt idx="377">
                  <c:v>7.5098807153735431E-2</c:v>
                </c:pt>
                <c:pt idx="378">
                  <c:v>7.6131369147075453E-2</c:v>
                </c:pt>
                <c:pt idx="379">
                  <c:v>7.7175428405272764E-2</c:v>
                </c:pt>
                <c:pt idx="380">
                  <c:v>7.823107141932964E-2</c:v>
                </c:pt>
                <c:pt idx="381">
                  <c:v>7.9298384575351905E-2</c:v>
                </c:pt>
                <c:pt idx="382">
                  <c:v>8.0377454135317716E-2</c:v>
                </c:pt>
                <c:pt idx="383">
                  <c:v>8.1468366217465199E-2</c:v>
                </c:pt>
                <c:pt idx="384">
                  <c:v>8.2571206776297673E-2</c:v>
                </c:pt>
                <c:pt idx="385">
                  <c:v>8.3686061582205984E-2</c:v>
                </c:pt>
                <c:pt idx="386">
                  <c:v>8.4813016200705832E-2</c:v>
                </c:pt>
                <c:pt idx="387">
                  <c:v>8.5952155971289454E-2</c:v>
                </c:pt>
                <c:pt idx="388">
                  <c:v>8.7103565985891779E-2</c:v>
                </c:pt>
                <c:pt idx="389">
                  <c:v>8.8267331066969087E-2</c:v>
                </c:pt>
                <c:pt idx="390">
                  <c:v>8.9443535745191247E-2</c:v>
                </c:pt>
                <c:pt idx="391">
                  <c:v>9.0632264236746321E-2</c:v>
                </c:pt>
                <c:pt idx="392">
                  <c:v>9.1833600420258635E-2</c:v>
                </c:pt>
                <c:pt idx="393">
                  <c:v>9.3047627813319808E-2</c:v>
                </c:pt>
                <c:pt idx="394">
                  <c:v>9.4274429548633909E-2</c:v>
                </c:pt>
                <c:pt idx="395">
                  <c:v>9.5514088349777357E-2</c:v>
                </c:pt>
                <c:pt idx="396">
                  <c:v>9.6766686506574356E-2</c:v>
                </c:pt>
                <c:pt idx="397">
                  <c:v>9.803230585009011E-2</c:v>
                </c:pt>
                <c:pt idx="398">
                  <c:v>9.9311027727241943E-2</c:v>
                </c:pt>
                <c:pt idx="399">
                  <c:v>0.10060293297503166</c:v>
                </c:pt>
                <c:pt idx="400">
                  <c:v>0.10190810189440037</c:v>
                </c:pt>
                <c:pt idx="401">
                  <c:v>0.10322661422370832</c:v>
                </c:pt>
                <c:pt idx="402">
                  <c:v>0.10455854911184291</c:v>
                </c:pt>
                <c:pt idx="403">
                  <c:v>0.10590398509095732</c:v>
                </c:pt>
                <c:pt idx="404">
                  <c:v>0.10726300004884337</c:v>
                </c:pt>
                <c:pt idx="405">
                  <c:v>0.10863567120094207</c:v>
                </c:pt>
                <c:pt idx="406">
                  <c:v>0.1100220750619961</c:v>
                </c:pt>
                <c:pt idx="407">
                  <c:v>0.11142228741734826</c:v>
                </c:pt>
                <c:pt idx="408">
                  <c:v>0.11283638329389022</c:v>
                </c:pt>
                <c:pt idx="409">
                  <c:v>0.1142644369306674</c:v>
                </c:pt>
                <c:pt idx="410">
                  <c:v>0.1157065217491436</c:v>
                </c:pt>
                <c:pt idx="411">
                  <c:v>0.11716271032313373</c:v>
                </c:pt>
                <c:pt idx="412">
                  <c:v>0.11863307434840714</c:v>
                </c:pt>
                <c:pt idx="413">
                  <c:v>0.12011768461197132</c:v>
                </c:pt>
                <c:pt idx="414">
                  <c:v>0.12161661096104</c:v>
                </c:pt>
                <c:pt idx="415">
                  <c:v>0.12312992227169489</c:v>
                </c:pt>
                <c:pt idx="416">
                  <c:v>0.1246576864172463</c:v>
                </c:pt>
                <c:pt idx="417">
                  <c:v>0.12619997023630322</c:v>
                </c:pt>
                <c:pt idx="418">
                  <c:v>0.12775683950055847</c:v>
                </c:pt>
                <c:pt idx="419">
                  <c:v>0.12932835888229946</c:v>
                </c:pt>
                <c:pt idx="420">
                  <c:v>0.13091459192165245</c:v>
                </c:pt>
                <c:pt idx="421">
                  <c:v>0.1325156009935711</c:v>
                </c:pt>
                <c:pt idx="422">
                  <c:v>0.13413144727457724</c:v>
                </c:pt>
                <c:pt idx="423">
                  <c:v>0.13576219070926648</c:v>
                </c:pt>
                <c:pt idx="424">
                  <c:v>0.13740788997658698</c:v>
                </c:pt>
                <c:pt idx="425">
                  <c:v>0.13906860245590535</c:v>
                </c:pt>
                <c:pt idx="426">
                  <c:v>0.14074438419286764</c:v>
                </c:pt>
                <c:pt idx="427">
                  <c:v>0.14243528986507129</c:v>
                </c:pt>
                <c:pt idx="428">
                  <c:v>0.14414137274755723</c:v>
                </c:pt>
                <c:pt idx="429">
                  <c:v>0.14586268467813757</c:v>
                </c:pt>
                <c:pt idx="430">
                  <c:v>0.14759927602256942</c:v>
                </c:pt>
                <c:pt idx="431">
                  <c:v>0.14935119563959204</c:v>
                </c:pt>
                <c:pt idx="432">
                  <c:v>0.15111849084583745</c:v>
                </c:pt>
                <c:pt idx="433">
                  <c:v>0.15290120738063348</c:v>
                </c:pt>
                <c:pt idx="434">
                  <c:v>0.15469938937070948</c:v>
                </c:pt>
                <c:pt idx="435">
                  <c:v>0.15651307929482561</c:v>
                </c:pt>
                <c:pt idx="436">
                  <c:v>0.15834231794833573</c:v>
                </c:pt>
                <c:pt idx="437">
                  <c:v>0.16018714440770615</c:v>
                </c:pt>
                <c:pt idx="438">
                  <c:v>0.16204759599500121</c:v>
                </c:pt>
                <c:pt idx="439">
                  <c:v>0.16392370824235888</c:v>
                </c:pt>
                <c:pt idx="440">
                  <c:v>0.16581551485646762</c:v>
                </c:pt>
                <c:pt idx="441">
                  <c:v>0.1677230476830692</c:v>
                </c:pt>
                <c:pt idx="442">
                  <c:v>0.1696463366714992</c:v>
                </c:pt>
                <c:pt idx="443">
                  <c:v>0.17158540983929121</c:v>
                </c:pt>
                <c:pt idx="444">
                  <c:v>0.17354029323685624</c:v>
                </c:pt>
                <c:pt idx="445">
                  <c:v>0.17551101091226487</c:v>
                </c:pt>
                <c:pt idx="446">
                  <c:v>0.17749758487614556</c:v>
                </c:pt>
                <c:pt idx="447">
                  <c:v>0.17950003506672454</c:v>
                </c:pt>
                <c:pt idx="448">
                  <c:v>0.1815183793150239</c:v>
                </c:pt>
                <c:pt idx="449">
                  <c:v>0.18355263331024432</c:v>
                </c:pt>
                <c:pt idx="450">
                  <c:v>0.18560281056534761</c:v>
                </c:pt>
                <c:pt idx="451">
                  <c:v>0.18766892238286664</c:v>
                </c:pt>
                <c:pt idx="452">
                  <c:v>0.18975097782096204</c:v>
                </c:pt>
                <c:pt idx="453">
                  <c:v>0.19184898365974898</c:v>
                </c:pt>
                <c:pt idx="454">
                  <c:v>0.19396294436791595</c:v>
                </c:pt>
                <c:pt idx="455">
                  <c:v>0.19609286206966212</c:v>
                </c:pt>
                <c:pt idx="456">
                  <c:v>0.19823873651197099</c:v>
                </c:pt>
                <c:pt idx="457">
                  <c:v>0.20040056503225112</c:v>
                </c:pt>
                <c:pt idx="458">
                  <c:v>0.20257834252636123</c:v>
                </c:pt>
                <c:pt idx="459">
                  <c:v>0.20477206141704984</c:v>
                </c:pt>
                <c:pt idx="460">
                  <c:v>0.20698171162282933</c:v>
                </c:pt>
                <c:pt idx="461">
                  <c:v>0.20920728052731269</c:v>
                </c:pt>
                <c:pt idx="462">
                  <c:v>0.21144875294903509</c:v>
                </c:pt>
                <c:pt idx="463">
                  <c:v>0.21370611111178836</c:v>
                </c:pt>
                <c:pt idx="464">
                  <c:v>0.21597933461548963</c:v>
                </c:pt>
                <c:pt idx="465">
                  <c:v>0.2182684004076155</c:v>
                </c:pt>
                <c:pt idx="466">
                  <c:v>0.22057328275521965</c:v>
                </c:pt>
                <c:pt idx="467">
                  <c:v>0.22289395321756772</c:v>
                </c:pt>
                <c:pt idx="468">
                  <c:v>0.22523038061940745</c:v>
                </c:pt>
                <c:pt idx="469">
                  <c:v>0.22758253102490683</c:v>
                </c:pt>
                <c:pt idx="470">
                  <c:v>0.229950367712281</c:v>
                </c:pt>
                <c:pt idx="471">
                  <c:v>0.23233385114913516</c:v>
                </c:pt>
                <c:pt idx="472">
                  <c:v>0.23473293896855132</c:v>
                </c:pt>
                <c:pt idx="473">
                  <c:v>0.2371475859459419</c:v>
                </c:pt>
                <c:pt idx="474">
                  <c:v>0.23957774397669729</c:v>
                </c:pt>
                <c:pt idx="475">
                  <c:v>0.24202336205465297</c:v>
                </c:pt>
                <c:pt idx="476">
                  <c:v>0.24448438625140062</c:v>
                </c:pt>
                <c:pt idx="477">
                  <c:v>0.2469607596964708</c:v>
                </c:pt>
                <c:pt idx="478">
                  <c:v>0.24945242255840983</c:v>
                </c:pt>
                <c:pt idx="479">
                  <c:v>0.25195931202677718</c:v>
                </c:pt>
                <c:pt idx="480">
                  <c:v>0.25448136229508839</c:v>
                </c:pt>
                <c:pt idx="481">
                  <c:v>0.25701850454472752</c:v>
                </c:pt>
                <c:pt idx="482">
                  <c:v>0.25957066692985276</c:v>
                </c:pt>
                <c:pt idx="483">
                  <c:v>0.2621377745633206</c:v>
                </c:pt>
                <c:pt idx="484">
                  <c:v>0.26471974950365074</c:v>
                </c:pt>
                <c:pt idx="485">
                  <c:v>0.26731651074305579</c:v>
                </c:pt>
                <c:pt idx="486">
                  <c:v>0.26992797419655795</c:v>
                </c:pt>
                <c:pt idx="487">
                  <c:v>0.27255405269221539</c:v>
                </c:pt>
                <c:pt idx="488">
                  <c:v>0.27519465596248016</c:v>
                </c:pt>
                <c:pt idx="489">
                  <c:v>0.27784969063670889</c:v>
                </c:pt>
                <c:pt idx="490">
                  <c:v>0.28051906023484768</c:v>
                </c:pt>
                <c:pt idx="491">
                  <c:v>0.28320266516231041</c:v>
                </c:pt>
                <c:pt idx="492">
                  <c:v>0.28590040270607103</c:v>
                </c:pt>
                <c:pt idx="493">
                  <c:v>0.28861216703198955</c:v>
                </c:pt>
                <c:pt idx="494">
                  <c:v>0.29133784918338856</c:v>
                </c:pt>
                <c:pt idx="495">
                  <c:v>0.29407733708089917</c:v>
                </c:pt>
                <c:pt idx="496">
                  <c:v>0.29683051552359413</c:v>
                </c:pt>
                <c:pt idx="497">
                  <c:v>0.29959726619142224</c:v>
                </c:pt>
                <c:pt idx="498">
                  <c:v>0.30237746764896245</c:v>
                </c:pt>
                <c:pt idx="499">
                  <c:v>0.30517099535051084</c:v>
                </c:pt>
                <c:pt idx="500">
                  <c:v>0.30797772164651399</c:v>
                </c:pt>
                <c:pt idx="501">
                  <c:v>0.31079751579136378</c:v>
                </c:pt>
                <c:pt idx="502">
                  <c:v>0.31363024395256461</c:v>
                </c:pt>
                <c:pt idx="503">
                  <c:v>0.31647576922128418</c:v>
                </c:pt>
                <c:pt idx="504">
                  <c:v>0.31933395162429928</c:v>
                </c:pt>
                <c:pt idx="505">
                  <c:v>0.32220464813734601</c:v>
                </c:pt>
                <c:pt idx="506">
                  <c:v>0.32508771269988229</c:v>
                </c:pt>
                <c:pt idx="507">
                  <c:v>0.3279829962312702</c:v>
                </c:pt>
                <c:pt idx="508">
                  <c:v>0.33089034664838596</c:v>
                </c:pt>
                <c:pt idx="509">
                  <c:v>0.33380960888466216</c:v>
                </c:pt>
                <c:pt idx="510">
                  <c:v>0.33674062491056633</c:v>
                </c:pt>
                <c:pt idx="511">
                  <c:v>0.33968323375551945</c:v>
                </c:pt>
                <c:pt idx="512">
                  <c:v>0.34263727153125856</c:v>
                </c:pt>
                <c:pt idx="513">
                  <c:v>0.34560257145664064</c:v>
                </c:pt>
                <c:pt idx="514">
                  <c:v>0.34857896388389265</c:v>
                </c:pt>
                <c:pt idx="515">
                  <c:v>0.35156627632630183</c:v>
                </c:pt>
                <c:pt idx="516">
                  <c:v>0.35456433348734823</c:v>
                </c:pt>
                <c:pt idx="517">
                  <c:v>0.35757295729127347</c:v>
                </c:pt>
                <c:pt idx="518">
                  <c:v>0.36059196691508127</c:v>
                </c:pt>
                <c:pt idx="519">
                  <c:v>0.36362117882196549</c:v>
                </c:pt>
                <c:pt idx="520">
                  <c:v>0.36666040679615697</c:v>
                </c:pt>
                <c:pt idx="521">
                  <c:v>0.3697094619791822</c:v>
                </c:pt>
                <c:pt idx="522">
                  <c:v>0.37276815290752352</c:v>
                </c:pt>
                <c:pt idx="523">
                  <c:v>0.37583628555167065</c:v>
                </c:pt>
                <c:pt idx="524">
                  <c:v>0.37891366335655191</c:v>
                </c:pt>
                <c:pt idx="525">
                  <c:v>0.38200008728333101</c:v>
                </c:pt>
                <c:pt idx="526">
                  <c:v>0.38509535585255789</c:v>
                </c:pt>
                <c:pt idx="527">
                  <c:v>0.38819926518865289</c:v>
                </c:pt>
                <c:pt idx="528">
                  <c:v>0.39131160906571427</c:v>
                </c:pt>
                <c:pt idx="529">
                  <c:v>0.39443217895462457</c:v>
                </c:pt>
                <c:pt idx="530">
                  <c:v>0.39756076407144303</c:v>
                </c:pt>
                <c:pt idx="531">
                  <c:v>0.40069715142705631</c:v>
                </c:pt>
                <c:pt idx="532">
                  <c:v>0.40384112587807497</c:v>
                </c:pt>
                <c:pt idx="533">
                  <c:v>0.40699247017894402</c:v>
                </c:pt>
                <c:pt idx="534">
                  <c:v>0.41015096503525128</c:v>
                </c:pt>
                <c:pt idx="535">
                  <c:v>0.41331638915820268</c:v>
                </c:pt>
                <c:pt idx="536">
                  <c:v>0.41648851932024344</c:v>
                </c:pt>
                <c:pt idx="537">
                  <c:v>0.41966713041179354</c:v>
                </c:pt>
                <c:pt idx="538">
                  <c:v>0.42285199549907188</c:v>
                </c:pt>
                <c:pt idx="539">
                  <c:v>0.42604288588298045</c:v>
                </c:pt>
                <c:pt idx="540">
                  <c:v>0.42923957115901445</c:v>
                </c:pt>
                <c:pt idx="541">
                  <c:v>0.43244181927817166</c:v>
                </c:pt>
                <c:pt idx="542">
                  <c:v>0.43564939660882407</c:v>
                </c:pt>
                <c:pt idx="543">
                  <c:v>0.4388620679995236</c:v>
                </c:pt>
                <c:pt idx="544">
                  <c:v>0.44207959684270148</c:v>
                </c:pt>
                <c:pt idx="545">
                  <c:v>0.4453017451392326</c:v>
                </c:pt>
                <c:pt idx="546">
                  <c:v>0.44852827356382374</c:v>
                </c:pt>
                <c:pt idx="547">
                  <c:v>0.45175894153119089</c:v>
                </c:pt>
                <c:pt idx="548">
                  <c:v>0.45499350726298854</c:v>
                </c:pt>
                <c:pt idx="549">
                  <c:v>0.45823172785545074</c:v>
                </c:pt>
                <c:pt idx="550">
                  <c:v>0.46147335934770756</c:v>
                </c:pt>
                <c:pt idx="551">
                  <c:v>0.46471815679073292</c:v>
                </c:pt>
                <c:pt idx="552">
                  <c:v>0.46796587431688808</c:v>
                </c:pt>
                <c:pt idx="553">
                  <c:v>0.47121626521001531</c:v>
                </c:pt>
                <c:pt idx="554">
                  <c:v>0.47446908197604398</c:v>
                </c:pt>
                <c:pt idx="555">
                  <c:v>0.47772407641406278</c:v>
                </c:pt>
                <c:pt idx="556">
                  <c:v>0.48098099968782004</c:v>
                </c:pt>
                <c:pt idx="557">
                  <c:v>0.48423960239760389</c:v>
                </c:pt>
                <c:pt idx="558">
                  <c:v>0.48749963465246421</c:v>
                </c:pt>
                <c:pt idx="559">
                  <c:v>0.49076084614272619</c:v>
                </c:pt>
                <c:pt idx="560">
                  <c:v>0.49402298621275814</c:v>
                </c:pt>
                <c:pt idx="561">
                  <c:v>0.497285803933944</c:v>
                </c:pt>
                <c:pt idx="562">
                  <c:v>0.50054904817781731</c:v>
                </c:pt>
                <c:pt idx="563">
                  <c:v>0.50381246768931331</c:v>
                </c:pt>
                <c:pt idx="564">
                  <c:v>0.50707581116009259</c:v>
                </c:pt>
                <c:pt idx="565">
                  <c:v>0.51033882730189117</c:v>
                </c:pt>
                <c:pt idx="566">
                  <c:v>0.51360126491985247</c:v>
                </c:pt>
                <c:pt idx="567">
                  <c:v>0.51686287298579836</c:v>
                </c:pt>
                <c:pt idx="568">
                  <c:v>0.52012340071138874</c:v>
                </c:pt>
                <c:pt idx="569">
                  <c:v>0.52338259762113148</c:v>
                </c:pt>
                <c:pt idx="570">
                  <c:v>0.52664021362519298</c:v>
                </c:pt>
                <c:pt idx="571">
                  <c:v>0.5298959990919675</c:v>
                </c:pt>
                <c:pt idx="572">
                  <c:v>0.53314970492035985</c:v>
                </c:pt>
                <c:pt idx="573">
                  <c:v>0.53640108261173935</c:v>
                </c:pt>
                <c:pt idx="574">
                  <c:v>0.53964988434151784</c:v>
                </c:pt>
                <c:pt idx="575">
                  <c:v>0.54289586303031412</c:v>
                </c:pt>
                <c:pt idx="576">
                  <c:v>0.54613877241465592</c:v>
                </c:pt>
                <c:pt idx="577">
                  <c:v>0.54937836711718224</c:v>
                </c:pt>
                <c:pt idx="578">
                  <c:v>0.55261440271630191</c:v>
                </c:pt>
                <c:pt idx="579">
                  <c:v>0.55584663581526761</c:v>
                </c:pt>
                <c:pt idx="580">
                  <c:v>0.55907482411062404</c:v>
                </c:pt>
                <c:pt idx="581">
                  <c:v>0.56229872645999301</c:v>
                </c:pt>
                <c:pt idx="582">
                  <c:v>0.56551810294915295</c:v>
                </c:pt>
                <c:pt idx="583">
                  <c:v>0.56873271495837652</c:v>
                </c:pt>
                <c:pt idx="584">
                  <c:v>0.57194232522798827</c:v>
                </c:pt>
                <c:pt idx="585">
                  <c:v>0.57514669792310447</c:v>
                </c:pt>
                <c:pt idx="586">
                  <c:v>0.57834559869752122</c:v>
                </c:pt>
                <c:pt idx="587">
                  <c:v>0.58153879475671122</c:v>
                </c:pt>
                <c:pt idx="588">
                  <c:v>0.58472605491990237</c:v>
                </c:pt>
                <c:pt idx="589">
                  <c:v>0.58790714968119573</c:v>
                </c:pt>
                <c:pt idx="590">
                  <c:v>0.59108185126969848</c:v>
                </c:pt>
                <c:pt idx="591">
                  <c:v>0.59424993370863466</c:v>
                </c:pt>
                <c:pt idx="592">
                  <c:v>0.59741117287340739</c:v>
                </c:pt>
                <c:pt idx="593">
                  <c:v>0.60056534654858018</c:v>
                </c:pt>
                <c:pt idx="594">
                  <c:v>0.60371223448375044</c:v>
                </c:pt>
                <c:pt idx="595">
                  <c:v>0.6068516184482885</c:v>
                </c:pt>
                <c:pt idx="596">
                  <c:v>0.60998328228491439</c:v>
                </c:pt>
                <c:pt idx="597">
                  <c:v>0.61310701196208861</c:v>
                </c:pt>
                <c:pt idx="598">
                  <c:v>0.61622259562519244</c:v>
                </c:pt>
                <c:pt idx="599">
                  <c:v>0.61932982364647537</c:v>
                </c:pt>
                <c:pt idx="600">
                  <c:v>0.62242848867374767</c:v>
                </c:pt>
                <c:pt idx="601">
                  <c:v>0.62551838567779861</c:v>
                </c:pt>
                <c:pt idx="602">
                  <c:v>0.62859931199851971</c:v>
                </c:pt>
                <c:pt idx="603">
                  <c:v>0.63167106738971646</c:v>
                </c:pt>
                <c:pt idx="604">
                  <c:v>0.63473345406258974</c:v>
                </c:pt>
                <c:pt idx="605">
                  <c:v>0.63778627672787536</c:v>
                </c:pt>
                <c:pt idx="606">
                  <c:v>0.64082934263662106</c:v>
                </c:pt>
                <c:pt idx="607">
                  <c:v>0.64386246161959437</c:v>
                </c:pt>
                <c:pt idx="608">
                  <c:v>0.64688544612530441</c:v>
                </c:pt>
                <c:pt idx="609">
                  <c:v>0.64989811125663022</c:v>
                </c:pt>
                <c:pt idx="610">
                  <c:v>0.65290027480604385</c:v>
                </c:pt>
                <c:pt idx="611">
                  <c:v>0.65589175728941995</c:v>
                </c:pt>
                <c:pt idx="612">
                  <c:v>0.65887238197842901</c:v>
                </c:pt>
                <c:pt idx="613">
                  <c:v>0.66184197493149954</c:v>
                </c:pt>
                <c:pt idx="614">
                  <c:v>0.66480036502335449</c:v>
                </c:pt>
                <c:pt idx="615">
                  <c:v>0.66774738397311117</c:v>
                </c:pt>
                <c:pt idx="616">
                  <c:v>0.67068286637094521</c:v>
                </c:pt>
                <c:pt idx="617">
                  <c:v>0.6736066497033173</c:v>
                </c:pt>
                <c:pt idx="618">
                  <c:v>0.67651857437676155</c:v>
                </c:pt>
                <c:pt idx="619">
                  <c:v>0.67941848374023706</c:v>
                </c:pt>
                <c:pt idx="620">
                  <c:v>0.68230622410604647</c:v>
                </c:pt>
                <c:pt idx="621">
                  <c:v>0.68518164476932053</c:v>
                </c:pt>
                <c:pt idx="622">
                  <c:v>0.68804459802607665</c:v>
                </c:pt>
                <c:pt idx="623">
                  <c:v>0.69089493918985778</c:v>
                </c:pt>
                <c:pt idx="624">
                  <c:v>0.6937325266069525</c:v>
                </c:pt>
                <c:pt idx="625">
                  <c:v>0.69655722167020973</c:v>
                </c:pt>
                <c:pt idx="626">
                  <c:v>0.69936888883145221</c:v>
                </c:pt>
                <c:pt idx="627">
                  <c:v>0.70216739561250152</c:v>
                </c:pt>
                <c:pt idx="628">
                  <c:v>0.70495261261482201</c:v>
                </c:pt>
                <c:pt idx="629">
                  <c:v>0.7077244135277958</c:v>
                </c:pt>
                <c:pt idx="630">
                  <c:v>0.71048267513564278</c:v>
                </c:pt>
                <c:pt idx="631">
                  <c:v>0.71322727732299551</c:v>
                </c:pt>
                <c:pt idx="632">
                  <c:v>0.71595810307914542</c:v>
                </c:pt>
                <c:pt idx="633">
                  <c:v>0.71867503850097292</c:v>
                </c:pt>
                <c:pt idx="634">
                  <c:v>0.72137797279457871</c:v>
                </c:pt>
                <c:pt idx="635">
                  <c:v>0.72406679827563214</c:v>
                </c:pt>
                <c:pt idx="636">
                  <c:v>0.72674141036845052</c:v>
                </c:pt>
                <c:pt idx="637">
                  <c:v>0.72940170760383227</c:v>
                </c:pt>
                <c:pt idx="638">
                  <c:v>0.73204759161565836</c:v>
                </c:pt>
                <c:pt idx="639">
                  <c:v>0.73467896713628122</c:v>
                </c:pt>
                <c:pt idx="640">
                  <c:v>0.73729574199072212</c:v>
                </c:pt>
                <c:pt idx="641">
                  <c:v>0.73989782708969631</c:v>
                </c:pt>
                <c:pt idx="642">
                  <c:v>0.7424851364214875</c:v>
                </c:pt>
                <c:pt idx="643">
                  <c:v>0.74505758704268998</c:v>
                </c:pt>
                <c:pt idx="644">
                  <c:v>0.74761509906784462</c:v>
                </c:pt>
                <c:pt idx="645">
                  <c:v>0.75015759565798645</c:v>
                </c:pt>
                <c:pt idx="646">
                  <c:v>0.75268500300812935</c:v>
                </c:pt>
                <c:pt idx="647">
                  <c:v>0.75519725033371032</c:v>
                </c:pt>
                <c:pt idx="648">
                  <c:v>0.75769426985601429</c:v>
                </c:pt>
                <c:pt idx="649">
                  <c:v>0.7601759967866073</c:v>
                </c:pt>
                <c:pt idx="650">
                  <c:v>0.76264236931079821</c:v>
                </c:pt>
                <c:pt idx="651">
                  <c:v>0.76509332857015555</c:v>
                </c:pt>
                <c:pt idx="652">
                  <c:v>0.76752881864410338</c:v>
                </c:pt>
                <c:pt idx="653">
                  <c:v>0.76994878653062093</c:v>
                </c:pt>
                <c:pt idx="654">
                  <c:v>0.77235318212606952</c:v>
                </c:pt>
                <c:pt idx="655">
                  <c:v>0.77474195820417668</c:v>
                </c:pt>
                <c:pt idx="656">
                  <c:v>0.77711507039419536</c:v>
                </c:pt>
                <c:pt idx="657">
                  <c:v>0.77947247715827073</c:v>
                </c:pt>
                <c:pt idx="658">
                  <c:v>0.78181413976803615</c:v>
                </c:pt>
                <c:pt idx="659">
                  <c:v>0.78414002228046376</c:v>
                </c:pt>
                <c:pt idx="660">
                  <c:v>0.78645009151299861</c:v>
                </c:pt>
                <c:pt idx="661">
                  <c:v>0.78874431701799708</c:v>
                </c:pt>
                <c:pt idx="662">
                  <c:v>0.79102267105649982</c:v>
                </c:pt>
                <c:pt idx="663">
                  <c:v>0.79328512857136224</c:v>
                </c:pt>
                <c:pt idx="664">
                  <c:v>0.79553166715976786</c:v>
                </c:pt>
                <c:pt idx="665">
                  <c:v>0.79776226704515218</c:v>
                </c:pt>
                <c:pt idx="666">
                  <c:v>0.7999769110485605</c:v>
                </c:pt>
                <c:pt idx="667">
                  <c:v>0.80217558455946503</c:v>
                </c:pt>
                <c:pt idx="668">
                  <c:v>0.8043582755060672</c:v>
                </c:pt>
                <c:pt idx="669">
                  <c:v>0.80652497432511061</c:v>
                </c:pt>
                <c:pt idx="670">
                  <c:v>0.80867567393122775</c:v>
                </c:pt>
                <c:pt idx="671">
                  <c:v>0.81081036968584586</c:v>
                </c:pt>
                <c:pt idx="672">
                  <c:v>0.81292905936567794</c:v>
                </c:pt>
                <c:pt idx="673">
                  <c:v>0.81503174313081972</c:v>
                </c:pt>
                <c:pt idx="674">
                  <c:v>0.81711842349247876</c:v>
                </c:pt>
                <c:pt idx="675">
                  <c:v>0.81918910528036071</c:v>
                </c:pt>
                <c:pt idx="676">
                  <c:v>0.8212437956097316</c:v>
                </c:pt>
                <c:pt idx="677">
                  <c:v>0.8232825038481848</c:v>
                </c:pt>
                <c:pt idx="678">
                  <c:v>0.8253052415821297</c:v>
                </c:pt>
                <c:pt idx="679">
                  <c:v>0.82731202258303049</c:v>
                </c:pt>
                <c:pt idx="680">
                  <c:v>0.82930286277341214</c:v>
                </c:pt>
                <c:pt idx="681">
                  <c:v>0.83127778019265852</c:v>
                </c:pt>
                <c:pt idx="682">
                  <c:v>0.83323679496262271</c:v>
                </c:pt>
                <c:pt idx="683">
                  <c:v>0.8351799292530715</c:v>
                </c:pt>
                <c:pt idx="684">
                  <c:v>0.83710720724698362</c:v>
                </c:pt>
                <c:pt idx="685">
                  <c:v>0.83901865510572338</c:v>
                </c:pt>
                <c:pt idx="686">
                  <c:v>0.84091430093410913</c:v>
                </c:pt>
                <c:pt idx="687">
                  <c:v>0.84279417474539664</c:v>
                </c:pt>
                <c:pt idx="688">
                  <c:v>0.84465830842619383</c:v>
                </c:pt>
                <c:pt idx="689">
                  <c:v>0.84650673570133206</c:v>
                </c:pt>
                <c:pt idx="690">
                  <c:v>0.84833949209870396</c:v>
                </c:pt>
                <c:pt idx="691">
                  <c:v>0.85015661491409256</c:v>
                </c:pt>
                <c:pt idx="692">
                  <c:v>0.85195814317600682</c:v>
                </c:pt>
                <c:pt idx="693">
                  <c:v>0.85374411761053925</c:v>
                </c:pt>
                <c:pt idx="694">
                  <c:v>0.85551458060626573</c:v>
                </c:pt>
                <c:pt idx="695">
                  <c:v>0.85726957617919974</c:v>
                </c:pt>
                <c:pt idx="696">
                  <c:v>0.8590091499378214</c:v>
                </c:pt>
                <c:pt idx="697">
                  <c:v>0.86073334904819143</c:v>
                </c:pt>
                <c:pt idx="698">
                  <c:v>0.86244222219917133</c:v>
                </c:pt>
                <c:pt idx="699">
                  <c:v>0.86413581956775776</c:v>
                </c:pt>
                <c:pt idx="700">
                  <c:v>0.86581419278455152</c:v>
                </c:pt>
                <c:pt idx="701">
                  <c:v>0.86747739489936904</c:v>
                </c:pt>
                <c:pt idx="702">
                  <c:v>0.86912548034701398</c:v>
                </c:pt>
                <c:pt idx="703">
                  <c:v>0.87075850491322015</c:v>
                </c:pt>
                <c:pt idx="704">
                  <c:v>0.87237652570077773</c:v>
                </c:pt>
                <c:pt idx="705">
                  <c:v>0.87397960109585582</c:v>
                </c:pt>
                <c:pt idx="706">
                  <c:v>0.87556779073453228</c:v>
                </c:pt>
                <c:pt idx="707">
                  <c:v>0.87714115546954052</c:v>
                </c:pt>
                <c:pt idx="708">
                  <c:v>0.87869975733724903</c:v>
                </c:pt>
                <c:pt idx="709">
                  <c:v>0.88024365952487693</c:v>
                </c:pt>
                <c:pt idx="710">
                  <c:v>0.88177292633796034</c:v>
                </c:pt>
                <c:pt idx="711">
                  <c:v>0.88328762316807863</c:v>
                </c:pt>
                <c:pt idx="712">
                  <c:v>0.8847878164608467</c:v>
                </c:pt>
                <c:pt idx="713">
                  <c:v>0.88627357368418658</c:v>
                </c:pt>
                <c:pt idx="714">
                  <c:v>0.88774496329688068</c:v>
                </c:pt>
                <c:pt idx="715">
                  <c:v>0.88920205471742186</c:v>
                </c:pt>
                <c:pt idx="716">
                  <c:v>0.89064491829316006</c:v>
                </c:pt>
                <c:pt idx="717">
                  <c:v>0.89207362526975975</c:v>
                </c:pt>
                <c:pt idx="718">
                  <c:v>0.89348824776097036</c:v>
                </c:pt>
                <c:pt idx="719">
                  <c:v>0.89488885871871637</c:v>
                </c:pt>
                <c:pt idx="720">
                  <c:v>0.89627553190351683</c:v>
                </c:pt>
                <c:pt idx="721">
                  <c:v>0.89764834185523468</c:v>
                </c:pt>
                <c:pt idx="722">
                  <c:v>0.8990073638641668</c:v>
                </c:pt>
                <c:pt idx="723">
                  <c:v>0.90035267394247287</c:v>
                </c:pt>
                <c:pt idx="724">
                  <c:v>0.90168434879595627</c:v>
                </c:pt>
                <c:pt idx="725">
                  <c:v>0.90300246579619392</c:v>
                </c:pt>
                <c:pt idx="726">
                  <c:v>0.9043071029530223</c:v>
                </c:pt>
                <c:pt idx="727">
                  <c:v>0.90559833888738361</c:v>
                </c:pt>
                <c:pt idx="728">
                  <c:v>0.90687625280453521</c:v>
                </c:pt>
                <c:pt idx="729">
                  <c:v>0.90814092446762296</c:v>
                </c:pt>
                <c:pt idx="730">
                  <c:v>0.90939243417162618</c:v>
                </c:pt>
                <c:pt idx="731">
                  <c:v>0.91063086271767213</c:v>
                </c:pt>
                <c:pt idx="732">
                  <c:v>0.91185629138772417</c:v>
                </c:pt>
                <c:pt idx="733">
                  <c:v>0.91306880191964468</c:v>
                </c:pt>
                <c:pt idx="734">
                  <c:v>0.9142684764826372</c:v>
                </c:pt>
                <c:pt idx="735">
                  <c:v>0.91545539765306505</c:v>
                </c:pt>
                <c:pt idx="736">
                  <c:v>0.91662964839064986</c:v>
                </c:pt>
                <c:pt idx="737">
                  <c:v>0.91779131201505115</c:v>
                </c:pt>
                <c:pt idx="738">
                  <c:v>0.91894047218282782</c:v>
                </c:pt>
                <c:pt idx="739">
                  <c:v>0.92007721286477895</c:v>
                </c:pt>
                <c:pt idx="740">
                  <c:v>0.92120161832366909</c:v>
                </c:pt>
                <c:pt idx="741">
                  <c:v>0.9223137730923342</c:v>
                </c:pt>
                <c:pt idx="742">
                  <c:v>0.92341376195216851</c:v>
                </c:pt>
                <c:pt idx="743">
                  <c:v>0.92450166991199378</c:v>
                </c:pt>
                <c:pt idx="744">
                  <c:v>0.92557758218730923</c:v>
                </c:pt>
                <c:pt idx="745">
                  <c:v>0.92664158417991982</c:v>
                </c:pt>
                <c:pt idx="746">
                  <c:v>0.92769376145794469</c:v>
                </c:pt>
                <c:pt idx="747">
                  <c:v>0.92873419973620286</c:v>
                </c:pt>
                <c:pt idx="748">
                  <c:v>0.92976298485697428</c:v>
                </c:pt>
                <c:pt idx="749">
                  <c:v>0.93078020277113727</c:v>
                </c:pt>
                <c:pt idx="750">
                  <c:v>0.93178593951967725</c:v>
                </c:pt>
                <c:pt idx="751">
                  <c:v>0.93278028121556777</c:v>
                </c:pt>
                <c:pt idx="752">
                  <c:v>0.93376331402602053</c:v>
                </c:pt>
                <c:pt idx="753">
                  <c:v>0.93473512415510251</c:v>
                </c:pt>
                <c:pt idx="754">
                  <c:v>0.93569579782671752</c:v>
                </c:pt>
                <c:pt idx="755">
                  <c:v>0.93664542126795158</c:v>
                </c:pt>
                <c:pt idx="756">
                  <c:v>0.93758408069277588</c:v>
                </c:pt>
                <c:pt idx="757">
                  <c:v>0.93851186228610994</c:v>
                </c:pt>
                <c:pt idx="758">
                  <c:v>0.9394288521882378</c:v>
                </c:pt>
                <c:pt idx="759">
                  <c:v>0.94033513647957501</c:v>
                </c:pt>
                <c:pt idx="760">
                  <c:v>0.94123080116578761</c:v>
                </c:pt>
                <c:pt idx="761">
                  <c:v>0.94211593216325329</c:v>
                </c:pt>
                <c:pt idx="762">
                  <c:v>0.94299061528486805</c:v>
                </c:pt>
                <c:pt idx="763">
                  <c:v>0.94385493622619077</c:v>
                </c:pt>
                <c:pt idx="764">
                  <c:v>0.94470898055192454</c:v>
                </c:pt>
                <c:pt idx="765">
                  <c:v>0.94555283368273024</c:v>
                </c:pt>
                <c:pt idx="766">
                  <c:v>0.94638658088237104</c:v>
                </c:pt>
                <c:pt idx="767">
                  <c:v>0.94721030724518018</c:v>
                </c:pt>
                <c:pt idx="768">
                  <c:v>0.94802409768385332</c:v>
                </c:pt>
                <c:pt idx="769">
                  <c:v>0.94882803691755924</c:v>
                </c:pt>
                <c:pt idx="770">
                  <c:v>0.94962220946036358</c:v>
                </c:pt>
                <c:pt idx="771">
                  <c:v>0.95040669960996649</c:v>
                </c:pt>
                <c:pt idx="772">
                  <c:v>0.95118159143674574</c:v>
                </c:pt>
                <c:pt idx="773">
                  <c:v>0.9519469687731047</c:v>
                </c:pt>
                <c:pt idx="774">
                  <c:v>0.95270291520311956</c:v>
                </c:pt>
                <c:pt idx="775">
                  <c:v>0.95344951405248246</c:v>
                </c:pt>
                <c:pt idx="776">
                  <c:v>0.95418684837873635</c:v>
                </c:pt>
                <c:pt idx="777">
                  <c:v>0.95491500096179893</c:v>
                </c:pt>
                <c:pt idx="778">
                  <c:v>0.95563405429476944</c:v>
                </c:pt>
                <c:pt idx="779">
                  <c:v>0.95634409057501568</c:v>
                </c:pt>
                <c:pt idx="780">
                  <c:v>0.95704519169553892</c:v>
                </c:pt>
                <c:pt idx="781">
                  <c:v>0.95773743923660715</c:v>
                </c:pt>
                <c:pt idx="782">
                  <c:v>0.95842091445766009</c:v>
                </c:pt>
                <c:pt idx="783">
                  <c:v>0.95909569828947638</c:v>
                </c:pt>
                <c:pt idx="784">
                  <c:v>0.95976187132660074</c:v>
                </c:pt>
                <c:pt idx="785">
                  <c:v>0.96041951382002622</c:v>
                </c:pt>
                <c:pt idx="786">
                  <c:v>0.96106870567013092</c:v>
                </c:pt>
                <c:pt idx="787">
                  <c:v>0.96170952641985952</c:v>
                </c:pt>
                <c:pt idx="788">
                  <c:v>0.96234205524814997</c:v>
                </c:pt>
                <c:pt idx="789">
                  <c:v>0.96296637096359938</c:v>
                </c:pt>
                <c:pt idx="790">
                  <c:v>0.96358255199836651</c:v>
                </c:pt>
                <c:pt idx="791">
                  <c:v>0.96419067640230405</c:v>
                </c:pt>
                <c:pt idx="792">
                  <c:v>0.96479082183732057</c:v>
                </c:pt>
                <c:pt idx="793">
                  <c:v>0.96538306557196429</c:v>
                </c:pt>
                <c:pt idx="794">
                  <c:v>0.96596748447622849</c:v>
                </c:pt>
                <c:pt idx="795">
                  <c:v>0.96654415501656998</c:v>
                </c:pt>
                <c:pt idx="796">
                  <c:v>0.967113153251142</c:v>
                </c:pt>
                <c:pt idx="797">
                  <c:v>0.96767455482523324</c:v>
                </c:pt>
                <c:pt idx="798">
                  <c:v>0.96822843496691136</c:v>
                </c:pt>
                <c:pt idx="799">
                  <c:v>0.96877486848286709</c:v>
                </c:pt>
                <c:pt idx="800">
                  <c:v>0.9693139297544533</c:v>
                </c:pt>
                <c:pt idx="801">
                  <c:v>0.96984569273391841</c:v>
                </c:pt>
                <c:pt idx="802">
                  <c:v>0.97037023094082608</c:v>
                </c:pt>
                <c:pt idx="803">
                  <c:v>0.97088761745866237</c:v>
                </c:pt>
                <c:pt idx="804">
                  <c:v>0.97139792493162225</c:v>
                </c:pt>
                <c:pt idx="805">
                  <c:v>0.97190122556157443</c:v>
                </c:pt>
                <c:pt idx="806">
                  <c:v>0.97239759110519941</c:v>
                </c:pt>
                <c:pt idx="807">
                  <c:v>0.97288709287129871</c:v>
                </c:pt>
                <c:pt idx="808">
                  <c:v>0.9733698017182707</c:v>
                </c:pt>
                <c:pt idx="809">
                  <c:v>0.97384578805174782</c:v>
                </c:pt>
                <c:pt idx="810">
                  <c:v>0.97431512182239599</c:v>
                </c:pt>
                <c:pt idx="811">
                  <c:v>0.97477787252386794</c:v>
                </c:pt>
                <c:pt idx="812">
                  <c:v>0.9752341091909108</c:v>
                </c:pt>
                <c:pt idx="813">
                  <c:v>0.97568390039762187</c:v>
                </c:pt>
                <c:pt idx="814">
                  <c:v>0.97612731425585086</c:v>
                </c:pt>
                <c:pt idx="815">
                  <c:v>0.97656441841374497</c:v>
                </c:pt>
                <c:pt idx="816">
                  <c:v>0.97699528005443248</c:v>
                </c:pt>
                <c:pt idx="817">
                  <c:v>0.97741996589484348</c:v>
                </c:pt>
                <c:pt idx="818">
                  <c:v>0.97783854218466304</c:v>
                </c:pt>
                <c:pt idx="819">
                  <c:v>0.97825107470541328</c:v>
                </c:pt>
                <c:pt idx="820">
                  <c:v>0.97865762876966411</c:v>
                </c:pt>
                <c:pt idx="821">
                  <c:v>0.97905826922036576</c:v>
                </c:pt>
                <c:pt idx="822">
                  <c:v>0.97945306043030167</c:v>
                </c:pt>
                <c:pt idx="823">
                  <c:v>0.97984206630166126</c:v>
                </c:pt>
                <c:pt idx="824">
                  <c:v>0.98022535026572477</c:v>
                </c:pt>
                <c:pt idx="825">
                  <c:v>0.98060297528266138</c:v>
                </c:pt>
                <c:pt idx="826">
                  <c:v>0.98097500384143466</c:v>
                </c:pt>
                <c:pt idx="827">
                  <c:v>0.98134149795981607</c:v>
                </c:pt>
                <c:pt idx="828">
                  <c:v>0.98170251918450091</c:v>
                </c:pt>
                <c:pt idx="829">
                  <c:v>0.98205812859132324</c:v>
                </c:pt>
                <c:pt idx="830">
                  <c:v>0.98240838678557174</c:v>
                </c:pt>
                <c:pt idx="831">
                  <c:v>0.98275335390239771</c:v>
                </c:pt>
                <c:pt idx="832">
                  <c:v>0.983093089607318</c:v>
                </c:pt>
                <c:pt idx="833">
                  <c:v>0.98342765309680702</c:v>
                </c:pt>
                <c:pt idx="834">
                  <c:v>0.98375710309897557</c:v>
                </c:pt>
                <c:pt idx="835">
                  <c:v>0.98408149787433719</c:v>
                </c:pt>
                <c:pt idx="836">
                  <c:v>0.98440089521665364</c:v>
                </c:pt>
                <c:pt idx="837">
                  <c:v>0.98471535245386399</c:v>
                </c:pt>
                <c:pt idx="838">
                  <c:v>0.98502492644908957</c:v>
                </c:pt>
                <c:pt idx="839">
                  <c:v>0.98532967360171519</c:v>
                </c:pt>
                <c:pt idx="840">
                  <c:v>0.98562964984854362</c:v>
                </c:pt>
                <c:pt idx="841">
                  <c:v>0.98592491066502197</c:v>
                </c:pt>
                <c:pt idx="842">
                  <c:v>0.98621551106653504</c:v>
                </c:pt>
                <c:pt idx="843">
                  <c:v>0.98650150560976801</c:v>
                </c:pt>
                <c:pt idx="844">
                  <c:v>0.98678294839413172</c:v>
                </c:pt>
                <c:pt idx="845">
                  <c:v>0.9870598930632517</c:v>
                </c:pt>
                <c:pt idx="846">
                  <c:v>0.98733239280651797</c:v>
                </c:pt>
                <c:pt idx="847">
                  <c:v>0.98760050036069269</c:v>
                </c:pt>
                <c:pt idx="848">
                  <c:v>0.98786426801157523</c:v>
                </c:pt>
                <c:pt idx="849">
                  <c:v>0.98812374759572164</c:v>
                </c:pt>
                <c:pt idx="850">
                  <c:v>0.98837899050221745</c:v>
                </c:pt>
                <c:pt idx="851">
                  <c:v>0.9886300476745008</c:v>
                </c:pt>
                <c:pt idx="852">
                  <c:v>0.98887696961223603</c:v>
                </c:pt>
                <c:pt idx="853">
                  <c:v>0.98911980637323471</c:v>
                </c:pt>
                <c:pt idx="854">
                  <c:v>0.98935860757542082</c:v>
                </c:pt>
                <c:pt idx="855">
                  <c:v>0.9895934223988424</c:v>
                </c:pt>
                <c:pt idx="856">
                  <c:v>0.98982429958772489</c:v>
                </c:pt>
                <c:pt idx="857">
                  <c:v>0.99005128745256465</c:v>
                </c:pt>
                <c:pt idx="858">
                  <c:v>0.99027443387226333</c:v>
                </c:pt>
                <c:pt idx="859">
                  <c:v>0.99049378629629869</c:v>
                </c:pt>
                <c:pt idx="860">
                  <c:v>0.99070939174693284</c:v>
                </c:pt>
                <c:pt idx="861">
                  <c:v>0.9909212968214548</c:v>
                </c:pt>
                <c:pt idx="862">
                  <c:v>0.99112954769445594</c:v>
                </c:pt>
                <c:pt idx="863">
                  <c:v>0.99133419012014012</c:v>
                </c:pt>
                <c:pt idx="864">
                  <c:v>0.99153526943465986</c:v>
                </c:pt>
                <c:pt idx="865">
                  <c:v>0.99173283055848693</c:v>
                </c:pt>
                <c:pt idx="866">
                  <c:v>0.99192691799880783</c:v>
                </c:pt>
                <c:pt idx="867">
                  <c:v>0.99211757585194671</c:v>
                </c:pt>
                <c:pt idx="868">
                  <c:v>0.99230484780581418</c:v>
                </c:pt>
                <c:pt idx="869">
                  <c:v>0.9924887771423806</c:v>
                </c:pt>
                <c:pt idx="870">
                  <c:v>0.99266940674017234</c:v>
                </c:pt>
                <c:pt idx="871">
                  <c:v>0.99284677907678986</c:v>
                </c:pt>
                <c:pt idx="872">
                  <c:v>0.99302093623144694</c:v>
                </c:pt>
                <c:pt idx="873">
                  <c:v>0.99319191988752997</c:v>
                </c:pt>
                <c:pt idx="874">
                  <c:v>0.9933597713351755</c:v>
                </c:pt>
                <c:pt idx="875">
                  <c:v>0.99352453147386632</c:v>
                </c:pt>
                <c:pt idx="876">
                  <c:v>0.99368624081504364</c:v>
                </c:pt>
                <c:pt idx="877">
                  <c:v>0.99384493948473507</c:v>
                </c:pt>
                <c:pt idx="878">
                  <c:v>0.99400066722619806</c:v>
                </c:pt>
                <c:pt idx="879">
                  <c:v>0.99415346340257682</c:v>
                </c:pt>
                <c:pt idx="880">
                  <c:v>0.99430336699957278</c:v>
                </c:pt>
                <c:pt idx="881">
                  <c:v>0.99445041662812605</c:v>
                </c:pt>
                <c:pt idx="882">
                  <c:v>0.99459465052711038</c:v>
                </c:pt>
                <c:pt idx="883">
                  <c:v>0.99473610656603584</c:v>
                </c:pt>
                <c:pt idx="884">
                  <c:v>0.99487482224776447</c:v>
                </c:pt>
                <c:pt idx="885">
                  <c:v>0.99501083471123219</c:v>
                </c:pt>
                <c:pt idx="886">
                  <c:v>0.99514418073418143</c:v>
                </c:pt>
                <c:pt idx="887">
                  <c:v>0.99527489673589886</c:v>
                </c:pt>
                <c:pt idx="888">
                  <c:v>0.9954030187799624</c:v>
                </c:pt>
                <c:pt idx="889">
                  <c:v>0.99552858257699262</c:v>
                </c:pt>
                <c:pt idx="890">
                  <c:v>0.9956516234874121</c:v>
                </c:pt>
                <c:pt idx="891">
                  <c:v>0.99577217652420624</c:v>
                </c:pt>
                <c:pt idx="892">
                  <c:v>0.99589027635569294</c:v>
                </c:pt>
                <c:pt idx="893">
                  <c:v>0.99600595730829222</c:v>
                </c:pt>
                <c:pt idx="894">
                  <c:v>0.99611925336930185</c:v>
                </c:pt>
                <c:pt idx="895">
                  <c:v>0.99623019818967529</c:v>
                </c:pt>
                <c:pt idx="896">
                  <c:v>0.99633882508680049</c:v>
                </c:pt>
                <c:pt idx="897">
                  <c:v>0.99644516704728336</c:v>
                </c:pt>
                <c:pt idx="898">
                  <c:v>0.99654925672972972</c:v>
                </c:pt>
                <c:pt idx="899">
                  <c:v>0.99665112646753096</c:v>
                </c:pt>
                <c:pt idx="900">
                  <c:v>0.99675080827164897</c:v>
                </c:pt>
                <c:pt idx="901">
                  <c:v>0.99684833383340155</c:v>
                </c:pt>
                <c:pt idx="902">
                  <c:v>0.99694373452724849</c:v>
                </c:pt>
                <c:pt idx="903">
                  <c:v>0.99703704141357552</c:v>
                </c:pt>
                <c:pt idx="904">
                  <c:v>0.99712828524148067</c:v>
                </c:pt>
                <c:pt idx="905">
                  <c:v>0.99721749645155677</c:v>
                </c:pt>
                <c:pt idx="906">
                  <c:v>0.99730470517867442</c:v>
                </c:pt>
                <c:pt idx="907">
                  <c:v>0.9973899412547631</c:v>
                </c:pt>
                <c:pt idx="908">
                  <c:v>0.99747323421159084</c:v>
                </c:pt>
                <c:pt idx="909">
                  <c:v>0.99755461328354267</c:v>
                </c:pt>
                <c:pt idx="910">
                  <c:v>0.99763410741039538</c:v>
                </c:pt>
                <c:pt idx="911">
                  <c:v>0.99771174524009276</c:v>
                </c:pt>
                <c:pt idx="912">
                  <c:v>0.99778755513151718</c:v>
                </c:pt>
                <c:pt idx="913">
                  <c:v>0.9978615651572591</c:v>
                </c:pt>
                <c:pt idx="914">
                  <c:v>0.99793380310638458</c:v>
                </c:pt>
                <c:pt idx="915">
                  <c:v>0.99800429648720068</c:v>
                </c:pt>
                <c:pt idx="916">
                  <c:v>0.99807307253001909</c:v>
                </c:pt>
                <c:pt idx="917">
                  <c:v>0.99814015818991642</c:v>
                </c:pt>
                <c:pt idx="918">
                  <c:v>0.99820558014949268</c:v>
                </c:pt>
                <c:pt idx="919">
                  <c:v>0.99826936482162942</c:v>
                </c:pt>
                <c:pt idx="920">
                  <c:v>0.99833153835224331</c:v>
                </c:pt>
                <c:pt idx="921">
                  <c:v>0.99839212662304</c:v>
                </c:pt>
                <c:pt idx="922">
                  <c:v>0.99845115525426642</c:v>
                </c:pt>
                <c:pt idx="923">
                  <c:v>0.99850864960746044</c:v>
                </c:pt>
                <c:pt idx="924">
                  <c:v>0.99856463478820168</c:v>
                </c:pt>
                <c:pt idx="925">
                  <c:v>0.99861913564885874</c:v>
                </c:pt>
                <c:pt idx="926">
                  <c:v>0.99867217679133991</c:v>
                </c:pt>
                <c:pt idx="927">
                  <c:v>0.99872378256984096</c:v>
                </c:pt>
                <c:pt idx="928">
                  <c:v>0.99877397709359461</c:v>
                </c:pt>
                <c:pt idx="929">
                  <c:v>0.99882278422962179</c:v>
                </c:pt>
                <c:pt idx="930">
                  <c:v>0.99887022760548305</c:v>
                </c:pt>
                <c:pt idx="931">
                  <c:v>0.99891633061203378</c:v>
                </c:pt>
                <c:pt idx="932">
                  <c:v>0.99896111640618135</c:v>
                </c:pt>
                <c:pt idx="933">
                  <c:v>0.99900460791364643</c:v>
                </c:pt>
                <c:pt idx="934">
                  <c:v>0.9990468278317286</c:v>
                </c:pt>
                <c:pt idx="935">
                  <c:v>0.99908779863207686</c:v>
                </c:pt>
                <c:pt idx="936">
                  <c:v>0.99912754256346825</c:v>
                </c:pt>
                <c:pt idx="937">
                  <c:v>0.99916608165459109</c:v>
                </c:pt>
                <c:pt idx="938">
                  <c:v>0.99920343771683962</c:v>
                </c:pt>
                <c:pt idx="939">
                  <c:v>0.99923963234711533</c:v>
                </c:pt>
                <c:pt idx="940">
                  <c:v>0.99927468693064214</c:v>
                </c:pt>
                <c:pt idx="941">
                  <c:v>0.99930862264379205</c:v>
                </c:pt>
                <c:pt idx="942">
                  <c:v>0.99934146045692651</c:v>
                </c:pt>
                <c:pt idx="943">
                  <c:v>0.99937322113725158</c:v>
                </c:pt>
                <c:pt idx="944">
                  <c:v>0.99940392525169286</c:v>
                </c:pt>
                <c:pt idx="945">
                  <c:v>0.99943359316978819</c:v>
                </c:pt>
                <c:pt idx="946">
                  <c:v>0.99946224506660364</c:v>
                </c:pt>
                <c:pt idx="947">
                  <c:v>0.99948990092567269</c:v>
                </c:pt>
                <c:pt idx="948">
                  <c:v>0.9995165805419628</c:v>
                </c:pt>
                <c:pt idx="949">
                  <c:v>0.9995423035248715</c:v>
                </c:pt>
                <c:pt idx="950">
                  <c:v>0.99956708930125437</c:v>
                </c:pt>
                <c:pt idx="951">
                  <c:v>0.99959095711849189</c:v>
                </c:pt>
                <c:pt idx="952">
                  <c:v>0.99961392604759225</c:v>
                </c:pt>
                <c:pt idx="953">
                  <c:v>0.9996360149863408</c:v>
                </c:pt>
                <c:pt idx="954">
                  <c:v>0.99965724266249734</c:v>
                </c:pt>
                <c:pt idx="955">
                  <c:v>0.99967762763704615</c:v>
                </c:pt>
                <c:pt idx="956">
                  <c:v>0.99969718830750487</c:v>
                </c:pt>
                <c:pt idx="957">
                  <c:v>0.99971594291129784</c:v>
                </c:pt>
                <c:pt idx="958">
                  <c:v>0.99973390952920105</c:v>
                </c:pt>
                <c:pt idx="959">
                  <c:v>0.99975110608886575</c:v>
                </c:pt>
                <c:pt idx="960">
                  <c:v>0.99976755036842679</c:v>
                </c:pt>
                <c:pt idx="961">
                  <c:v>0.9997832600002089</c:v>
                </c:pt>
                <c:pt idx="962">
                  <c:v>0.99979825247453691</c:v>
                </c:pt>
                <c:pt idx="963">
                  <c:v>0.99981254514366269</c:v>
                </c:pt>
                <c:pt idx="964">
                  <c:v>0.99982615522582308</c:v>
                </c:pt>
                <c:pt idx="965">
                  <c:v>0.99983909980943819</c:v>
                </c:pt>
                <c:pt idx="966">
                  <c:v>0.99985139585747218</c:v>
                </c:pt>
                <c:pt idx="967">
                  <c:v>0.99986306021196814</c:v>
                </c:pt>
                <c:pt idx="968">
                  <c:v>0.99987410959878353</c:v>
                </c:pt>
                <c:pt idx="969">
                  <c:v>0.99988456063254383</c:v>
                </c:pt>
                <c:pt idx="970">
                  <c:v>0.99989442982184573</c:v>
                </c:pt>
                <c:pt idx="971">
                  <c:v>0.9999037335747355</c:v>
                </c:pt>
                <c:pt idx="972">
                  <c:v>0.99991248820450318</c:v>
                </c:pt>
                <c:pt idx="973">
                  <c:v>0.99992070993582738</c:v>
                </c:pt>
                <c:pt idx="974">
                  <c:v>0.99992841491132134</c:v>
                </c:pt>
                <c:pt idx="975">
                  <c:v>0.99993561919853557</c:v>
                </c:pt>
                <c:pt idx="976">
                  <c:v>0.99994233879747996</c:v>
                </c:pt>
                <c:pt idx="977">
                  <c:v>0.99994858964874145</c:v>
                </c:pt>
                <c:pt idx="978">
                  <c:v>0.99995438764229261</c:v>
                </c:pt>
                <c:pt idx="979">
                  <c:v>0.99995974862709425</c:v>
                </c:pt>
                <c:pt idx="980">
                  <c:v>0.99996468842162867</c:v>
                </c:pt>
                <c:pt idx="981">
                  <c:v>0.99996922282552103</c:v>
                </c:pt>
                <c:pt idx="982">
                  <c:v>0.99997336763244704</c:v>
                </c:pt>
                <c:pt idx="983">
                  <c:v>0.99997713864456883</c:v>
                </c:pt>
                <c:pt idx="984">
                  <c:v>0.99998055168880884</c:v>
                </c:pt>
                <c:pt idx="985">
                  <c:v>0.99998362263534279</c:v>
                </c:pt>
                <c:pt idx="986">
                  <c:v>0.99998636741881741</c:v>
                </c:pt>
                <c:pt idx="987">
                  <c:v>0.99998880206293594</c:v>
                </c:pt>
                <c:pt idx="988">
                  <c:v>0.99999094270927746</c:v>
                </c:pt>
                <c:pt idx="989">
                  <c:v>0.99999280565151349</c:v>
                </c:pt>
                <c:pt idx="990">
                  <c:v>0.99999440737663248</c:v>
                </c:pt>
                <c:pt idx="991">
                  <c:v>0.99999576461545625</c:v>
                </c:pt>
                <c:pt idx="992">
                  <c:v>0.9999968944057851</c:v>
                </c:pt>
                <c:pt idx="993">
                  <c:v>0.99999781417322764</c:v>
                </c:pt>
                <c:pt idx="994">
                  <c:v>0.99999854183771764</c:v>
                </c:pt>
                <c:pt idx="995">
                  <c:v>0.99999909595910652</c:v>
                </c:pt>
                <c:pt idx="996">
                  <c:v>0.99999949594586113</c:v>
                </c:pt>
                <c:pt idx="997">
                  <c:v>0.9999997623743565</c:v>
                </c:pt>
                <c:pt idx="998">
                  <c:v>0.99999991752647299</c:v>
                </c:pt>
                <c:pt idx="999">
                  <c:v>0.99999998645132515</c:v>
                </c:pt>
                <c:pt idx="10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A2-4B51-AA4E-41A266163DCC}"/>
            </c:ext>
          </c:extLst>
        </c:ser>
        <c:ser>
          <c:idx val="1"/>
          <c:order val="1"/>
          <c:tx>
            <c:v>Tangent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'Water Flood'!$A$29:$A$30</c:f>
              <c:numCache>
                <c:formatCode>General</c:formatCode>
                <c:ptCount val="2"/>
                <c:pt idx="0">
                  <c:v>0.25</c:v>
                </c:pt>
                <c:pt idx="1">
                  <c:v>0.59517551301813321</c:v>
                </c:pt>
              </c:numCache>
            </c:numRef>
          </c:xVal>
          <c:yVal>
            <c:numRef>
              <c:f>'Water Flood'!$B$29:$B$30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A2-4B51-AA4E-41A266163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89984"/>
        <c:axId val="159390544"/>
      </c:scatterChart>
      <c:valAx>
        <c:axId val="1593899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  <a:r>
                  <a:rPr lang="en-US" baseline="-25000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9390544"/>
        <c:crosses val="autoZero"/>
        <c:crossBetween val="midCat"/>
        <c:majorUnit val="0.1"/>
      </c:valAx>
      <c:valAx>
        <c:axId val="1593905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  <a:r>
                  <a:rPr lang="en-US" baseline="-25000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9389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</a:t>
            </a:r>
            <a:r>
              <a:rPr lang="en-US" baseline="-25000"/>
              <a:t>w</a:t>
            </a:r>
            <a:r>
              <a:rPr lang="en-US"/>
              <a:t> vs t</a:t>
            </a:r>
            <a:r>
              <a:rPr lang="en-US" baseline="-25000"/>
              <a:t>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'Water Flood'!$N$1</c:f>
              <c:strCache>
                <c:ptCount val="1"/>
                <c:pt idx="0">
                  <c:v>Average Water
Saturation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'Water Flood'!$L$3:$L$1003</c:f>
              <c:numCache>
                <c:formatCode>0.00000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0.34358503064315288</c:v>
                </c:pt>
                <c:pt idx="731">
                  <c:v>0.34721421867481561</c:v>
                </c:pt>
                <c:pt idx="732">
                  <c:v>0.35089761689814952</c:v>
                </c:pt>
                <c:pt idx="733">
                  <c:v>0.35463609484608777</c:v>
                </c:pt>
                <c:pt idx="734">
                  <c:v>0.35843053880164716</c:v>
                </c:pt>
                <c:pt idx="735">
                  <c:v>0.36228185216793263</c:v>
                </c:pt>
                <c:pt idx="736">
                  <c:v>0.36619095584684119</c:v>
                </c:pt>
                <c:pt idx="737">
                  <c:v>0.37015878862666463</c:v>
                </c:pt>
                <c:pt idx="738">
                  <c:v>0.37418630758136384</c:v>
                </c:pt>
                <c:pt idx="739">
                  <c:v>0.3782744884805021</c:v>
                </c:pt>
                <c:pt idx="740">
                  <c:v>0.38242432620744987</c:v>
                </c:pt>
                <c:pt idx="741">
                  <c:v>0.38663683519160635</c:v>
                </c:pt>
                <c:pt idx="742">
                  <c:v>0.39091304985107889</c:v>
                </c:pt>
                <c:pt idx="743">
                  <c:v>0.39525402504555868</c:v>
                </c:pt>
                <c:pt idx="744">
                  <c:v>0.39966083654344192</c:v>
                </c:pt>
                <c:pt idx="745">
                  <c:v>0.40413458150101988</c:v>
                </c:pt>
                <c:pt idx="746">
                  <c:v>0.40867637895330916</c:v>
                </c:pt>
                <c:pt idx="747">
                  <c:v>0.4132873703184069</c:v>
                </c:pt>
                <c:pt idx="748">
                  <c:v>0.41796871991840134</c:v>
                </c:pt>
                <c:pt idx="749">
                  <c:v>0.42272161550936405</c:v>
                </c:pt>
                <c:pt idx="750">
                  <c:v>0.42754726882980659</c:v>
                </c:pt>
                <c:pt idx="751">
                  <c:v>0.43244691616278563</c:v>
                </c:pt>
                <c:pt idx="752">
                  <c:v>0.4374218189136499</c:v>
                </c:pt>
                <c:pt idx="753">
                  <c:v>0.44247326420258526</c:v>
                </c:pt>
                <c:pt idx="754">
                  <c:v>0.44760256547579608</c:v>
                </c:pt>
                <c:pt idx="755">
                  <c:v>0.45281106313176672</c:v>
                </c:pt>
                <c:pt idx="756">
                  <c:v>0.45810012516577231</c:v>
                </c:pt>
                <c:pt idx="757">
                  <c:v>0.46347114783198867</c:v>
                </c:pt>
                <c:pt idx="758">
                  <c:v>0.46892555632536131</c:v>
                </c:pt>
                <c:pt idx="759">
                  <c:v>0.47446480548127079</c:v>
                </c:pt>
                <c:pt idx="760">
                  <c:v>0.4800903804952078</c:v>
                </c:pt>
                <c:pt idx="761">
                  <c:v>0.48580379766523257</c:v>
                </c:pt>
                <c:pt idx="762">
                  <c:v>0.49160660515114812</c:v>
                </c:pt>
                <c:pt idx="763">
                  <c:v>0.49750038376008654</c:v>
                </c:pt>
                <c:pt idx="764">
                  <c:v>0.50348674775221558</c:v>
                </c:pt>
                <c:pt idx="765">
                  <c:v>0.50956734567020145</c:v>
                </c:pt>
                <c:pt idx="766">
                  <c:v>0.51574386119100102</c:v>
                </c:pt>
                <c:pt idx="767">
                  <c:v>0.52201801400832726</c:v>
                </c:pt>
                <c:pt idx="768">
                  <c:v>0.52839156073294025</c:v>
                </c:pt>
                <c:pt idx="769">
                  <c:v>0.53486629582421319</c:v>
                </c:pt>
                <c:pt idx="770">
                  <c:v>0.5414440525500136</c:v>
                </c:pt>
                <c:pt idx="771">
                  <c:v>0.54812670397161256</c:v>
                </c:pt>
                <c:pt idx="772">
                  <c:v>0.55491616395966437</c:v>
                </c:pt>
                <c:pt idx="773">
                  <c:v>0.56181438824086882</c:v>
                </c:pt>
                <c:pt idx="774">
                  <c:v>0.56882337547593986</c:v>
                </c:pt>
                <c:pt idx="775">
                  <c:v>0.57594516836849641</c:v>
                </c:pt>
                <c:pt idx="776">
                  <c:v>0.58318185481014173</c:v>
                </c:pt>
                <c:pt idx="777">
                  <c:v>0.59053556905817595</c:v>
                </c:pt>
                <c:pt idx="778">
                  <c:v>0.59800849294954461</c:v>
                </c:pt>
                <c:pt idx="779">
                  <c:v>0.6056028571537313</c:v>
                </c:pt>
                <c:pt idx="780">
                  <c:v>0.6133209424613778</c:v>
                </c:pt>
                <c:pt idx="781">
                  <c:v>0.62116508111606639</c:v>
                </c:pt>
                <c:pt idx="782">
                  <c:v>0.6291376581838396</c:v>
                </c:pt>
                <c:pt idx="783">
                  <c:v>0.63724111296874564</c:v>
                </c:pt>
                <c:pt idx="784">
                  <c:v>0.6454779404707226</c:v>
                </c:pt>
                <c:pt idx="785">
                  <c:v>0.65385069288965392</c:v>
                </c:pt>
                <c:pt idx="786">
                  <c:v>0.66236198117795164</c:v>
                </c:pt>
                <c:pt idx="787">
                  <c:v>0.6710144766413314</c:v>
                </c:pt>
                <c:pt idx="788">
                  <c:v>0.67981091259066762</c:v>
                </c:pt>
                <c:pt idx="789">
                  <c:v>0.68875408604827226</c:v>
                </c:pt>
                <c:pt idx="790">
                  <c:v>0.69784685950704584</c:v>
                </c:pt>
                <c:pt idx="791">
                  <c:v>0.70709216274801567</c:v>
                </c:pt>
                <c:pt idx="792">
                  <c:v>0.71649299471568018</c:v>
                </c:pt>
                <c:pt idx="793">
                  <c:v>0.72605242545742477</c:v>
                </c:pt>
                <c:pt idx="794">
                  <c:v>0.73577359812038889</c:v>
                </c:pt>
                <c:pt idx="795">
                  <c:v>0.74565973102300531</c:v>
                </c:pt>
                <c:pt idx="796">
                  <c:v>0.75571411978716452</c:v>
                </c:pt>
                <c:pt idx="797">
                  <c:v>0.76594013954467499</c:v>
                </c:pt>
                <c:pt idx="798">
                  <c:v>0.7763412472184622</c:v>
                </c:pt>
                <c:pt idx="799">
                  <c:v>0.78692098387823484</c:v>
                </c:pt>
                <c:pt idx="800">
                  <c:v>0.79768297717783276</c:v>
                </c:pt>
                <c:pt idx="801">
                  <c:v>0.808630943869876</c:v>
                </c:pt>
                <c:pt idx="802">
                  <c:v>0.81976869241788963</c:v>
                </c:pt>
                <c:pt idx="803">
                  <c:v>0.83110012568247515</c:v>
                </c:pt>
                <c:pt idx="804">
                  <c:v>0.84262924371036163</c:v>
                </c:pt>
                <c:pt idx="805">
                  <c:v>0.85436014662008464</c:v>
                </c:pt>
                <c:pt idx="806">
                  <c:v>0.86629703758188892</c:v>
                </c:pt>
                <c:pt idx="807">
                  <c:v>0.87844422590461768</c:v>
                </c:pt>
                <c:pt idx="808">
                  <c:v>0.8908061302321254</c:v>
                </c:pt>
                <c:pt idx="809">
                  <c:v>0.90338728185504136</c:v>
                </c:pt>
                <c:pt idx="810">
                  <c:v>0.9161923281297033</c:v>
                </c:pt>
                <c:pt idx="811">
                  <c:v>0.92922603603227005</c:v>
                </c:pt>
                <c:pt idx="812">
                  <c:v>0.94249329583069719</c:v>
                </c:pt>
                <c:pt idx="813">
                  <c:v>0.95599912489206884</c:v>
                </c:pt>
                <c:pt idx="814">
                  <c:v>0.96974867163032441</c:v>
                </c:pt>
                <c:pt idx="815">
                  <c:v>0.98374721959085365</c:v>
                </c:pt>
                <c:pt idx="816">
                  <c:v>0.99800019169473675</c:v>
                </c:pt>
                <c:pt idx="817">
                  <c:v>1.0125131546271939</c:v>
                </c:pt>
                <c:pt idx="818">
                  <c:v>1.027291823398057</c:v>
                </c:pt>
                <c:pt idx="819">
                  <c:v>1.0423420660704106</c:v>
                </c:pt>
                <c:pt idx="820">
                  <c:v>1.057669908656345</c:v>
                </c:pt>
                <c:pt idx="821">
                  <c:v>1.0732815402110847</c:v>
                </c:pt>
                <c:pt idx="822">
                  <c:v>1.0891833181135162</c:v>
                </c:pt>
                <c:pt idx="823">
                  <c:v>1.105381773537689</c:v>
                </c:pt>
                <c:pt idx="824">
                  <c:v>1.1218836171520137</c:v>
                </c:pt>
                <c:pt idx="825">
                  <c:v>1.138695745022928</c:v>
                </c:pt>
                <c:pt idx="826">
                  <c:v>1.155825244755492</c:v>
                </c:pt>
                <c:pt idx="827">
                  <c:v>1.1732794018604933</c:v>
                </c:pt>
                <c:pt idx="828">
                  <c:v>1.1910657063869385</c:v>
                </c:pt>
                <c:pt idx="829">
                  <c:v>1.2091918598061031</c:v>
                </c:pt>
                <c:pt idx="830">
                  <c:v>1.2276657821600272</c:v>
                </c:pt>
                <c:pt idx="831">
                  <c:v>1.2464956195139654</c:v>
                </c:pt>
                <c:pt idx="832">
                  <c:v>1.2656897516877756</c:v>
                </c:pt>
                <c:pt idx="833">
                  <c:v>1.2852568003065388</c:v>
                </c:pt>
                <c:pt idx="834">
                  <c:v>1.3052056371817395</c:v>
                </c:pt>
                <c:pt idx="835">
                  <c:v>1.3255453930190639</c:v>
                </c:pt>
                <c:pt idx="836">
                  <c:v>1.3462854665021184</c:v>
                </c:pt>
                <c:pt idx="837">
                  <c:v>1.3674355337297792</c:v>
                </c:pt>
                <c:pt idx="838">
                  <c:v>1.3890055580628311</c:v>
                </c:pt>
                <c:pt idx="839">
                  <c:v>1.4110058003668433</c:v>
                </c:pt>
                <c:pt idx="840">
                  <c:v>1.4334468296947271</c:v>
                </c:pt>
                <c:pt idx="841">
                  <c:v>1.4563395344115124</c:v>
                </c:pt>
                <c:pt idx="842">
                  <c:v>1.4796951338028168</c:v>
                </c:pt>
                <c:pt idx="843">
                  <c:v>1.5035251901629949</c:v>
                </c:pt>
                <c:pt idx="844">
                  <c:v>1.5278416214225825</c:v>
                </c:pt>
                <c:pt idx="845">
                  <c:v>1.5526567143051246</c:v>
                </c:pt>
                <c:pt idx="846">
                  <c:v>1.5779831380603215</c:v>
                </c:pt>
                <c:pt idx="847">
                  <c:v>1.6038339588137933</c:v>
                </c:pt>
                <c:pt idx="848">
                  <c:v>1.630222654526831</c:v>
                </c:pt>
                <c:pt idx="849">
                  <c:v>1.6571631306354524</c:v>
                </c:pt>
                <c:pt idx="850">
                  <c:v>1.6846697363830023</c:v>
                </c:pt>
                <c:pt idx="851">
                  <c:v>1.7127572818940469</c:v>
                </c:pt>
                <c:pt idx="852">
                  <c:v>1.7414410560033595</c:v>
                </c:pt>
                <c:pt idx="853">
                  <c:v>1.770736844913992</c:v>
                </c:pt>
                <c:pt idx="854">
                  <c:v>1.800660951718815</c:v>
                </c:pt>
                <c:pt idx="855">
                  <c:v>1.8312302167909988</c:v>
                </c:pt>
                <c:pt idx="856">
                  <c:v>1.8624620391527746</c:v>
                </c:pt>
                <c:pt idx="857">
                  <c:v>1.8943743988410233</c:v>
                </c:pt>
                <c:pt idx="858">
                  <c:v>1.9269858803053892</c:v>
                </c:pt>
                <c:pt idx="859">
                  <c:v>1.9603156969471069</c:v>
                </c:pt>
                <c:pt idx="860">
                  <c:v>1.9943837168086178</c:v>
                </c:pt>
                <c:pt idx="861">
                  <c:v>2.0292104895090577</c:v>
                </c:pt>
                <c:pt idx="862">
                  <c:v>2.0648172744878877</c:v>
                </c:pt>
                <c:pt idx="863">
                  <c:v>2.1012260706072965</c:v>
                </c:pt>
                <c:pt idx="864">
                  <c:v>2.1384596472649444</c:v>
                </c:pt>
                <c:pt idx="865">
                  <c:v>2.1765415769567822</c:v>
                </c:pt>
                <c:pt idx="866">
                  <c:v>2.2154962695627138</c:v>
                </c:pt>
                <c:pt idx="867">
                  <c:v>2.2553490082930283</c:v>
                </c:pt>
                <c:pt idx="868">
                  <c:v>2.2961259874734803</c:v>
                </c:pt>
                <c:pt idx="869">
                  <c:v>2.3378543522591708</c:v>
                </c:pt>
                <c:pt idx="870">
                  <c:v>2.3805622403909559</c:v>
                </c:pt>
                <c:pt idx="871">
                  <c:v>2.4242788261129928</c:v>
                </c:pt>
                <c:pt idx="872">
                  <c:v>2.4690343663837919</c:v>
                </c:pt>
                <c:pt idx="873">
                  <c:v>2.5148602495154324</c:v>
                </c:pt>
                <c:pt idx="874">
                  <c:v>2.5617890463960902</c:v>
                </c:pt>
                <c:pt idx="875">
                  <c:v>2.6098545644395115</c:v>
                </c:pt>
                <c:pt idx="876">
                  <c:v>2.6590919044592192</c:v>
                </c:pt>
                <c:pt idx="877">
                  <c:v>2.7095375206114456</c:v>
                </c:pt>
                <c:pt idx="878">
                  <c:v>2.7612292836219265</c:v>
                </c:pt>
                <c:pt idx="879">
                  <c:v>2.8142065475122502</c:v>
                </c:pt>
                <c:pt idx="880">
                  <c:v>2.8685102200165535</c:v>
                </c:pt>
                <c:pt idx="881">
                  <c:v>2.9241828369810809</c:v>
                </c:pt>
                <c:pt idx="882">
                  <c:v>2.9812686409223517</c:v>
                </c:pt>
                <c:pt idx="883">
                  <c:v>3.0398136641351492</c:v>
                </c:pt>
                <c:pt idx="884">
                  <c:v>3.0998658164781521</c:v>
                </c:pt>
                <c:pt idx="885">
                  <c:v>3.1614749783718143</c:v>
                </c:pt>
                <c:pt idx="886">
                  <c:v>3.2246930991241625</c:v>
                </c:pt>
                <c:pt idx="887">
                  <c:v>3.2895743011598615</c:v>
                </c:pt>
                <c:pt idx="888">
                  <c:v>3.3561749903606186</c:v>
                </c:pt>
                <c:pt idx="889">
                  <c:v>3.4245539731214825</c:v>
                </c:pt>
                <c:pt idx="890">
                  <c:v>3.4947725803885206</c:v>
                </c:pt>
                <c:pt idx="891">
                  <c:v>3.5668947994581681</c:v>
                </c:pt>
                <c:pt idx="892">
                  <c:v>3.6409874136736864</c:v>
                </c:pt>
                <c:pt idx="893">
                  <c:v>3.717120151055036</c:v>
                </c:pt>
                <c:pt idx="894">
                  <c:v>3.7953658420957233</c:v>
                </c:pt>
                <c:pt idx="895">
                  <c:v>3.8758005876495361</c:v>
                </c:pt>
                <c:pt idx="896">
                  <c:v>3.9585039376058493</c:v>
                </c:pt>
                <c:pt idx="897">
                  <c:v>4.0435590809819404</c:v>
                </c:pt>
                <c:pt idx="898">
                  <c:v>4.1310530486204238</c:v>
                </c:pt>
                <c:pt idx="899">
                  <c:v>4.2210769290397963</c:v>
                </c:pt>
                <c:pt idx="900">
                  <c:v>4.3137260988059234</c:v>
                </c:pt>
                <c:pt idx="901">
                  <c:v>4.4091004683556427</c:v>
                </c:pt>
                <c:pt idx="902">
                  <c:v>4.5073047444486649</c:v>
                </c:pt>
                <c:pt idx="903">
                  <c:v>4.6084487107731187</c:v>
                </c:pt>
                <c:pt idx="904">
                  <c:v>4.7126475277529556</c:v>
                </c:pt>
                <c:pt idx="905">
                  <c:v>4.8200220536548315</c:v>
                </c:pt>
                <c:pt idx="906">
                  <c:v>4.9306991881666713</c:v>
                </c:pt>
                <c:pt idx="907">
                  <c:v>5.0448122406826803</c:v>
                </c:pt>
                <c:pt idx="908">
                  <c:v>5.1625013251640253</c:v>
                </c:pt>
                <c:pt idx="909">
                  <c:v>5.2839137838115082</c:v>
                </c:pt>
                <c:pt idx="910">
                  <c:v>5.4092046422078637</c:v>
                </c:pt>
                <c:pt idx="911">
                  <c:v>5.5385370981657047</c:v>
                </c:pt>
                <c:pt idx="912">
                  <c:v>5.6720830477478952</c:v>
                </c:pt>
                <c:pt idx="913">
                  <c:v>5.8100236513816474</c:v>
                </c:pt>
                <c:pt idx="914">
                  <c:v>5.9525499437026195</c:v>
                </c:pt>
                <c:pt idx="915">
                  <c:v>6.0998634910385663</c:v>
                </c:pt>
                <c:pt idx="916">
                  <c:v>6.2521771009023466</c:v>
                </c:pt>
                <c:pt idx="917">
                  <c:v>6.4097155883693064</c:v>
                </c:pt>
                <c:pt idx="918">
                  <c:v>6.5727166044133201</c:v>
                </c:pt>
                <c:pt idx="919">
                  <c:v>6.7414315319841185</c:v>
                </c:pt>
                <c:pt idx="920">
                  <c:v>6.9161264569379455</c:v>
                </c:pt>
                <c:pt idx="921">
                  <c:v>7.0970832200004983</c:v>
                </c:pt>
                <c:pt idx="922">
                  <c:v>7.2846005585095641</c:v>
                </c:pt>
                <c:pt idx="923">
                  <c:v>7.4789953467056032</c:v>
                </c:pt>
                <c:pt idx="924">
                  <c:v>7.6806039438812537</c:v>
                </c:pt>
                <c:pt idx="925">
                  <c:v>7.8897836624227962</c:v>
                </c:pt>
                <c:pt idx="926">
                  <c:v>8.1069143665709742</c:v>
                </c:pt>
                <c:pt idx="927">
                  <c:v>8.3324002173764278</c:v>
                </c:pt>
                <c:pt idx="928">
                  <c:v>8.5666715777680942</c:v>
                </c:pt>
                <c:pt idx="929">
                  <c:v>8.8101870956027053</c:v>
                </c:pt>
                <c:pt idx="930">
                  <c:v>9.0634359843498498</c:v>
                </c:pt>
                <c:pt idx="931">
                  <c:v>9.3269405223484085</c:v>
                </c:pt>
                <c:pt idx="932">
                  <c:v>9.6012587961050126</c:v>
                </c:pt>
                <c:pt idx="933">
                  <c:v>9.886987714675513</c:v>
                </c:pt>
                <c:pt idx="934">
                  <c:v>10.184766326718368</c:v>
                </c:pt>
                <c:pt idx="935">
                  <c:v>10.495279475744484</c:v>
                </c:pt>
                <c:pt idx="936">
                  <c:v>10.819261833093101</c:v>
                </c:pt>
                <c:pt idx="937">
                  <c:v>11.157502355971575</c:v>
                </c:pt>
                <c:pt idx="938">
                  <c:v>11.510849220115132</c:v>
                </c:pt>
                <c:pt idx="939">
                  <c:v>11.880215289517739</c:v>
                </c:pt>
                <c:pt idx="940">
                  <c:v>12.26658418779901</c:v>
                </c:pt>
                <c:pt idx="941">
                  <c:v>12.671017052171644</c:v>
                </c:pt>
                <c:pt idx="942">
                  <c:v>13.094660056663001</c:v>
                </c:pt>
                <c:pt idx="943">
                  <c:v>13.538752810045132</c:v>
                </c:pt>
                <c:pt idx="944">
                  <c:v>14.0046377439858</c:v>
                </c:pt>
                <c:pt idx="945">
                  <c:v>14.493770631909765</c:v>
                </c:pt>
                <c:pt idx="946">
                  <c:v>15.007732394461321</c:v>
                </c:pt>
                <c:pt idx="947">
                  <c:v>15.548242378816797</c:v>
                </c:pt>
                <c:pt idx="948">
                  <c:v>16.117173325297699</c:v>
                </c:pt>
                <c:pt idx="949">
                  <c:v>16.716568273830255</c:v>
                </c:pt>
                <c:pt idx="950">
                  <c:v>17.34865970537658</c:v>
                </c:pt>
                <c:pt idx="951">
                  <c:v>18.015891261487202</c:v>
                </c:pt>
                <c:pt idx="952">
                  <c:v>18.720942457570231</c:v>
                </c:pt>
                <c:pt idx="953">
                  <c:v>19.466756863915865</c:v>
                </c:pt>
                <c:pt idx="954">
                  <c:v>20.256574333866563</c:v>
                </c:pt>
                <c:pt idx="955">
                  <c:v>21.093967960088921</c:v>
                </c:pt>
                <c:pt idx="956">
                  <c:v>21.982886573726411</c:v>
                </c:pt>
                <c:pt idx="957">
                  <c:v>22.927703765260464</c:v>
                </c:pt>
                <c:pt idx="958">
                  <c:v>23.933274604962197</c:v>
                </c:pt>
                <c:pt idx="959">
                  <c:v>25.005001487744821</c:v>
                </c:pt>
                <c:pt idx="960">
                  <c:v>26.148910835764113</c:v>
                </c:pt>
                <c:pt idx="961">
                  <c:v>27.371742760377344</c:v>
                </c:pt>
                <c:pt idx="962">
                  <c:v>28.681056281450147</c:v>
                </c:pt>
                <c:pt idx="963">
                  <c:v>30.085353282571383</c:v>
                </c:pt>
                <c:pt idx="964">
                  <c:v>31.594225143738559</c:v>
                </c:pt>
                <c:pt idx="965">
                  <c:v>33.21852697508313</c:v>
                </c:pt>
                <c:pt idx="966">
                  <c:v>34.970585574441991</c:v>
                </c:pt>
                <c:pt idx="967">
                  <c:v>36.864448877060511</c:v>
                </c:pt>
                <c:pt idx="968">
                  <c:v>38.916186679308709</c:v>
                </c:pt>
                <c:pt idx="969">
                  <c:v>41.144255186858508</c:v>
                </c:pt>
                <c:pt idx="970">
                  <c:v>43.569941445658607</c:v>
                </c:pt>
                <c:pt idx="971">
                  <c:v>46.217908525160546</c:v>
                </c:pt>
                <c:pt idx="972">
                  <c:v>49.116868606756256</c:v>
                </c:pt>
                <c:pt idx="973">
                  <c:v>52.300419831825188</c:v>
                </c:pt>
                <c:pt idx="974">
                  <c:v>55.808094436766851</c:v>
                </c:pt>
                <c:pt idx="975">
                  <c:v>59.686682001015356</c:v>
                </c:pt>
                <c:pt idx="976">
                  <c:v>63.991914332851515</c:v>
                </c:pt>
                <c:pt idx="977">
                  <c:v>68.790630589625053</c:v>
                </c:pt>
                <c:pt idx="978">
                  <c:v>74.163587145403511</c:v>
                </c:pt>
                <c:pt idx="979">
                  <c:v>80.20914363881333</c:v>
                </c:pt>
                <c:pt idx="980">
                  <c:v>87.04815493918764</c:v>
                </c:pt>
                <c:pt idx="981">
                  <c:v>94.830546684209352</c:v>
                </c:pt>
                <c:pt idx="982">
                  <c:v>103.74427752030678</c:v>
                </c:pt>
                <c:pt idx="983">
                  <c:v>114.0277427153985</c:v>
                </c:pt>
                <c:pt idx="984">
                  <c:v>125.98723302774881</c:v>
                </c:pt>
                <c:pt idx="985">
                  <c:v>140.02197538948428</c:v>
                </c:pt>
                <c:pt idx="986">
                  <c:v>156.6608091226455</c:v>
                </c:pt>
                <c:pt idx="987">
                  <c:v>176.61718882315478</c:v>
                </c:pt>
                <c:pt idx="988">
                  <c:v>200.87390974390448</c:v>
                </c:pt>
                <c:pt idx="989">
                  <c:v>230.81767737268001</c:v>
                </c:pt>
                <c:pt idx="990">
                  <c:v>268.46054600995598</c:v>
                </c:pt>
                <c:pt idx="991">
                  <c:v>316.81970222783588</c:v>
                </c:pt>
                <c:pt idx="992">
                  <c:v>380.60159396040848</c:v>
                </c:pt>
                <c:pt idx="993">
                  <c:v>467.50948132224232</c:v>
                </c:pt>
                <c:pt idx="994">
                  <c:v>590.93168061817164</c:v>
                </c:pt>
                <c:pt idx="995">
                  <c:v>776.00325240193956</c:v>
                </c:pt>
                <c:pt idx="996">
                  <c:v>1075.0355981730206</c:v>
                </c:pt>
                <c:pt idx="997">
                  <c:v>1613.9414794642719</c:v>
                </c:pt>
                <c:pt idx="998">
                  <c:v>2771.4736333227943</c:v>
                </c:pt>
                <c:pt idx="999">
                  <c:v>6238.6785974943905</c:v>
                </c:pt>
                <c:pt idx="1000">
                  <c:v>31737.421172298109</c:v>
                </c:pt>
              </c:numCache>
            </c:numRef>
          </c:xVal>
          <c:yVal>
            <c:numRef>
              <c:f>'Water Flood'!$N$3:$N$1003</c:f>
              <c:numCache>
                <c:formatCode>0.00000</c:formatCode>
                <c:ptCount val="100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0.25</c:v>
                </c:pt>
                <c:pt idx="102">
                  <c:v>0.25</c:v>
                </c:pt>
                <c:pt idx="103">
                  <c:v>0.25</c:v>
                </c:pt>
                <c:pt idx="104">
                  <c:v>0.25</c:v>
                </c:pt>
                <c:pt idx="105">
                  <c:v>0.25</c:v>
                </c:pt>
                <c:pt idx="106">
                  <c:v>0.25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</c:v>
                </c:pt>
                <c:pt idx="115">
                  <c:v>0.25</c:v>
                </c:pt>
                <c:pt idx="116">
                  <c:v>0.25</c:v>
                </c:pt>
                <c:pt idx="117">
                  <c:v>0.25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0.25</c:v>
                </c:pt>
                <c:pt idx="126">
                  <c:v>0.25</c:v>
                </c:pt>
                <c:pt idx="127">
                  <c:v>0.25</c:v>
                </c:pt>
                <c:pt idx="128">
                  <c:v>0.25</c:v>
                </c:pt>
                <c:pt idx="129">
                  <c:v>0.25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0.25</c:v>
                </c:pt>
                <c:pt idx="138">
                  <c:v>0.25</c:v>
                </c:pt>
                <c:pt idx="139">
                  <c:v>0.25</c:v>
                </c:pt>
                <c:pt idx="140">
                  <c:v>0.25</c:v>
                </c:pt>
                <c:pt idx="141">
                  <c:v>0.25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0.25</c:v>
                </c:pt>
                <c:pt idx="150">
                  <c:v>0.25</c:v>
                </c:pt>
                <c:pt idx="151">
                  <c:v>0.25</c:v>
                </c:pt>
                <c:pt idx="152">
                  <c:v>0.25</c:v>
                </c:pt>
                <c:pt idx="153">
                  <c:v>0.25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0.25</c:v>
                </c:pt>
                <c:pt idx="162">
                  <c:v>0.25</c:v>
                </c:pt>
                <c:pt idx="163">
                  <c:v>0.25</c:v>
                </c:pt>
                <c:pt idx="164">
                  <c:v>0.25</c:v>
                </c:pt>
                <c:pt idx="165">
                  <c:v>0.25</c:v>
                </c:pt>
                <c:pt idx="166">
                  <c:v>0.25</c:v>
                </c:pt>
                <c:pt idx="167">
                  <c:v>0.25</c:v>
                </c:pt>
                <c:pt idx="168">
                  <c:v>0.25</c:v>
                </c:pt>
                <c:pt idx="169">
                  <c:v>0.25</c:v>
                </c:pt>
                <c:pt idx="170">
                  <c:v>0.25</c:v>
                </c:pt>
                <c:pt idx="171">
                  <c:v>0.25</c:v>
                </c:pt>
                <c:pt idx="172">
                  <c:v>0.25</c:v>
                </c:pt>
                <c:pt idx="173">
                  <c:v>0.25</c:v>
                </c:pt>
                <c:pt idx="174">
                  <c:v>0.25</c:v>
                </c:pt>
                <c:pt idx="175">
                  <c:v>0.25</c:v>
                </c:pt>
                <c:pt idx="176">
                  <c:v>0.25</c:v>
                </c:pt>
                <c:pt idx="177">
                  <c:v>0.25</c:v>
                </c:pt>
                <c:pt idx="178">
                  <c:v>0.25</c:v>
                </c:pt>
                <c:pt idx="179">
                  <c:v>0.25</c:v>
                </c:pt>
                <c:pt idx="180">
                  <c:v>0.25</c:v>
                </c:pt>
                <c:pt idx="181">
                  <c:v>0.25</c:v>
                </c:pt>
                <c:pt idx="182">
                  <c:v>0.25</c:v>
                </c:pt>
                <c:pt idx="183">
                  <c:v>0.25</c:v>
                </c:pt>
                <c:pt idx="184">
                  <c:v>0.25</c:v>
                </c:pt>
                <c:pt idx="185">
                  <c:v>0.25</c:v>
                </c:pt>
                <c:pt idx="186">
                  <c:v>0.25</c:v>
                </c:pt>
                <c:pt idx="187">
                  <c:v>0.25</c:v>
                </c:pt>
                <c:pt idx="188">
                  <c:v>0.25</c:v>
                </c:pt>
                <c:pt idx="189">
                  <c:v>0.25</c:v>
                </c:pt>
                <c:pt idx="190">
                  <c:v>0.25</c:v>
                </c:pt>
                <c:pt idx="191">
                  <c:v>0.25</c:v>
                </c:pt>
                <c:pt idx="192">
                  <c:v>0.25</c:v>
                </c:pt>
                <c:pt idx="193">
                  <c:v>0.25</c:v>
                </c:pt>
                <c:pt idx="194">
                  <c:v>0.25</c:v>
                </c:pt>
                <c:pt idx="195">
                  <c:v>0.25</c:v>
                </c:pt>
                <c:pt idx="196">
                  <c:v>0.25</c:v>
                </c:pt>
                <c:pt idx="197">
                  <c:v>0.25</c:v>
                </c:pt>
                <c:pt idx="198">
                  <c:v>0.25</c:v>
                </c:pt>
                <c:pt idx="199">
                  <c:v>0.25</c:v>
                </c:pt>
                <c:pt idx="200">
                  <c:v>0.25</c:v>
                </c:pt>
                <c:pt idx="201">
                  <c:v>0.25</c:v>
                </c:pt>
                <c:pt idx="202">
                  <c:v>0.25</c:v>
                </c:pt>
                <c:pt idx="203">
                  <c:v>0.25</c:v>
                </c:pt>
                <c:pt idx="204">
                  <c:v>0.25</c:v>
                </c:pt>
                <c:pt idx="205">
                  <c:v>0.25</c:v>
                </c:pt>
                <c:pt idx="206">
                  <c:v>0.25</c:v>
                </c:pt>
                <c:pt idx="207">
                  <c:v>0.25</c:v>
                </c:pt>
                <c:pt idx="208">
                  <c:v>0.25</c:v>
                </c:pt>
                <c:pt idx="209">
                  <c:v>0.25</c:v>
                </c:pt>
                <c:pt idx="210">
                  <c:v>0.25</c:v>
                </c:pt>
                <c:pt idx="211">
                  <c:v>0.25</c:v>
                </c:pt>
                <c:pt idx="212">
                  <c:v>0.25</c:v>
                </c:pt>
                <c:pt idx="213">
                  <c:v>0.25</c:v>
                </c:pt>
                <c:pt idx="214">
                  <c:v>0.25</c:v>
                </c:pt>
                <c:pt idx="215">
                  <c:v>0.25</c:v>
                </c:pt>
                <c:pt idx="216">
                  <c:v>0.25</c:v>
                </c:pt>
                <c:pt idx="217">
                  <c:v>0.25</c:v>
                </c:pt>
                <c:pt idx="218">
                  <c:v>0.25</c:v>
                </c:pt>
                <c:pt idx="219">
                  <c:v>0.25</c:v>
                </c:pt>
                <c:pt idx="220">
                  <c:v>0.25</c:v>
                </c:pt>
                <c:pt idx="221">
                  <c:v>0.25</c:v>
                </c:pt>
                <c:pt idx="222">
                  <c:v>0.25</c:v>
                </c:pt>
                <c:pt idx="223">
                  <c:v>0.25</c:v>
                </c:pt>
                <c:pt idx="224">
                  <c:v>0.25</c:v>
                </c:pt>
                <c:pt idx="225">
                  <c:v>0.25</c:v>
                </c:pt>
                <c:pt idx="226">
                  <c:v>0.25</c:v>
                </c:pt>
                <c:pt idx="227">
                  <c:v>0.25</c:v>
                </c:pt>
                <c:pt idx="228">
                  <c:v>0.25</c:v>
                </c:pt>
                <c:pt idx="229">
                  <c:v>0.25</c:v>
                </c:pt>
                <c:pt idx="230">
                  <c:v>0.25</c:v>
                </c:pt>
                <c:pt idx="231">
                  <c:v>0.25</c:v>
                </c:pt>
                <c:pt idx="232">
                  <c:v>0.25</c:v>
                </c:pt>
                <c:pt idx="233">
                  <c:v>0.25</c:v>
                </c:pt>
                <c:pt idx="234">
                  <c:v>0.25</c:v>
                </c:pt>
                <c:pt idx="235">
                  <c:v>0.25</c:v>
                </c:pt>
                <c:pt idx="236">
                  <c:v>0.25</c:v>
                </c:pt>
                <c:pt idx="237">
                  <c:v>0.25</c:v>
                </c:pt>
                <c:pt idx="238">
                  <c:v>0.25</c:v>
                </c:pt>
                <c:pt idx="239">
                  <c:v>0.25</c:v>
                </c:pt>
                <c:pt idx="240">
                  <c:v>0.25</c:v>
                </c:pt>
                <c:pt idx="241">
                  <c:v>0.25</c:v>
                </c:pt>
                <c:pt idx="242">
                  <c:v>0.25</c:v>
                </c:pt>
                <c:pt idx="243">
                  <c:v>0.25</c:v>
                </c:pt>
                <c:pt idx="244">
                  <c:v>0.25</c:v>
                </c:pt>
                <c:pt idx="245">
                  <c:v>0.25</c:v>
                </c:pt>
                <c:pt idx="246">
                  <c:v>0.25</c:v>
                </c:pt>
                <c:pt idx="247">
                  <c:v>0.25</c:v>
                </c:pt>
                <c:pt idx="248">
                  <c:v>0.25</c:v>
                </c:pt>
                <c:pt idx="249">
                  <c:v>0.25</c:v>
                </c:pt>
                <c:pt idx="250">
                  <c:v>0.25</c:v>
                </c:pt>
                <c:pt idx="251">
                  <c:v>0.25</c:v>
                </c:pt>
                <c:pt idx="252">
                  <c:v>0.25</c:v>
                </c:pt>
                <c:pt idx="253">
                  <c:v>0.25</c:v>
                </c:pt>
                <c:pt idx="254">
                  <c:v>0.25</c:v>
                </c:pt>
                <c:pt idx="255">
                  <c:v>0.25</c:v>
                </c:pt>
                <c:pt idx="256">
                  <c:v>0.25</c:v>
                </c:pt>
                <c:pt idx="257">
                  <c:v>0.25</c:v>
                </c:pt>
                <c:pt idx="258">
                  <c:v>0.25</c:v>
                </c:pt>
                <c:pt idx="259">
                  <c:v>0.25</c:v>
                </c:pt>
                <c:pt idx="260">
                  <c:v>0.25</c:v>
                </c:pt>
                <c:pt idx="261">
                  <c:v>0.25</c:v>
                </c:pt>
                <c:pt idx="262">
                  <c:v>0.25</c:v>
                </c:pt>
                <c:pt idx="263">
                  <c:v>0.25</c:v>
                </c:pt>
                <c:pt idx="264">
                  <c:v>0.25</c:v>
                </c:pt>
                <c:pt idx="265">
                  <c:v>0.25</c:v>
                </c:pt>
                <c:pt idx="266">
                  <c:v>0.25</c:v>
                </c:pt>
                <c:pt idx="267">
                  <c:v>0.25</c:v>
                </c:pt>
                <c:pt idx="268">
                  <c:v>0.25</c:v>
                </c:pt>
                <c:pt idx="269">
                  <c:v>0.25</c:v>
                </c:pt>
                <c:pt idx="270">
                  <c:v>0.25</c:v>
                </c:pt>
                <c:pt idx="271">
                  <c:v>0.25</c:v>
                </c:pt>
                <c:pt idx="272">
                  <c:v>0.25</c:v>
                </c:pt>
                <c:pt idx="273">
                  <c:v>0.25</c:v>
                </c:pt>
                <c:pt idx="274">
                  <c:v>0.25</c:v>
                </c:pt>
                <c:pt idx="275">
                  <c:v>0.25</c:v>
                </c:pt>
                <c:pt idx="276">
                  <c:v>0.25</c:v>
                </c:pt>
                <c:pt idx="277">
                  <c:v>0.25</c:v>
                </c:pt>
                <c:pt idx="278">
                  <c:v>0.25</c:v>
                </c:pt>
                <c:pt idx="279">
                  <c:v>0.25</c:v>
                </c:pt>
                <c:pt idx="280">
                  <c:v>0.25</c:v>
                </c:pt>
                <c:pt idx="281">
                  <c:v>0.25</c:v>
                </c:pt>
                <c:pt idx="282">
                  <c:v>0.25</c:v>
                </c:pt>
                <c:pt idx="283">
                  <c:v>0.25</c:v>
                </c:pt>
                <c:pt idx="284">
                  <c:v>0.25</c:v>
                </c:pt>
                <c:pt idx="285">
                  <c:v>0.25</c:v>
                </c:pt>
                <c:pt idx="286">
                  <c:v>0.25</c:v>
                </c:pt>
                <c:pt idx="287">
                  <c:v>0.25</c:v>
                </c:pt>
                <c:pt idx="288">
                  <c:v>0.25</c:v>
                </c:pt>
                <c:pt idx="289">
                  <c:v>0.25</c:v>
                </c:pt>
                <c:pt idx="290">
                  <c:v>0.25</c:v>
                </c:pt>
                <c:pt idx="291">
                  <c:v>0.25</c:v>
                </c:pt>
                <c:pt idx="292">
                  <c:v>0.25</c:v>
                </c:pt>
                <c:pt idx="293">
                  <c:v>0.25</c:v>
                </c:pt>
                <c:pt idx="294">
                  <c:v>0.25</c:v>
                </c:pt>
                <c:pt idx="295">
                  <c:v>0.25</c:v>
                </c:pt>
                <c:pt idx="296">
                  <c:v>0.25</c:v>
                </c:pt>
                <c:pt idx="297">
                  <c:v>0.25</c:v>
                </c:pt>
                <c:pt idx="298">
                  <c:v>0.25</c:v>
                </c:pt>
                <c:pt idx="299">
                  <c:v>0.25</c:v>
                </c:pt>
                <c:pt idx="300">
                  <c:v>0.25</c:v>
                </c:pt>
                <c:pt idx="301">
                  <c:v>0.25</c:v>
                </c:pt>
                <c:pt idx="302">
                  <c:v>0.25</c:v>
                </c:pt>
                <c:pt idx="303">
                  <c:v>0.25</c:v>
                </c:pt>
                <c:pt idx="304">
                  <c:v>0.25</c:v>
                </c:pt>
                <c:pt idx="305">
                  <c:v>0.25</c:v>
                </c:pt>
                <c:pt idx="306">
                  <c:v>0.25</c:v>
                </c:pt>
                <c:pt idx="307">
                  <c:v>0.25</c:v>
                </c:pt>
                <c:pt idx="308">
                  <c:v>0.25</c:v>
                </c:pt>
                <c:pt idx="309">
                  <c:v>0.25</c:v>
                </c:pt>
                <c:pt idx="310">
                  <c:v>0.25</c:v>
                </c:pt>
                <c:pt idx="311">
                  <c:v>0.25</c:v>
                </c:pt>
                <c:pt idx="312">
                  <c:v>0.25</c:v>
                </c:pt>
                <c:pt idx="313">
                  <c:v>0.25</c:v>
                </c:pt>
                <c:pt idx="314">
                  <c:v>0.25</c:v>
                </c:pt>
                <c:pt idx="315">
                  <c:v>0.25</c:v>
                </c:pt>
                <c:pt idx="316">
                  <c:v>0.25</c:v>
                </c:pt>
                <c:pt idx="317">
                  <c:v>0.25</c:v>
                </c:pt>
                <c:pt idx="318">
                  <c:v>0.25</c:v>
                </c:pt>
                <c:pt idx="319">
                  <c:v>0.25</c:v>
                </c:pt>
                <c:pt idx="320">
                  <c:v>0.25</c:v>
                </c:pt>
                <c:pt idx="321">
                  <c:v>0.25</c:v>
                </c:pt>
                <c:pt idx="322">
                  <c:v>0.25</c:v>
                </c:pt>
                <c:pt idx="323">
                  <c:v>0.25</c:v>
                </c:pt>
                <c:pt idx="324">
                  <c:v>0.25</c:v>
                </c:pt>
                <c:pt idx="325">
                  <c:v>0.25</c:v>
                </c:pt>
                <c:pt idx="326">
                  <c:v>0.25</c:v>
                </c:pt>
                <c:pt idx="327">
                  <c:v>0.25</c:v>
                </c:pt>
                <c:pt idx="328">
                  <c:v>0.25</c:v>
                </c:pt>
                <c:pt idx="329">
                  <c:v>0.25</c:v>
                </c:pt>
                <c:pt idx="330">
                  <c:v>0.25</c:v>
                </c:pt>
                <c:pt idx="331">
                  <c:v>0.25</c:v>
                </c:pt>
                <c:pt idx="332">
                  <c:v>0.25</c:v>
                </c:pt>
                <c:pt idx="333">
                  <c:v>0.25</c:v>
                </c:pt>
                <c:pt idx="334">
                  <c:v>0.25</c:v>
                </c:pt>
                <c:pt idx="335">
                  <c:v>0.25</c:v>
                </c:pt>
                <c:pt idx="336">
                  <c:v>0.25</c:v>
                </c:pt>
                <c:pt idx="337">
                  <c:v>0.25</c:v>
                </c:pt>
                <c:pt idx="338">
                  <c:v>0.25</c:v>
                </c:pt>
                <c:pt idx="339">
                  <c:v>0.25</c:v>
                </c:pt>
                <c:pt idx="340">
                  <c:v>0.25</c:v>
                </c:pt>
                <c:pt idx="341">
                  <c:v>0.25</c:v>
                </c:pt>
                <c:pt idx="342">
                  <c:v>0.25</c:v>
                </c:pt>
                <c:pt idx="343">
                  <c:v>0.25</c:v>
                </c:pt>
                <c:pt idx="344">
                  <c:v>0.25</c:v>
                </c:pt>
                <c:pt idx="345">
                  <c:v>0.25</c:v>
                </c:pt>
                <c:pt idx="346">
                  <c:v>0.25</c:v>
                </c:pt>
                <c:pt idx="347">
                  <c:v>0.25</c:v>
                </c:pt>
                <c:pt idx="348">
                  <c:v>0.25</c:v>
                </c:pt>
                <c:pt idx="349">
                  <c:v>0.25</c:v>
                </c:pt>
                <c:pt idx="350">
                  <c:v>0.25</c:v>
                </c:pt>
                <c:pt idx="351">
                  <c:v>0.25</c:v>
                </c:pt>
                <c:pt idx="352">
                  <c:v>0.25</c:v>
                </c:pt>
                <c:pt idx="353">
                  <c:v>0.25</c:v>
                </c:pt>
                <c:pt idx="354">
                  <c:v>0.25</c:v>
                </c:pt>
                <c:pt idx="355">
                  <c:v>0.25</c:v>
                </c:pt>
                <c:pt idx="356">
                  <c:v>0.25</c:v>
                </c:pt>
                <c:pt idx="357">
                  <c:v>0.25</c:v>
                </c:pt>
                <c:pt idx="358">
                  <c:v>0.25</c:v>
                </c:pt>
                <c:pt idx="359">
                  <c:v>0.25</c:v>
                </c:pt>
                <c:pt idx="360">
                  <c:v>0.25</c:v>
                </c:pt>
                <c:pt idx="361">
                  <c:v>0.25</c:v>
                </c:pt>
                <c:pt idx="362">
                  <c:v>0.25</c:v>
                </c:pt>
                <c:pt idx="363">
                  <c:v>0.25</c:v>
                </c:pt>
                <c:pt idx="364">
                  <c:v>0.25</c:v>
                </c:pt>
                <c:pt idx="365">
                  <c:v>0.25</c:v>
                </c:pt>
                <c:pt idx="366">
                  <c:v>0.25</c:v>
                </c:pt>
                <c:pt idx="367">
                  <c:v>0.25</c:v>
                </c:pt>
                <c:pt idx="368">
                  <c:v>0.25</c:v>
                </c:pt>
                <c:pt idx="369">
                  <c:v>0.25</c:v>
                </c:pt>
                <c:pt idx="370">
                  <c:v>0.25</c:v>
                </c:pt>
                <c:pt idx="371">
                  <c:v>0.25</c:v>
                </c:pt>
                <c:pt idx="372">
                  <c:v>0.25</c:v>
                </c:pt>
                <c:pt idx="373">
                  <c:v>0.25</c:v>
                </c:pt>
                <c:pt idx="374">
                  <c:v>0.25</c:v>
                </c:pt>
                <c:pt idx="375">
                  <c:v>0.25</c:v>
                </c:pt>
                <c:pt idx="376">
                  <c:v>0.25</c:v>
                </c:pt>
                <c:pt idx="377">
                  <c:v>0.25</c:v>
                </c:pt>
                <c:pt idx="378">
                  <c:v>0.25</c:v>
                </c:pt>
                <c:pt idx="379">
                  <c:v>0.25</c:v>
                </c:pt>
                <c:pt idx="380">
                  <c:v>0.25</c:v>
                </c:pt>
                <c:pt idx="381">
                  <c:v>0.25</c:v>
                </c:pt>
                <c:pt idx="382">
                  <c:v>0.25</c:v>
                </c:pt>
                <c:pt idx="383">
                  <c:v>0.25</c:v>
                </c:pt>
                <c:pt idx="384">
                  <c:v>0.25</c:v>
                </c:pt>
                <c:pt idx="385">
                  <c:v>0.25</c:v>
                </c:pt>
                <c:pt idx="386">
                  <c:v>0.25</c:v>
                </c:pt>
                <c:pt idx="387">
                  <c:v>0.25</c:v>
                </c:pt>
                <c:pt idx="388">
                  <c:v>0.25</c:v>
                </c:pt>
                <c:pt idx="389">
                  <c:v>0.25</c:v>
                </c:pt>
                <c:pt idx="390">
                  <c:v>0.25</c:v>
                </c:pt>
                <c:pt idx="391">
                  <c:v>0.25</c:v>
                </c:pt>
                <c:pt idx="392">
                  <c:v>0.25</c:v>
                </c:pt>
                <c:pt idx="393">
                  <c:v>0.25</c:v>
                </c:pt>
                <c:pt idx="394">
                  <c:v>0.25</c:v>
                </c:pt>
                <c:pt idx="395">
                  <c:v>0.25</c:v>
                </c:pt>
                <c:pt idx="396">
                  <c:v>0.25</c:v>
                </c:pt>
                <c:pt idx="397">
                  <c:v>0.25</c:v>
                </c:pt>
                <c:pt idx="398">
                  <c:v>0.25</c:v>
                </c:pt>
                <c:pt idx="399">
                  <c:v>0.25</c:v>
                </c:pt>
                <c:pt idx="400">
                  <c:v>0.25</c:v>
                </c:pt>
                <c:pt idx="401">
                  <c:v>0.25</c:v>
                </c:pt>
                <c:pt idx="402">
                  <c:v>0.25</c:v>
                </c:pt>
                <c:pt idx="403">
                  <c:v>0.25</c:v>
                </c:pt>
                <c:pt idx="404">
                  <c:v>0.25</c:v>
                </c:pt>
                <c:pt idx="405">
                  <c:v>0.25</c:v>
                </c:pt>
                <c:pt idx="406">
                  <c:v>0.25</c:v>
                </c:pt>
                <c:pt idx="407">
                  <c:v>0.25</c:v>
                </c:pt>
                <c:pt idx="408">
                  <c:v>0.25</c:v>
                </c:pt>
                <c:pt idx="409">
                  <c:v>0.25</c:v>
                </c:pt>
                <c:pt idx="410">
                  <c:v>0.25</c:v>
                </c:pt>
                <c:pt idx="411">
                  <c:v>0.25</c:v>
                </c:pt>
                <c:pt idx="412">
                  <c:v>0.25</c:v>
                </c:pt>
                <c:pt idx="413">
                  <c:v>0.25</c:v>
                </c:pt>
                <c:pt idx="414">
                  <c:v>0.25</c:v>
                </c:pt>
                <c:pt idx="415">
                  <c:v>0.25</c:v>
                </c:pt>
                <c:pt idx="416">
                  <c:v>0.25</c:v>
                </c:pt>
                <c:pt idx="417">
                  <c:v>0.25</c:v>
                </c:pt>
                <c:pt idx="418">
                  <c:v>0.25</c:v>
                </c:pt>
                <c:pt idx="419">
                  <c:v>0.25</c:v>
                </c:pt>
                <c:pt idx="420">
                  <c:v>0.25</c:v>
                </c:pt>
                <c:pt idx="421">
                  <c:v>0.25</c:v>
                </c:pt>
                <c:pt idx="422">
                  <c:v>0.25</c:v>
                </c:pt>
                <c:pt idx="423">
                  <c:v>0.25</c:v>
                </c:pt>
                <c:pt idx="424">
                  <c:v>0.25</c:v>
                </c:pt>
                <c:pt idx="425">
                  <c:v>0.25</c:v>
                </c:pt>
                <c:pt idx="426">
                  <c:v>0.25</c:v>
                </c:pt>
                <c:pt idx="427">
                  <c:v>0.25</c:v>
                </c:pt>
                <c:pt idx="428">
                  <c:v>0.25</c:v>
                </c:pt>
                <c:pt idx="429">
                  <c:v>0.25</c:v>
                </c:pt>
                <c:pt idx="430">
                  <c:v>0.25</c:v>
                </c:pt>
                <c:pt idx="431">
                  <c:v>0.25</c:v>
                </c:pt>
                <c:pt idx="432">
                  <c:v>0.25</c:v>
                </c:pt>
                <c:pt idx="433">
                  <c:v>0.25</c:v>
                </c:pt>
                <c:pt idx="434">
                  <c:v>0.25</c:v>
                </c:pt>
                <c:pt idx="435">
                  <c:v>0.25</c:v>
                </c:pt>
                <c:pt idx="436">
                  <c:v>0.25</c:v>
                </c:pt>
                <c:pt idx="437">
                  <c:v>0.25</c:v>
                </c:pt>
                <c:pt idx="438">
                  <c:v>0.25</c:v>
                </c:pt>
                <c:pt idx="439">
                  <c:v>0.25</c:v>
                </c:pt>
                <c:pt idx="440">
                  <c:v>0.25</c:v>
                </c:pt>
                <c:pt idx="441">
                  <c:v>0.25</c:v>
                </c:pt>
                <c:pt idx="442">
                  <c:v>0.25</c:v>
                </c:pt>
                <c:pt idx="443">
                  <c:v>0.25</c:v>
                </c:pt>
                <c:pt idx="444">
                  <c:v>0.25</c:v>
                </c:pt>
                <c:pt idx="445">
                  <c:v>0.25</c:v>
                </c:pt>
                <c:pt idx="446">
                  <c:v>0.25</c:v>
                </c:pt>
                <c:pt idx="447">
                  <c:v>0.25</c:v>
                </c:pt>
                <c:pt idx="448">
                  <c:v>0.25</c:v>
                </c:pt>
                <c:pt idx="449">
                  <c:v>0.25</c:v>
                </c:pt>
                <c:pt idx="450">
                  <c:v>0.25</c:v>
                </c:pt>
                <c:pt idx="451">
                  <c:v>0.25</c:v>
                </c:pt>
                <c:pt idx="452">
                  <c:v>0.25</c:v>
                </c:pt>
                <c:pt idx="453">
                  <c:v>0.25</c:v>
                </c:pt>
                <c:pt idx="454">
                  <c:v>0.25</c:v>
                </c:pt>
                <c:pt idx="455">
                  <c:v>0.25</c:v>
                </c:pt>
                <c:pt idx="456">
                  <c:v>0.25</c:v>
                </c:pt>
                <c:pt idx="457">
                  <c:v>0.25</c:v>
                </c:pt>
                <c:pt idx="458">
                  <c:v>0.25</c:v>
                </c:pt>
                <c:pt idx="459">
                  <c:v>0.25</c:v>
                </c:pt>
                <c:pt idx="460">
                  <c:v>0.25</c:v>
                </c:pt>
                <c:pt idx="461">
                  <c:v>0.25</c:v>
                </c:pt>
                <c:pt idx="462">
                  <c:v>0.25</c:v>
                </c:pt>
                <c:pt idx="463">
                  <c:v>0.25</c:v>
                </c:pt>
                <c:pt idx="464">
                  <c:v>0.25</c:v>
                </c:pt>
                <c:pt idx="465">
                  <c:v>0.25</c:v>
                </c:pt>
                <c:pt idx="466">
                  <c:v>0.25</c:v>
                </c:pt>
                <c:pt idx="467">
                  <c:v>0.25</c:v>
                </c:pt>
                <c:pt idx="468">
                  <c:v>0.25</c:v>
                </c:pt>
                <c:pt idx="469">
                  <c:v>0.25</c:v>
                </c:pt>
                <c:pt idx="470">
                  <c:v>0.25</c:v>
                </c:pt>
                <c:pt idx="471">
                  <c:v>0.25</c:v>
                </c:pt>
                <c:pt idx="472">
                  <c:v>0.25</c:v>
                </c:pt>
                <c:pt idx="473">
                  <c:v>0.25</c:v>
                </c:pt>
                <c:pt idx="474">
                  <c:v>0.25</c:v>
                </c:pt>
                <c:pt idx="475">
                  <c:v>0.25</c:v>
                </c:pt>
                <c:pt idx="476">
                  <c:v>0.25</c:v>
                </c:pt>
                <c:pt idx="477">
                  <c:v>0.25</c:v>
                </c:pt>
                <c:pt idx="478">
                  <c:v>0.25</c:v>
                </c:pt>
                <c:pt idx="479">
                  <c:v>0.25</c:v>
                </c:pt>
                <c:pt idx="480">
                  <c:v>0.25</c:v>
                </c:pt>
                <c:pt idx="481">
                  <c:v>0.25</c:v>
                </c:pt>
                <c:pt idx="482">
                  <c:v>0.25</c:v>
                </c:pt>
                <c:pt idx="483">
                  <c:v>0.25</c:v>
                </c:pt>
                <c:pt idx="484">
                  <c:v>0.25</c:v>
                </c:pt>
                <c:pt idx="485">
                  <c:v>0.25</c:v>
                </c:pt>
                <c:pt idx="486">
                  <c:v>0.25</c:v>
                </c:pt>
                <c:pt idx="487">
                  <c:v>0.25</c:v>
                </c:pt>
                <c:pt idx="488">
                  <c:v>0.25</c:v>
                </c:pt>
                <c:pt idx="489">
                  <c:v>0.25</c:v>
                </c:pt>
                <c:pt idx="490">
                  <c:v>0.25</c:v>
                </c:pt>
                <c:pt idx="491">
                  <c:v>0.25</c:v>
                </c:pt>
                <c:pt idx="492">
                  <c:v>0.25</c:v>
                </c:pt>
                <c:pt idx="493">
                  <c:v>0.25</c:v>
                </c:pt>
                <c:pt idx="494">
                  <c:v>0.25</c:v>
                </c:pt>
                <c:pt idx="495">
                  <c:v>0.25</c:v>
                </c:pt>
                <c:pt idx="496">
                  <c:v>0.25</c:v>
                </c:pt>
                <c:pt idx="497">
                  <c:v>0.25</c:v>
                </c:pt>
                <c:pt idx="498">
                  <c:v>0.25</c:v>
                </c:pt>
                <c:pt idx="499">
                  <c:v>0.25</c:v>
                </c:pt>
                <c:pt idx="500">
                  <c:v>0.25</c:v>
                </c:pt>
                <c:pt idx="501">
                  <c:v>0.25</c:v>
                </c:pt>
                <c:pt idx="502">
                  <c:v>0.25</c:v>
                </c:pt>
                <c:pt idx="503">
                  <c:v>0.25</c:v>
                </c:pt>
                <c:pt idx="504">
                  <c:v>0.25</c:v>
                </c:pt>
                <c:pt idx="505">
                  <c:v>0.25</c:v>
                </c:pt>
                <c:pt idx="506">
                  <c:v>0.25</c:v>
                </c:pt>
                <c:pt idx="507">
                  <c:v>0.25</c:v>
                </c:pt>
                <c:pt idx="508">
                  <c:v>0.25</c:v>
                </c:pt>
                <c:pt idx="509">
                  <c:v>0.25</c:v>
                </c:pt>
                <c:pt idx="510">
                  <c:v>0.25</c:v>
                </c:pt>
                <c:pt idx="511">
                  <c:v>0.25</c:v>
                </c:pt>
                <c:pt idx="512">
                  <c:v>0.25</c:v>
                </c:pt>
                <c:pt idx="513">
                  <c:v>0.25</c:v>
                </c:pt>
                <c:pt idx="514">
                  <c:v>0.25</c:v>
                </c:pt>
                <c:pt idx="515">
                  <c:v>0.25</c:v>
                </c:pt>
                <c:pt idx="516">
                  <c:v>0.25</c:v>
                </c:pt>
                <c:pt idx="517">
                  <c:v>0.25</c:v>
                </c:pt>
                <c:pt idx="518">
                  <c:v>0.25</c:v>
                </c:pt>
                <c:pt idx="519">
                  <c:v>0.25</c:v>
                </c:pt>
                <c:pt idx="520">
                  <c:v>0.25</c:v>
                </c:pt>
                <c:pt idx="521">
                  <c:v>0.25</c:v>
                </c:pt>
                <c:pt idx="522">
                  <c:v>0.25</c:v>
                </c:pt>
                <c:pt idx="523">
                  <c:v>0.25</c:v>
                </c:pt>
                <c:pt idx="524">
                  <c:v>0.25</c:v>
                </c:pt>
                <c:pt idx="525">
                  <c:v>0.25</c:v>
                </c:pt>
                <c:pt idx="526">
                  <c:v>0.25</c:v>
                </c:pt>
                <c:pt idx="527">
                  <c:v>0.25</c:v>
                </c:pt>
                <c:pt idx="528">
                  <c:v>0.25</c:v>
                </c:pt>
                <c:pt idx="529">
                  <c:v>0.25</c:v>
                </c:pt>
                <c:pt idx="530">
                  <c:v>0.25</c:v>
                </c:pt>
                <c:pt idx="531">
                  <c:v>0.25</c:v>
                </c:pt>
                <c:pt idx="532">
                  <c:v>0.25</c:v>
                </c:pt>
                <c:pt idx="533">
                  <c:v>0.25</c:v>
                </c:pt>
                <c:pt idx="534">
                  <c:v>0.25</c:v>
                </c:pt>
                <c:pt idx="535">
                  <c:v>0.25</c:v>
                </c:pt>
                <c:pt idx="536">
                  <c:v>0.25</c:v>
                </c:pt>
                <c:pt idx="537">
                  <c:v>0.25</c:v>
                </c:pt>
                <c:pt idx="538">
                  <c:v>0.25</c:v>
                </c:pt>
                <c:pt idx="539">
                  <c:v>0.25</c:v>
                </c:pt>
                <c:pt idx="540">
                  <c:v>0.25</c:v>
                </c:pt>
                <c:pt idx="541">
                  <c:v>0.25</c:v>
                </c:pt>
                <c:pt idx="542">
                  <c:v>0.25</c:v>
                </c:pt>
                <c:pt idx="543">
                  <c:v>0.25</c:v>
                </c:pt>
                <c:pt idx="544">
                  <c:v>0.25</c:v>
                </c:pt>
                <c:pt idx="545">
                  <c:v>0.25</c:v>
                </c:pt>
                <c:pt idx="546">
                  <c:v>0.25</c:v>
                </c:pt>
                <c:pt idx="547">
                  <c:v>0.25</c:v>
                </c:pt>
                <c:pt idx="548">
                  <c:v>0.25</c:v>
                </c:pt>
                <c:pt idx="549">
                  <c:v>0.25</c:v>
                </c:pt>
                <c:pt idx="550">
                  <c:v>0.25</c:v>
                </c:pt>
                <c:pt idx="551">
                  <c:v>0.25</c:v>
                </c:pt>
                <c:pt idx="552">
                  <c:v>0.25</c:v>
                </c:pt>
                <c:pt idx="553">
                  <c:v>0.25</c:v>
                </c:pt>
                <c:pt idx="554">
                  <c:v>0.25</c:v>
                </c:pt>
                <c:pt idx="555">
                  <c:v>0.25</c:v>
                </c:pt>
                <c:pt idx="556">
                  <c:v>0.25</c:v>
                </c:pt>
                <c:pt idx="557">
                  <c:v>0.25</c:v>
                </c:pt>
                <c:pt idx="558">
                  <c:v>0.25</c:v>
                </c:pt>
                <c:pt idx="559">
                  <c:v>0.25</c:v>
                </c:pt>
                <c:pt idx="560">
                  <c:v>0.25</c:v>
                </c:pt>
                <c:pt idx="561">
                  <c:v>0.25</c:v>
                </c:pt>
                <c:pt idx="562">
                  <c:v>0.25</c:v>
                </c:pt>
                <c:pt idx="563">
                  <c:v>0.25</c:v>
                </c:pt>
                <c:pt idx="564">
                  <c:v>0.25</c:v>
                </c:pt>
                <c:pt idx="565">
                  <c:v>0.25</c:v>
                </c:pt>
                <c:pt idx="566">
                  <c:v>0.25</c:v>
                </c:pt>
                <c:pt idx="567">
                  <c:v>0.25</c:v>
                </c:pt>
                <c:pt idx="568">
                  <c:v>0.25</c:v>
                </c:pt>
                <c:pt idx="569">
                  <c:v>0.25</c:v>
                </c:pt>
                <c:pt idx="570">
                  <c:v>0.25</c:v>
                </c:pt>
                <c:pt idx="571">
                  <c:v>0.25</c:v>
                </c:pt>
                <c:pt idx="572">
                  <c:v>0.25</c:v>
                </c:pt>
                <c:pt idx="573">
                  <c:v>0.25</c:v>
                </c:pt>
                <c:pt idx="574">
                  <c:v>0.25</c:v>
                </c:pt>
                <c:pt idx="575">
                  <c:v>0.25</c:v>
                </c:pt>
                <c:pt idx="576">
                  <c:v>0.25</c:v>
                </c:pt>
                <c:pt idx="577">
                  <c:v>0.25</c:v>
                </c:pt>
                <c:pt idx="578">
                  <c:v>0.25</c:v>
                </c:pt>
                <c:pt idx="579">
                  <c:v>0.25</c:v>
                </c:pt>
                <c:pt idx="580">
                  <c:v>0.25</c:v>
                </c:pt>
                <c:pt idx="581">
                  <c:v>0.25</c:v>
                </c:pt>
                <c:pt idx="582">
                  <c:v>0.25</c:v>
                </c:pt>
                <c:pt idx="583">
                  <c:v>0.25</c:v>
                </c:pt>
                <c:pt idx="584">
                  <c:v>0.25</c:v>
                </c:pt>
                <c:pt idx="585">
                  <c:v>0.25</c:v>
                </c:pt>
                <c:pt idx="586">
                  <c:v>0.25</c:v>
                </c:pt>
                <c:pt idx="587">
                  <c:v>0.25</c:v>
                </c:pt>
                <c:pt idx="588">
                  <c:v>0.25</c:v>
                </c:pt>
                <c:pt idx="589">
                  <c:v>0.25</c:v>
                </c:pt>
                <c:pt idx="590">
                  <c:v>0.25</c:v>
                </c:pt>
                <c:pt idx="591">
                  <c:v>0.25</c:v>
                </c:pt>
                <c:pt idx="592">
                  <c:v>0.25</c:v>
                </c:pt>
                <c:pt idx="593">
                  <c:v>0.25</c:v>
                </c:pt>
                <c:pt idx="594">
                  <c:v>0.25</c:v>
                </c:pt>
                <c:pt idx="595">
                  <c:v>0.25</c:v>
                </c:pt>
                <c:pt idx="596">
                  <c:v>0.25</c:v>
                </c:pt>
                <c:pt idx="597">
                  <c:v>0.25</c:v>
                </c:pt>
                <c:pt idx="598">
                  <c:v>0.25</c:v>
                </c:pt>
                <c:pt idx="599">
                  <c:v>0.25</c:v>
                </c:pt>
                <c:pt idx="600">
                  <c:v>0.25</c:v>
                </c:pt>
                <c:pt idx="601">
                  <c:v>0.25</c:v>
                </c:pt>
                <c:pt idx="602">
                  <c:v>0.25</c:v>
                </c:pt>
                <c:pt idx="603">
                  <c:v>0.25</c:v>
                </c:pt>
                <c:pt idx="604">
                  <c:v>0.25</c:v>
                </c:pt>
                <c:pt idx="605">
                  <c:v>0.25</c:v>
                </c:pt>
                <c:pt idx="606">
                  <c:v>0.25</c:v>
                </c:pt>
                <c:pt idx="607">
                  <c:v>0.25</c:v>
                </c:pt>
                <c:pt idx="608">
                  <c:v>0.25</c:v>
                </c:pt>
                <c:pt idx="609">
                  <c:v>0.25</c:v>
                </c:pt>
                <c:pt idx="610">
                  <c:v>0.25</c:v>
                </c:pt>
                <c:pt idx="611">
                  <c:v>0.25</c:v>
                </c:pt>
                <c:pt idx="612">
                  <c:v>0.25</c:v>
                </c:pt>
                <c:pt idx="613">
                  <c:v>0.25</c:v>
                </c:pt>
                <c:pt idx="614">
                  <c:v>0.25</c:v>
                </c:pt>
                <c:pt idx="615">
                  <c:v>0.25</c:v>
                </c:pt>
                <c:pt idx="616">
                  <c:v>0.25</c:v>
                </c:pt>
                <c:pt idx="617">
                  <c:v>0.25</c:v>
                </c:pt>
                <c:pt idx="618">
                  <c:v>0.25</c:v>
                </c:pt>
                <c:pt idx="619">
                  <c:v>0.25</c:v>
                </c:pt>
                <c:pt idx="620">
                  <c:v>0.25</c:v>
                </c:pt>
                <c:pt idx="621">
                  <c:v>0.25</c:v>
                </c:pt>
                <c:pt idx="622">
                  <c:v>0.25</c:v>
                </c:pt>
                <c:pt idx="623">
                  <c:v>0.25</c:v>
                </c:pt>
                <c:pt idx="624">
                  <c:v>0.25</c:v>
                </c:pt>
                <c:pt idx="625">
                  <c:v>0.25</c:v>
                </c:pt>
                <c:pt idx="626">
                  <c:v>0.25</c:v>
                </c:pt>
                <c:pt idx="627">
                  <c:v>0.25</c:v>
                </c:pt>
                <c:pt idx="628">
                  <c:v>0.25</c:v>
                </c:pt>
                <c:pt idx="629">
                  <c:v>0.25</c:v>
                </c:pt>
                <c:pt idx="630">
                  <c:v>0.25</c:v>
                </c:pt>
                <c:pt idx="631">
                  <c:v>0.25</c:v>
                </c:pt>
                <c:pt idx="632">
                  <c:v>0.25</c:v>
                </c:pt>
                <c:pt idx="633">
                  <c:v>0.25</c:v>
                </c:pt>
                <c:pt idx="634">
                  <c:v>0.25</c:v>
                </c:pt>
                <c:pt idx="635">
                  <c:v>0.25</c:v>
                </c:pt>
                <c:pt idx="636">
                  <c:v>0.25</c:v>
                </c:pt>
                <c:pt idx="637">
                  <c:v>0.25</c:v>
                </c:pt>
                <c:pt idx="638">
                  <c:v>0.25</c:v>
                </c:pt>
                <c:pt idx="639">
                  <c:v>0.25</c:v>
                </c:pt>
                <c:pt idx="640">
                  <c:v>0.25</c:v>
                </c:pt>
                <c:pt idx="641">
                  <c:v>0.25</c:v>
                </c:pt>
                <c:pt idx="642">
                  <c:v>0.25</c:v>
                </c:pt>
                <c:pt idx="643">
                  <c:v>0.25</c:v>
                </c:pt>
                <c:pt idx="644">
                  <c:v>0.25</c:v>
                </c:pt>
                <c:pt idx="645">
                  <c:v>0.25</c:v>
                </c:pt>
                <c:pt idx="646">
                  <c:v>0.25</c:v>
                </c:pt>
                <c:pt idx="647">
                  <c:v>0.25</c:v>
                </c:pt>
                <c:pt idx="648">
                  <c:v>0.25</c:v>
                </c:pt>
                <c:pt idx="649">
                  <c:v>0.25</c:v>
                </c:pt>
                <c:pt idx="650">
                  <c:v>0.25</c:v>
                </c:pt>
                <c:pt idx="651">
                  <c:v>0.25</c:v>
                </c:pt>
                <c:pt idx="652">
                  <c:v>0.25</c:v>
                </c:pt>
                <c:pt idx="653">
                  <c:v>0.25</c:v>
                </c:pt>
                <c:pt idx="654">
                  <c:v>0.25</c:v>
                </c:pt>
                <c:pt idx="655">
                  <c:v>0.25</c:v>
                </c:pt>
                <c:pt idx="656">
                  <c:v>0.25</c:v>
                </c:pt>
                <c:pt idx="657">
                  <c:v>0.25</c:v>
                </c:pt>
                <c:pt idx="658">
                  <c:v>0.25</c:v>
                </c:pt>
                <c:pt idx="659">
                  <c:v>0.25</c:v>
                </c:pt>
                <c:pt idx="660">
                  <c:v>0.25</c:v>
                </c:pt>
                <c:pt idx="661">
                  <c:v>0.25</c:v>
                </c:pt>
                <c:pt idx="662">
                  <c:v>0.25</c:v>
                </c:pt>
                <c:pt idx="663">
                  <c:v>0.25</c:v>
                </c:pt>
                <c:pt idx="664">
                  <c:v>0.25</c:v>
                </c:pt>
                <c:pt idx="665">
                  <c:v>0.25</c:v>
                </c:pt>
                <c:pt idx="666">
                  <c:v>0.25</c:v>
                </c:pt>
                <c:pt idx="667">
                  <c:v>0.25</c:v>
                </c:pt>
                <c:pt idx="668">
                  <c:v>0.25</c:v>
                </c:pt>
                <c:pt idx="669">
                  <c:v>0.25</c:v>
                </c:pt>
                <c:pt idx="670">
                  <c:v>0.25</c:v>
                </c:pt>
                <c:pt idx="671">
                  <c:v>0.25</c:v>
                </c:pt>
                <c:pt idx="672">
                  <c:v>0.25</c:v>
                </c:pt>
                <c:pt idx="673">
                  <c:v>0.25</c:v>
                </c:pt>
                <c:pt idx="674">
                  <c:v>0.25</c:v>
                </c:pt>
                <c:pt idx="675">
                  <c:v>0.25</c:v>
                </c:pt>
                <c:pt idx="676">
                  <c:v>0.25</c:v>
                </c:pt>
                <c:pt idx="677">
                  <c:v>0.25</c:v>
                </c:pt>
                <c:pt idx="678">
                  <c:v>0.25</c:v>
                </c:pt>
                <c:pt idx="679">
                  <c:v>0.25</c:v>
                </c:pt>
                <c:pt idx="680">
                  <c:v>0.25</c:v>
                </c:pt>
                <c:pt idx="681">
                  <c:v>0.25</c:v>
                </c:pt>
                <c:pt idx="682">
                  <c:v>0.25</c:v>
                </c:pt>
                <c:pt idx="683">
                  <c:v>0.25</c:v>
                </c:pt>
                <c:pt idx="684">
                  <c:v>0.25</c:v>
                </c:pt>
                <c:pt idx="685">
                  <c:v>0.25</c:v>
                </c:pt>
                <c:pt idx="686">
                  <c:v>0.25</c:v>
                </c:pt>
                <c:pt idx="687">
                  <c:v>0.25</c:v>
                </c:pt>
                <c:pt idx="688">
                  <c:v>0.25</c:v>
                </c:pt>
                <c:pt idx="689">
                  <c:v>0.25</c:v>
                </c:pt>
                <c:pt idx="690">
                  <c:v>0.25</c:v>
                </c:pt>
                <c:pt idx="691">
                  <c:v>0.25</c:v>
                </c:pt>
                <c:pt idx="692">
                  <c:v>0.25</c:v>
                </c:pt>
                <c:pt idx="693">
                  <c:v>0.25</c:v>
                </c:pt>
                <c:pt idx="694">
                  <c:v>0.25</c:v>
                </c:pt>
                <c:pt idx="695">
                  <c:v>0.25</c:v>
                </c:pt>
                <c:pt idx="696">
                  <c:v>0.25</c:v>
                </c:pt>
                <c:pt idx="697">
                  <c:v>0.25</c:v>
                </c:pt>
                <c:pt idx="698">
                  <c:v>0.25</c:v>
                </c:pt>
                <c:pt idx="699">
                  <c:v>0.25</c:v>
                </c:pt>
                <c:pt idx="700">
                  <c:v>0.25</c:v>
                </c:pt>
                <c:pt idx="701">
                  <c:v>0.25</c:v>
                </c:pt>
                <c:pt idx="702">
                  <c:v>0.25</c:v>
                </c:pt>
                <c:pt idx="703">
                  <c:v>0.25</c:v>
                </c:pt>
                <c:pt idx="704">
                  <c:v>0.25</c:v>
                </c:pt>
                <c:pt idx="705">
                  <c:v>0.25</c:v>
                </c:pt>
                <c:pt idx="706">
                  <c:v>0.25</c:v>
                </c:pt>
                <c:pt idx="707">
                  <c:v>0.25</c:v>
                </c:pt>
                <c:pt idx="708">
                  <c:v>0.25</c:v>
                </c:pt>
                <c:pt idx="709">
                  <c:v>0.25</c:v>
                </c:pt>
                <c:pt idx="710">
                  <c:v>0.25</c:v>
                </c:pt>
                <c:pt idx="711">
                  <c:v>0.25</c:v>
                </c:pt>
                <c:pt idx="712">
                  <c:v>0.25</c:v>
                </c:pt>
                <c:pt idx="713">
                  <c:v>0.25</c:v>
                </c:pt>
                <c:pt idx="714">
                  <c:v>0.25</c:v>
                </c:pt>
                <c:pt idx="715">
                  <c:v>0.25</c:v>
                </c:pt>
                <c:pt idx="716">
                  <c:v>0.25</c:v>
                </c:pt>
                <c:pt idx="717">
                  <c:v>0.25</c:v>
                </c:pt>
                <c:pt idx="718">
                  <c:v>0.25</c:v>
                </c:pt>
                <c:pt idx="719">
                  <c:v>0.25</c:v>
                </c:pt>
                <c:pt idx="720">
                  <c:v>0.25</c:v>
                </c:pt>
                <c:pt idx="721">
                  <c:v>0.25</c:v>
                </c:pt>
                <c:pt idx="722">
                  <c:v>0.25</c:v>
                </c:pt>
                <c:pt idx="723">
                  <c:v>0.25</c:v>
                </c:pt>
                <c:pt idx="724">
                  <c:v>0.25</c:v>
                </c:pt>
                <c:pt idx="725">
                  <c:v>0.25</c:v>
                </c:pt>
                <c:pt idx="726">
                  <c:v>0.25</c:v>
                </c:pt>
                <c:pt idx="727">
                  <c:v>0.25</c:v>
                </c:pt>
                <c:pt idx="728">
                  <c:v>0.25</c:v>
                </c:pt>
                <c:pt idx="729">
                  <c:v>0.25</c:v>
                </c:pt>
                <c:pt idx="730">
                  <c:v>0.59503140328164339</c:v>
                </c:pt>
                <c:pt idx="731">
                  <c:v>0.59536023517512582</c:v>
                </c:pt>
                <c:pt idx="732">
                  <c:v>0.5956894172966124</c:v>
                </c:pt>
                <c:pt idx="733">
                  <c:v>0.59601894060750893</c:v>
                </c:pt>
                <c:pt idx="734">
                  <c:v>0.59634879616661451</c:v>
                </c:pt>
                <c:pt idx="735">
                  <c:v>0.59667897512904888</c:v>
                </c:pt>
                <c:pt idx="736">
                  <c:v>0.59700946874511507</c:v>
                </c:pt>
                <c:pt idx="737">
                  <c:v>0.59734026835909615</c:v>
                </c:pt>
                <c:pt idx="738">
                  <c:v>0.59767136540819643</c:v>
                </c:pt>
                <c:pt idx="739">
                  <c:v>0.59800275142151182</c:v>
                </c:pt>
                <c:pt idx="740">
                  <c:v>0.59833441801880838</c:v>
                </c:pt>
                <c:pt idx="741">
                  <c:v>0.59866635690955694</c:v>
                </c:pt>
                <c:pt idx="742">
                  <c:v>0.59899855989189854</c:v>
                </c:pt>
                <c:pt idx="743">
                  <c:v>0.59933101885150264</c:v>
                </c:pt>
                <c:pt idx="744">
                  <c:v>0.59966372576060545</c:v>
                </c:pt>
                <c:pt idx="745">
                  <c:v>0.59999667267702583</c:v>
                </c:pt>
                <c:pt idx="746">
                  <c:v>0.60032985174310149</c:v>
                </c:pt>
                <c:pt idx="747">
                  <c:v>0.60066325518466157</c:v>
                </c:pt>
                <c:pt idx="748">
                  <c:v>0.60099687531021972</c:v>
                </c:pt>
                <c:pt idx="749">
                  <c:v>0.60133070450981541</c:v>
                </c:pt>
                <c:pt idx="750">
                  <c:v>0.60166473525415332</c:v>
                </c:pt>
                <c:pt idx="751">
                  <c:v>0.60199896009365728</c:v>
                </c:pt>
                <c:pt idx="752">
                  <c:v>0.6023333716575503</c:v>
                </c:pt>
                <c:pt idx="753">
                  <c:v>0.60266796265286826</c:v>
                </c:pt>
                <c:pt idx="754">
                  <c:v>0.60300272586363546</c:v>
                </c:pt>
                <c:pt idx="755">
                  <c:v>0.60333765414992402</c:v>
                </c:pt>
                <c:pt idx="756">
                  <c:v>0.60367274044697616</c:v>
                </c:pt>
                <c:pt idx="757">
                  <c:v>0.60400797776430792</c:v>
                </c:pt>
                <c:pt idx="758">
                  <c:v>0.60434335918489634</c:v>
                </c:pt>
                <c:pt idx="759">
                  <c:v>0.60467887786428509</c:v>
                </c:pt>
                <c:pt idx="760">
                  <c:v>0.60501452702971559</c:v>
                </c:pt>
                <c:pt idx="761">
                  <c:v>0.60535029997940359</c:v>
                </c:pt>
                <c:pt idx="762">
                  <c:v>0.60568619008156177</c:v>
                </c:pt>
                <c:pt idx="763">
                  <c:v>0.60602219077370467</c:v>
                </c:pt>
                <c:pt idx="764">
                  <c:v>0.60635829556181586</c:v>
                </c:pt>
                <c:pt idx="765">
                  <c:v>0.60669449801955522</c:v>
                </c:pt>
                <c:pt idx="766">
                  <c:v>0.6070307917873774</c:v>
                </c:pt>
                <c:pt idx="767">
                  <c:v>0.60736717057198075</c:v>
                </c:pt>
                <c:pt idx="768">
                  <c:v>0.60770362814533163</c:v>
                </c:pt>
                <c:pt idx="769">
                  <c:v>0.60804015834395853</c:v>
                </c:pt>
                <c:pt idx="770">
                  <c:v>0.60837675506829636</c:v>
                </c:pt>
                <c:pt idx="771">
                  <c:v>0.60871341228186315</c:v>
                </c:pt>
                <c:pt idx="772">
                  <c:v>0.60905012401053671</c:v>
                </c:pt>
                <c:pt idx="773">
                  <c:v>0.6093868843418575</c:v>
                </c:pt>
                <c:pt idx="774">
                  <c:v>0.60972368742433325</c:v>
                </c:pt>
                <c:pt idx="775">
                  <c:v>0.61006052746667838</c:v>
                </c:pt>
                <c:pt idx="776">
                  <c:v>0.61039739873718679</c:v>
                </c:pt>
                <c:pt idx="777">
                  <c:v>0.6107342955630114</c:v>
                </c:pt>
                <c:pt idx="778">
                  <c:v>0.61107121232946637</c:v>
                </c:pt>
                <c:pt idx="779">
                  <c:v>0.61140814347941497</c:v>
                </c:pt>
                <c:pt idx="780">
                  <c:v>0.61174508351253998</c:v>
                </c:pt>
                <c:pt idx="781">
                  <c:v>0.61208202698476566</c:v>
                </c:pt>
                <c:pt idx="782">
                  <c:v>0.6124189685075333</c:v>
                </c:pt>
                <c:pt idx="783">
                  <c:v>0.61275590274722336</c:v>
                </c:pt>
                <c:pt idx="784">
                  <c:v>0.61309282442450175</c:v>
                </c:pt>
                <c:pt idx="785">
                  <c:v>0.61342972831368525</c:v>
                </c:pt>
                <c:pt idx="786">
                  <c:v>0.61376660924215398</c:v>
                </c:pt>
                <c:pt idx="787">
                  <c:v>0.61410346208972666</c:v>
                </c:pt>
                <c:pt idx="788">
                  <c:v>0.61444028178804411</c:v>
                </c:pt>
                <c:pt idx="789">
                  <c:v>0.6147770633200168</c:v>
                </c:pt>
                <c:pt idx="790">
                  <c:v>0.61511380171920105</c:v>
                </c:pt>
                <c:pt idx="791">
                  <c:v>0.61545049206923841</c:v>
                </c:pt>
                <c:pt idx="792">
                  <c:v>0.61578712950325609</c:v>
                </c:pt>
                <c:pt idx="793">
                  <c:v>0.616123709203376</c:v>
                </c:pt>
                <c:pt idx="794">
                  <c:v>0.61646022640001341</c:v>
                </c:pt>
                <c:pt idx="795">
                  <c:v>0.61679667637149183</c:v>
                </c:pt>
                <c:pt idx="796">
                  <c:v>0.61713305444338862</c:v>
                </c:pt>
                <c:pt idx="797">
                  <c:v>0.61746935598800468</c:v>
                </c:pt>
                <c:pt idx="798">
                  <c:v>0.61780557642387057</c:v>
                </c:pt>
                <c:pt idx="799">
                  <c:v>0.61814171121518946</c:v>
                </c:pt>
                <c:pt idx="800">
                  <c:v>0.61847775587135589</c:v>
                </c:pt>
                <c:pt idx="801">
                  <c:v>0.61881370594631391</c:v>
                </c:pt>
                <c:pt idx="802">
                  <c:v>0.619149557038283</c:v>
                </c:pt>
                <c:pt idx="803">
                  <c:v>0.61948530478902208</c:v>
                </c:pt>
                <c:pt idx="804">
                  <c:v>0.61982094488341422</c:v>
                </c:pt>
                <c:pt idx="805">
                  <c:v>0.62015647304905785</c:v>
                </c:pt>
                <c:pt idx="806">
                  <c:v>0.62049188505568975</c:v>
                </c:pt>
                <c:pt idx="807">
                  <c:v>0.62082717671469578</c:v>
                </c:pt>
                <c:pt idx="808">
                  <c:v>0.62116234387866143</c:v>
                </c:pt>
                <c:pt idx="809">
                  <c:v>0.62149738244099217</c:v>
                </c:pt>
                <c:pt idx="810">
                  <c:v>0.62183228833526694</c:v>
                </c:pt>
                <c:pt idx="811">
                  <c:v>0.62216705753494672</c:v>
                </c:pt>
                <c:pt idx="812">
                  <c:v>0.62250168605284162</c:v>
                </c:pt>
                <c:pt idx="813">
                  <c:v>0.62283616994066182</c:v>
                </c:pt>
                <c:pt idx="814">
                  <c:v>0.62317050528863682</c:v>
                </c:pt>
                <c:pt idx="815">
                  <c:v>0.62350468822497285</c:v>
                </c:pt>
                <c:pt idx="816">
                  <c:v>0.62383871491556009</c:v>
                </c:pt>
                <c:pt idx="817">
                  <c:v>0.62417258156340161</c:v>
                </c:pt>
                <c:pt idx="818">
                  <c:v>0.62450628440827649</c:v>
                </c:pt>
                <c:pt idx="819">
                  <c:v>0.62483981972637048</c:v>
                </c:pt>
                <c:pt idx="820">
                  <c:v>0.62517318382969922</c:v>
                </c:pt>
                <c:pt idx="821">
                  <c:v>0.62550637306585166</c:v>
                </c:pt>
                <c:pt idx="822">
                  <c:v>0.62583938381760196</c:v>
                </c:pt>
                <c:pt idx="823">
                  <c:v>0.6261722125023248</c:v>
                </c:pt>
                <c:pt idx="824">
                  <c:v>0.62650485557180269</c:v>
                </c:pt>
                <c:pt idx="825">
                  <c:v>0.62683730951173788</c:v>
                </c:pt>
                <c:pt idx="826">
                  <c:v>0.6271695708414462</c:v>
                </c:pt>
                <c:pt idx="827">
                  <c:v>0.62750163611331977</c:v>
                </c:pt>
                <c:pt idx="828">
                  <c:v>0.62783350191261378</c:v>
                </c:pt>
                <c:pt idx="829">
                  <c:v>0.62816516485705975</c:v>
                </c:pt>
                <c:pt idx="830">
                  <c:v>0.62849662159634767</c:v>
                </c:pt>
                <c:pt idx="831">
                  <c:v>0.62882786881196884</c:v>
                </c:pt>
                <c:pt idx="832">
                  <c:v>0.62915890321672108</c:v>
                </c:pt>
                <c:pt idx="833">
                  <c:v>0.62948972155436778</c:v>
                </c:pt>
                <c:pt idx="834">
                  <c:v>0.62982032059937887</c:v>
                </c:pt>
                <c:pt idx="835">
                  <c:v>0.63015069715643657</c:v>
                </c:pt>
                <c:pt idx="836">
                  <c:v>0.63048084806026283</c:v>
                </c:pt>
                <c:pt idx="837">
                  <c:v>0.63081077017512199</c:v>
                </c:pt>
                <c:pt idx="838">
                  <c:v>0.63114046039461424</c:v>
                </c:pt>
                <c:pt idx="839">
                  <c:v>0.63146991564125465</c:v>
                </c:pt>
                <c:pt idx="840">
                  <c:v>0.63179913286620826</c:v>
                </c:pt>
                <c:pt idx="841">
                  <c:v>0.63212810904890238</c:v>
                </c:pt>
                <c:pt idx="842">
                  <c:v>0.6324568411968069</c:v>
                </c:pt>
                <c:pt idx="843">
                  <c:v>0.63278532634498763</c:v>
                </c:pt>
                <c:pt idx="844">
                  <c:v>0.63311356155593568</c:v>
                </c:pt>
                <c:pt idx="845">
                  <c:v>0.63344154391916863</c:v>
                </c:pt>
                <c:pt idx="846">
                  <c:v>0.63376927055088628</c:v>
                </c:pt>
                <c:pt idx="847">
                  <c:v>0.63409673859382032</c:v>
                </c:pt>
                <c:pt idx="848">
                  <c:v>0.6344239452167959</c:v>
                </c:pt>
                <c:pt idx="849">
                  <c:v>0.63475088761449072</c:v>
                </c:pt>
                <c:pt idx="850">
                  <c:v>0.63507756300713369</c:v>
                </c:pt>
                <c:pt idx="851">
                  <c:v>0.63540396864028681</c:v>
                </c:pt>
                <c:pt idx="852">
                  <c:v>0.63573010178442513</c:v>
                </c:pt>
                <c:pt idx="853">
                  <c:v>0.63605595973471163</c:v>
                </c:pt>
                <c:pt idx="854">
                  <c:v>0.6363815398108561</c:v>
                </c:pt>
                <c:pt idx="855">
                  <c:v>0.6367068393566202</c:v>
                </c:pt>
                <c:pt idx="856">
                  <c:v>0.6370318557396536</c:v>
                </c:pt>
                <c:pt idx="857">
                  <c:v>0.63735658635129</c:v>
                </c:pt>
                <c:pt idx="858">
                  <c:v>0.63768102860612497</c:v>
                </c:pt>
                <c:pt idx="859">
                  <c:v>0.63800517994189931</c:v>
                </c:pt>
                <c:pt idx="860">
                  <c:v>0.63832903781916484</c:v>
                </c:pt>
                <c:pt idx="861">
                  <c:v>0.63865259972104327</c:v>
                </c:pt>
                <c:pt idx="862">
                  <c:v>0.63897586315300825</c:v>
                </c:pt>
                <c:pt idx="863">
                  <c:v>0.63929882564248786</c:v>
                </c:pt>
                <c:pt idx="864">
                  <c:v>0.63962148473895009</c:v>
                </c:pt>
                <c:pt idx="865">
                  <c:v>0.63994383801319976</c:v>
                </c:pt>
                <c:pt idx="866">
                  <c:v>0.64026588305751508</c:v>
                </c:pt>
                <c:pt idx="867">
                  <c:v>0.64058761748525694</c:v>
                </c:pt>
                <c:pt idx="868">
                  <c:v>0.64090903893063367</c:v>
                </c:pt>
                <c:pt idx="869">
                  <c:v>0.64123014504847409</c:v>
                </c:pt>
                <c:pt idx="870">
                  <c:v>0.64155093351401016</c:v>
                </c:pt>
                <c:pt idx="871">
                  <c:v>0.64187140202264681</c:v>
                </c:pt>
                <c:pt idx="872">
                  <c:v>0.64219154828974145</c:v>
                </c:pt>
                <c:pt idx="873">
                  <c:v>0.6425113700503674</c:v>
                </c:pt>
                <c:pt idx="874">
                  <c:v>0.6428308650591128</c:v>
                </c:pt>
                <c:pt idx="875">
                  <c:v>0.64315003108981439</c:v>
                </c:pt>
                <c:pt idx="876">
                  <c:v>0.64346886593542252</c:v>
                </c:pt>
                <c:pt idx="877">
                  <c:v>0.64378736740774434</c:v>
                </c:pt>
                <c:pt idx="878">
                  <c:v>0.64410553333721465</c:v>
                </c:pt>
                <c:pt idx="879">
                  <c:v>0.64442336157273816</c:v>
                </c:pt>
                <c:pt idx="880">
                  <c:v>0.64474084998140913</c:v>
                </c:pt>
                <c:pt idx="881">
                  <c:v>0.64505799644842932</c:v>
                </c:pt>
                <c:pt idx="882">
                  <c:v>0.64537479887675198</c:v>
                </c:pt>
                <c:pt idx="883">
                  <c:v>0.64569125518711545</c:v>
                </c:pt>
                <c:pt idx="884">
                  <c:v>0.64600736331752928</c:v>
                </c:pt>
                <c:pt idx="885">
                  <c:v>0.64632312122340052</c:v>
                </c:pt>
                <c:pt idx="886">
                  <c:v>0.64663852687707934</c:v>
                </c:pt>
                <c:pt idx="887">
                  <c:v>0.64695357826791366</c:v>
                </c:pt>
                <c:pt idx="888">
                  <c:v>0.64726827340184756</c:v>
                </c:pt>
                <c:pt idx="889">
                  <c:v>0.64758261030144459</c:v>
                </c:pt>
                <c:pt idx="890">
                  <c:v>0.64789658700539765</c:v>
                </c:pt>
                <c:pt idx="891">
                  <c:v>0.6482102015688358</c:v>
                </c:pt>
                <c:pt idx="892">
                  <c:v>0.6485234520625992</c:v>
                </c:pt>
                <c:pt idx="893">
                  <c:v>0.64883633657352113</c:v>
                </c:pt>
                <c:pt idx="894">
                  <c:v>0.64914885320397975</c:v>
                </c:pt>
                <c:pt idx="895">
                  <c:v>0.64946100007177887</c:v>
                </c:pt>
                <c:pt idx="896">
                  <c:v>0.64977277531016409</c:v>
                </c:pt>
                <c:pt idx="897">
                  <c:v>0.65008417706733113</c:v>
                </c:pt>
                <c:pt idx="898">
                  <c:v>0.65039520350665647</c:v>
                </c:pt>
                <c:pt idx="899">
                  <c:v>0.6507058528061771</c:v>
                </c:pt>
                <c:pt idx="900">
                  <c:v>0.65101612315861224</c:v>
                </c:pt>
                <c:pt idx="901">
                  <c:v>0.6513260127712498</c:v>
                </c:pt>
                <c:pt idx="902">
                  <c:v>0.65163551986562751</c:v>
                </c:pt>
                <c:pt idx="903">
                  <c:v>0.65194464267768204</c:v>
                </c:pt>
                <c:pt idx="904">
                  <c:v>0.65225337945714768</c:v>
                </c:pt>
                <c:pt idx="905">
                  <c:v>0.6525617284678692</c:v>
                </c:pt>
                <c:pt idx="906">
                  <c:v>0.65286968798737988</c:v>
                </c:pt>
                <c:pt idx="907">
                  <c:v>0.65317725630687196</c:v>
                </c:pt>
                <c:pt idx="908">
                  <c:v>0.65348443173104143</c:v>
                </c:pt>
                <c:pt idx="909">
                  <c:v>0.65379121257783845</c:v>
                </c:pt>
                <c:pt idx="910">
                  <c:v>0.65409759717865446</c:v>
                </c:pt>
                <c:pt idx="911">
                  <c:v>0.65440358387780051</c:v>
                </c:pt>
                <c:pt idx="912">
                  <c:v>0.65470917103259829</c:v>
                </c:pt>
                <c:pt idx="913">
                  <c:v>0.65501435701326316</c:v>
                </c:pt>
                <c:pt idx="914">
                  <c:v>0.65531914020276905</c:v>
                </c:pt>
                <c:pt idx="915">
                  <c:v>0.65562351899666205</c:v>
                </c:pt>
                <c:pt idx="916">
                  <c:v>0.65592749180291432</c:v>
                </c:pt>
                <c:pt idx="917">
                  <c:v>0.65623105704199369</c:v>
                </c:pt>
                <c:pt idx="918">
                  <c:v>0.65653421314671845</c:v>
                </c:pt>
                <c:pt idx="919">
                  <c:v>0.65683695856182833</c:v>
                </c:pt>
                <c:pt idx="920">
                  <c:v>0.6571392917444363</c:v>
                </c:pt>
                <c:pt idx="921">
                  <c:v>0.6574412111635084</c:v>
                </c:pt>
                <c:pt idx="922">
                  <c:v>0.65774271529981543</c:v>
                </c:pt>
                <c:pt idx="923">
                  <c:v>0.65804380264611084</c:v>
                </c:pt>
                <c:pt idx="924">
                  <c:v>0.65834447170664823</c:v>
                </c:pt>
                <c:pt idx="925">
                  <c:v>0.65864472099765647</c:v>
                </c:pt>
                <c:pt idx="926">
                  <c:v>0.65894454904655286</c:v>
                </c:pt>
                <c:pt idx="927">
                  <c:v>0.65924395439247685</c:v>
                </c:pt>
                <c:pt idx="928">
                  <c:v>0.65954293558599575</c:v>
                </c:pt>
                <c:pt idx="929">
                  <c:v>0.6598414911889261</c:v>
                </c:pt>
                <c:pt idx="930">
                  <c:v>0.66013961977459001</c:v>
                </c:pt>
                <c:pt idx="931">
                  <c:v>0.66043731992745069</c:v>
                </c:pt>
                <c:pt idx="932">
                  <c:v>0.66073459024328052</c:v>
                </c:pt>
                <c:pt idx="933">
                  <c:v>0.66103142932906289</c:v>
                </c:pt>
                <c:pt idx="934">
                  <c:v>0.66132783580297572</c:v>
                </c:pt>
                <c:pt idx="935">
                  <c:v>0.66162380829450984</c:v>
                </c:pt>
                <c:pt idx="936">
                  <c:v>0.66191934544406617</c:v>
                </c:pt>
                <c:pt idx="937">
                  <c:v>0.66221444590358791</c:v>
                </c:pt>
                <c:pt idx="938">
                  <c:v>0.66250910833588983</c:v>
                </c:pt>
                <c:pt idx="939">
                  <c:v>0.66280333141545522</c:v>
                </c:pt>
                <c:pt idx="940">
                  <c:v>0.66309711382778902</c:v>
                </c:pt>
                <c:pt idx="941">
                  <c:v>0.66339045426999621</c:v>
                </c:pt>
                <c:pt idx="942">
                  <c:v>0.66368335145041746</c:v>
                </c:pt>
                <c:pt idx="943">
                  <c:v>0.66397580408931201</c:v>
                </c:pt>
                <c:pt idx="944">
                  <c:v>0.66426781091837894</c:v>
                </c:pt>
                <c:pt idx="945">
                  <c:v>0.664559370681437</c:v>
                </c:pt>
                <c:pt idx="946">
                  <c:v>0.66485048213421383</c:v>
                </c:pt>
                <c:pt idx="947">
                  <c:v>0.66514114404485103</c:v>
                </c:pt>
                <c:pt idx="948">
                  <c:v>0.66543135519400709</c:v>
                </c:pt>
                <c:pt idx="949">
                  <c:v>0.66572111437517689</c:v>
                </c:pt>
                <c:pt idx="950">
                  <c:v>0.66601042039535463</c:v>
                </c:pt>
                <c:pt idx="951">
                  <c:v>0.66629927207453554</c:v>
                </c:pt>
                <c:pt idx="952">
                  <c:v>0.66658766824739213</c:v>
                </c:pt>
                <c:pt idx="953">
                  <c:v>0.66687560776301269</c:v>
                </c:pt>
                <c:pt idx="954">
                  <c:v>0.66716308948560088</c:v>
                </c:pt>
                <c:pt idx="955">
                  <c:v>0.66745011229536666</c:v>
                </c:pt>
                <c:pt idx="956">
                  <c:v>0.66773667508931855</c:v>
                </c:pt>
                <c:pt idx="957">
                  <c:v>0.66802277678218558</c:v>
                </c:pt>
                <c:pt idx="958">
                  <c:v>0.6683084163073949</c:v>
                </c:pt>
                <c:pt idx="959">
                  <c:v>0.6685935926182025</c:v>
                </c:pt>
                <c:pt idx="960">
                  <c:v>0.66887830468981402</c:v>
                </c:pt>
                <c:pt idx="961">
                  <c:v>0.66916255152016635</c:v>
                </c:pt>
                <c:pt idx="962">
                  <c:v>0.66944633213245019</c:v>
                </c:pt>
                <c:pt idx="963">
                  <c:v>0.66972964557744152</c:v>
                </c:pt>
                <c:pt idx="964">
                  <c:v>0.67001249093540816</c:v>
                </c:pt>
                <c:pt idx="965">
                  <c:v>0.67029486732047339</c:v>
                </c:pt>
                <c:pt idx="966">
                  <c:v>0.67057677388298564</c:v>
                </c:pt>
                <c:pt idx="967">
                  <c:v>0.67085820981513611</c:v>
                </c:pt>
                <c:pt idx="968">
                  <c:v>0.67113917435487302</c:v>
                </c:pt>
                <c:pt idx="969">
                  <c:v>0.67141966679322618</c:v>
                </c:pt>
                <c:pt idx="970">
                  <c:v>0.67169968648058931</c:v>
                </c:pt>
                <c:pt idx="971">
                  <c:v>0.67197923283691896</c:v>
                </c:pt>
                <c:pt idx="972">
                  <c:v>0.67225830536095854</c:v>
                </c:pt>
                <c:pt idx="973">
                  <c:v>0.67253690364472052</c:v>
                </c:pt>
                <c:pt idx="974">
                  <c:v>0.67281502738924304</c:v>
                </c:pt>
                <c:pt idx="975">
                  <c:v>0.67309267642397774</c:v>
                </c:pt>
                <c:pt idx="976">
                  <c:v>0.67336985073199185</c:v>
                </c:pt>
                <c:pt idx="977">
                  <c:v>0.6736465504819098</c:v>
                </c:pt>
                <c:pt idx="978">
                  <c:v>0.67392277606573936</c:v>
                </c:pt>
                <c:pt idx="979">
                  <c:v>0.67419852815105696</c:v>
                </c:pt>
                <c:pt idx="980">
                  <c:v>0.67447380774521504</c:v>
                </c:pt>
                <c:pt idx="981">
                  <c:v>0.67474861628123584</c:v>
                </c:pt>
                <c:pt idx="982">
                  <c:v>0.67502295573043702</c:v>
                </c:pt>
                <c:pt idx="983">
                  <c:v>0.67529682875523067</c:v>
                </c:pt>
                <c:pt idx="984">
                  <c:v>0.675570238914037</c:v>
                </c:pt>
                <c:pt idx="985">
                  <c:v>0.67584319095097578</c:v>
                </c:pt>
                <c:pt idx="986">
                  <c:v>0.67611569119849435</c:v>
                </c:pt>
                <c:pt idx="987">
                  <c:v>0.67638774816487213</c:v>
                </c:pt>
                <c:pt idx="988">
                  <c:v>0.67665937339912308</c:v>
                </c:pt>
                <c:pt idx="989">
                  <c:v>0.67693058280786489</c:v>
                </c:pt>
                <c:pt idx="990">
                  <c:v>0.67720139872287322</c:v>
                </c:pt>
                <c:pt idx="991">
                  <c:v>0.67747185326997106</c:v>
                </c:pt>
                <c:pt idx="992">
                  <c:v>0.6777419941083862</c:v>
                </c:pt>
                <c:pt idx="993">
                  <c:v>0.67801189474060664</c:v>
                </c:pt>
                <c:pt idx="994">
                  <c:v>0.67828167428813124</c:v>
                </c:pt>
                <c:pt idx="995">
                  <c:v>0.67855153867364415</c:v>
                </c:pt>
                <c:pt idx="996">
                  <c:v>0.67882187614269418</c:v>
                </c:pt>
                <c:pt idx="997">
                  <c:v>0.67909351388262174</c:v>
                </c:pt>
                <c:pt idx="998">
                  <c:v>0.679368573205549</c:v>
                </c:pt>
                <c:pt idx="999">
                  <c:v>0.67965452582780306</c:v>
                </c:pt>
                <c:pt idx="1000">
                  <c:v>0.67999999999999994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BC-4658-BA8C-1B46E8B63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93456"/>
        <c:axId val="161672432"/>
      </c:scatterChart>
      <c:valAx>
        <c:axId val="161293456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en-US" baseline="-25000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672432"/>
        <c:crosses val="autoZero"/>
        <c:crossBetween val="midCat"/>
      </c:valAx>
      <c:valAx>
        <c:axId val="16167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</a:t>
                </a:r>
                <a:r>
                  <a:rPr lang="en-US"/>
                  <a:t>S</a:t>
                </a:r>
                <a:r>
                  <a:rPr lang="en-US" baseline="-25000"/>
                  <a:t>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29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Oil Cut vs t</a:t>
            </a:r>
            <a:r>
              <a:rPr lang="en-US" baseline="-25000"/>
              <a:t>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'Water Flood'!$O$1</c:f>
              <c:strCache>
                <c:ptCount val="1"/>
                <c:pt idx="0">
                  <c:v>Fractional Flow of Oil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'Water Flood'!$L$3:$L$1003</c:f>
              <c:numCache>
                <c:formatCode>0.00000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0.34358503064315288</c:v>
                </c:pt>
                <c:pt idx="731">
                  <c:v>0.34721421867481561</c:v>
                </c:pt>
                <c:pt idx="732">
                  <c:v>0.35089761689814952</c:v>
                </c:pt>
                <c:pt idx="733">
                  <c:v>0.35463609484608777</c:v>
                </c:pt>
                <c:pt idx="734">
                  <c:v>0.35843053880164716</c:v>
                </c:pt>
                <c:pt idx="735">
                  <c:v>0.36228185216793263</c:v>
                </c:pt>
                <c:pt idx="736">
                  <c:v>0.36619095584684119</c:v>
                </c:pt>
                <c:pt idx="737">
                  <c:v>0.37015878862666463</c:v>
                </c:pt>
                <c:pt idx="738">
                  <c:v>0.37418630758136384</c:v>
                </c:pt>
                <c:pt idx="739">
                  <c:v>0.3782744884805021</c:v>
                </c:pt>
                <c:pt idx="740">
                  <c:v>0.38242432620744987</c:v>
                </c:pt>
                <c:pt idx="741">
                  <c:v>0.38663683519160635</c:v>
                </c:pt>
                <c:pt idx="742">
                  <c:v>0.39091304985107889</c:v>
                </c:pt>
                <c:pt idx="743">
                  <c:v>0.39525402504555868</c:v>
                </c:pt>
                <c:pt idx="744">
                  <c:v>0.39966083654344192</c:v>
                </c:pt>
                <c:pt idx="745">
                  <c:v>0.40413458150101988</c:v>
                </c:pt>
                <c:pt idx="746">
                  <c:v>0.40867637895330916</c:v>
                </c:pt>
                <c:pt idx="747">
                  <c:v>0.4132873703184069</c:v>
                </c:pt>
                <c:pt idx="748">
                  <c:v>0.41796871991840134</c:v>
                </c:pt>
                <c:pt idx="749">
                  <c:v>0.42272161550936405</c:v>
                </c:pt>
                <c:pt idx="750">
                  <c:v>0.42754726882980659</c:v>
                </c:pt>
                <c:pt idx="751">
                  <c:v>0.43244691616278563</c:v>
                </c:pt>
                <c:pt idx="752">
                  <c:v>0.4374218189136499</c:v>
                </c:pt>
                <c:pt idx="753">
                  <c:v>0.44247326420258526</c:v>
                </c:pt>
                <c:pt idx="754">
                  <c:v>0.44760256547579608</c:v>
                </c:pt>
                <c:pt idx="755">
                  <c:v>0.45281106313176672</c:v>
                </c:pt>
                <c:pt idx="756">
                  <c:v>0.45810012516577231</c:v>
                </c:pt>
                <c:pt idx="757">
                  <c:v>0.46347114783198867</c:v>
                </c:pt>
                <c:pt idx="758">
                  <c:v>0.46892555632536131</c:v>
                </c:pt>
                <c:pt idx="759">
                  <c:v>0.47446480548127079</c:v>
                </c:pt>
                <c:pt idx="760">
                  <c:v>0.4800903804952078</c:v>
                </c:pt>
                <c:pt idx="761">
                  <c:v>0.48580379766523257</c:v>
                </c:pt>
                <c:pt idx="762">
                  <c:v>0.49160660515114812</c:v>
                </c:pt>
                <c:pt idx="763">
                  <c:v>0.49750038376008654</c:v>
                </c:pt>
                <c:pt idx="764">
                  <c:v>0.50348674775221558</c:v>
                </c:pt>
                <c:pt idx="765">
                  <c:v>0.50956734567020145</c:v>
                </c:pt>
                <c:pt idx="766">
                  <c:v>0.51574386119100102</c:v>
                </c:pt>
                <c:pt idx="767">
                  <c:v>0.52201801400832726</c:v>
                </c:pt>
                <c:pt idx="768">
                  <c:v>0.52839156073294025</c:v>
                </c:pt>
                <c:pt idx="769">
                  <c:v>0.53486629582421319</c:v>
                </c:pt>
                <c:pt idx="770">
                  <c:v>0.5414440525500136</c:v>
                </c:pt>
                <c:pt idx="771">
                  <c:v>0.54812670397161256</c:v>
                </c:pt>
                <c:pt idx="772">
                  <c:v>0.55491616395966437</c:v>
                </c:pt>
                <c:pt idx="773">
                  <c:v>0.56181438824086882</c:v>
                </c:pt>
                <c:pt idx="774">
                  <c:v>0.56882337547593986</c:v>
                </c:pt>
                <c:pt idx="775">
                  <c:v>0.57594516836849641</c:v>
                </c:pt>
                <c:pt idx="776">
                  <c:v>0.58318185481014173</c:v>
                </c:pt>
                <c:pt idx="777">
                  <c:v>0.59053556905817595</c:v>
                </c:pt>
                <c:pt idx="778">
                  <c:v>0.59800849294954461</c:v>
                </c:pt>
                <c:pt idx="779">
                  <c:v>0.6056028571537313</c:v>
                </c:pt>
                <c:pt idx="780">
                  <c:v>0.6133209424613778</c:v>
                </c:pt>
                <c:pt idx="781">
                  <c:v>0.62116508111606639</c:v>
                </c:pt>
                <c:pt idx="782">
                  <c:v>0.6291376581838396</c:v>
                </c:pt>
                <c:pt idx="783">
                  <c:v>0.63724111296874564</c:v>
                </c:pt>
                <c:pt idx="784">
                  <c:v>0.6454779404707226</c:v>
                </c:pt>
                <c:pt idx="785">
                  <c:v>0.65385069288965392</c:v>
                </c:pt>
                <c:pt idx="786">
                  <c:v>0.66236198117795164</c:v>
                </c:pt>
                <c:pt idx="787">
                  <c:v>0.6710144766413314</c:v>
                </c:pt>
                <c:pt idx="788">
                  <c:v>0.67981091259066762</c:v>
                </c:pt>
                <c:pt idx="789">
                  <c:v>0.68875408604827226</c:v>
                </c:pt>
                <c:pt idx="790">
                  <c:v>0.69784685950704584</c:v>
                </c:pt>
                <c:pt idx="791">
                  <c:v>0.70709216274801567</c:v>
                </c:pt>
                <c:pt idx="792">
                  <c:v>0.71649299471568018</c:v>
                </c:pt>
                <c:pt idx="793">
                  <c:v>0.72605242545742477</c:v>
                </c:pt>
                <c:pt idx="794">
                  <c:v>0.73577359812038889</c:v>
                </c:pt>
                <c:pt idx="795">
                  <c:v>0.74565973102300531</c:v>
                </c:pt>
                <c:pt idx="796">
                  <c:v>0.75571411978716452</c:v>
                </c:pt>
                <c:pt idx="797">
                  <c:v>0.76594013954467499</c:v>
                </c:pt>
                <c:pt idx="798">
                  <c:v>0.7763412472184622</c:v>
                </c:pt>
                <c:pt idx="799">
                  <c:v>0.78692098387823484</c:v>
                </c:pt>
                <c:pt idx="800">
                  <c:v>0.79768297717783276</c:v>
                </c:pt>
                <c:pt idx="801">
                  <c:v>0.808630943869876</c:v>
                </c:pt>
                <c:pt idx="802">
                  <c:v>0.81976869241788963</c:v>
                </c:pt>
                <c:pt idx="803">
                  <c:v>0.83110012568247515</c:v>
                </c:pt>
                <c:pt idx="804">
                  <c:v>0.84262924371036163</c:v>
                </c:pt>
                <c:pt idx="805">
                  <c:v>0.85436014662008464</c:v>
                </c:pt>
                <c:pt idx="806">
                  <c:v>0.86629703758188892</c:v>
                </c:pt>
                <c:pt idx="807">
                  <c:v>0.87844422590461768</c:v>
                </c:pt>
                <c:pt idx="808">
                  <c:v>0.8908061302321254</c:v>
                </c:pt>
                <c:pt idx="809">
                  <c:v>0.90338728185504136</c:v>
                </c:pt>
                <c:pt idx="810">
                  <c:v>0.9161923281297033</c:v>
                </c:pt>
                <c:pt idx="811">
                  <c:v>0.92922603603227005</c:v>
                </c:pt>
                <c:pt idx="812">
                  <c:v>0.94249329583069719</c:v>
                </c:pt>
                <c:pt idx="813">
                  <c:v>0.95599912489206884</c:v>
                </c:pt>
                <c:pt idx="814">
                  <c:v>0.96974867163032441</c:v>
                </c:pt>
                <c:pt idx="815">
                  <c:v>0.98374721959085365</c:v>
                </c:pt>
                <c:pt idx="816">
                  <c:v>0.99800019169473675</c:v>
                </c:pt>
                <c:pt idx="817">
                  <c:v>1.0125131546271939</c:v>
                </c:pt>
                <c:pt idx="818">
                  <c:v>1.027291823398057</c:v>
                </c:pt>
                <c:pt idx="819">
                  <c:v>1.0423420660704106</c:v>
                </c:pt>
                <c:pt idx="820">
                  <c:v>1.057669908656345</c:v>
                </c:pt>
                <c:pt idx="821">
                  <c:v>1.0732815402110847</c:v>
                </c:pt>
                <c:pt idx="822">
                  <c:v>1.0891833181135162</c:v>
                </c:pt>
                <c:pt idx="823">
                  <c:v>1.105381773537689</c:v>
                </c:pt>
                <c:pt idx="824">
                  <c:v>1.1218836171520137</c:v>
                </c:pt>
                <c:pt idx="825">
                  <c:v>1.138695745022928</c:v>
                </c:pt>
                <c:pt idx="826">
                  <c:v>1.155825244755492</c:v>
                </c:pt>
                <c:pt idx="827">
                  <c:v>1.1732794018604933</c:v>
                </c:pt>
                <c:pt idx="828">
                  <c:v>1.1910657063869385</c:v>
                </c:pt>
                <c:pt idx="829">
                  <c:v>1.2091918598061031</c:v>
                </c:pt>
                <c:pt idx="830">
                  <c:v>1.2276657821600272</c:v>
                </c:pt>
                <c:pt idx="831">
                  <c:v>1.2464956195139654</c:v>
                </c:pt>
                <c:pt idx="832">
                  <c:v>1.2656897516877756</c:v>
                </c:pt>
                <c:pt idx="833">
                  <c:v>1.2852568003065388</c:v>
                </c:pt>
                <c:pt idx="834">
                  <c:v>1.3052056371817395</c:v>
                </c:pt>
                <c:pt idx="835">
                  <c:v>1.3255453930190639</c:v>
                </c:pt>
                <c:pt idx="836">
                  <c:v>1.3462854665021184</c:v>
                </c:pt>
                <c:pt idx="837">
                  <c:v>1.3674355337297792</c:v>
                </c:pt>
                <c:pt idx="838">
                  <c:v>1.3890055580628311</c:v>
                </c:pt>
                <c:pt idx="839">
                  <c:v>1.4110058003668433</c:v>
                </c:pt>
                <c:pt idx="840">
                  <c:v>1.4334468296947271</c:v>
                </c:pt>
                <c:pt idx="841">
                  <c:v>1.4563395344115124</c:v>
                </c:pt>
                <c:pt idx="842">
                  <c:v>1.4796951338028168</c:v>
                </c:pt>
                <c:pt idx="843">
                  <c:v>1.5035251901629949</c:v>
                </c:pt>
                <c:pt idx="844">
                  <c:v>1.5278416214225825</c:v>
                </c:pt>
                <c:pt idx="845">
                  <c:v>1.5526567143051246</c:v>
                </c:pt>
                <c:pt idx="846">
                  <c:v>1.5779831380603215</c:v>
                </c:pt>
                <c:pt idx="847">
                  <c:v>1.6038339588137933</c:v>
                </c:pt>
                <c:pt idx="848">
                  <c:v>1.630222654526831</c:v>
                </c:pt>
                <c:pt idx="849">
                  <c:v>1.6571631306354524</c:v>
                </c:pt>
                <c:pt idx="850">
                  <c:v>1.6846697363830023</c:v>
                </c:pt>
                <c:pt idx="851">
                  <c:v>1.7127572818940469</c:v>
                </c:pt>
                <c:pt idx="852">
                  <c:v>1.7414410560033595</c:v>
                </c:pt>
                <c:pt idx="853">
                  <c:v>1.770736844913992</c:v>
                </c:pt>
                <c:pt idx="854">
                  <c:v>1.800660951718815</c:v>
                </c:pt>
                <c:pt idx="855">
                  <c:v>1.8312302167909988</c:v>
                </c:pt>
                <c:pt idx="856">
                  <c:v>1.8624620391527746</c:v>
                </c:pt>
                <c:pt idx="857">
                  <c:v>1.8943743988410233</c:v>
                </c:pt>
                <c:pt idx="858">
                  <c:v>1.9269858803053892</c:v>
                </c:pt>
                <c:pt idx="859">
                  <c:v>1.9603156969471069</c:v>
                </c:pt>
                <c:pt idx="860">
                  <c:v>1.9943837168086178</c:v>
                </c:pt>
                <c:pt idx="861">
                  <c:v>2.0292104895090577</c:v>
                </c:pt>
                <c:pt idx="862">
                  <c:v>2.0648172744878877</c:v>
                </c:pt>
                <c:pt idx="863">
                  <c:v>2.1012260706072965</c:v>
                </c:pt>
                <c:pt idx="864">
                  <c:v>2.1384596472649444</c:v>
                </c:pt>
                <c:pt idx="865">
                  <c:v>2.1765415769567822</c:v>
                </c:pt>
                <c:pt idx="866">
                  <c:v>2.2154962695627138</c:v>
                </c:pt>
                <c:pt idx="867">
                  <c:v>2.2553490082930283</c:v>
                </c:pt>
                <c:pt idx="868">
                  <c:v>2.2961259874734803</c:v>
                </c:pt>
                <c:pt idx="869">
                  <c:v>2.3378543522591708</c:v>
                </c:pt>
                <c:pt idx="870">
                  <c:v>2.3805622403909559</c:v>
                </c:pt>
                <c:pt idx="871">
                  <c:v>2.4242788261129928</c:v>
                </c:pt>
                <c:pt idx="872">
                  <c:v>2.4690343663837919</c:v>
                </c:pt>
                <c:pt idx="873">
                  <c:v>2.5148602495154324</c:v>
                </c:pt>
                <c:pt idx="874">
                  <c:v>2.5617890463960902</c:v>
                </c:pt>
                <c:pt idx="875">
                  <c:v>2.6098545644395115</c:v>
                </c:pt>
                <c:pt idx="876">
                  <c:v>2.6590919044592192</c:v>
                </c:pt>
                <c:pt idx="877">
                  <c:v>2.7095375206114456</c:v>
                </c:pt>
                <c:pt idx="878">
                  <c:v>2.7612292836219265</c:v>
                </c:pt>
                <c:pt idx="879">
                  <c:v>2.8142065475122502</c:v>
                </c:pt>
                <c:pt idx="880">
                  <c:v>2.8685102200165535</c:v>
                </c:pt>
                <c:pt idx="881">
                  <c:v>2.9241828369810809</c:v>
                </c:pt>
                <c:pt idx="882">
                  <c:v>2.9812686409223517</c:v>
                </c:pt>
                <c:pt idx="883">
                  <c:v>3.0398136641351492</c:v>
                </c:pt>
                <c:pt idx="884">
                  <c:v>3.0998658164781521</c:v>
                </c:pt>
                <c:pt idx="885">
                  <c:v>3.1614749783718143</c:v>
                </c:pt>
                <c:pt idx="886">
                  <c:v>3.2246930991241625</c:v>
                </c:pt>
                <c:pt idx="887">
                  <c:v>3.2895743011598615</c:v>
                </c:pt>
                <c:pt idx="888">
                  <c:v>3.3561749903606186</c:v>
                </c:pt>
                <c:pt idx="889">
                  <c:v>3.4245539731214825</c:v>
                </c:pt>
                <c:pt idx="890">
                  <c:v>3.4947725803885206</c:v>
                </c:pt>
                <c:pt idx="891">
                  <c:v>3.5668947994581681</c:v>
                </c:pt>
                <c:pt idx="892">
                  <c:v>3.6409874136736864</c:v>
                </c:pt>
                <c:pt idx="893">
                  <c:v>3.717120151055036</c:v>
                </c:pt>
                <c:pt idx="894">
                  <c:v>3.7953658420957233</c:v>
                </c:pt>
                <c:pt idx="895">
                  <c:v>3.8758005876495361</c:v>
                </c:pt>
                <c:pt idx="896">
                  <c:v>3.9585039376058493</c:v>
                </c:pt>
                <c:pt idx="897">
                  <c:v>4.0435590809819404</c:v>
                </c:pt>
                <c:pt idx="898">
                  <c:v>4.1310530486204238</c:v>
                </c:pt>
                <c:pt idx="899">
                  <c:v>4.2210769290397963</c:v>
                </c:pt>
                <c:pt idx="900">
                  <c:v>4.3137260988059234</c:v>
                </c:pt>
                <c:pt idx="901">
                  <c:v>4.4091004683556427</c:v>
                </c:pt>
                <c:pt idx="902">
                  <c:v>4.5073047444486649</c:v>
                </c:pt>
                <c:pt idx="903">
                  <c:v>4.6084487107731187</c:v>
                </c:pt>
                <c:pt idx="904">
                  <c:v>4.7126475277529556</c:v>
                </c:pt>
                <c:pt idx="905">
                  <c:v>4.8200220536548315</c:v>
                </c:pt>
                <c:pt idx="906">
                  <c:v>4.9306991881666713</c:v>
                </c:pt>
                <c:pt idx="907">
                  <c:v>5.0448122406826803</c:v>
                </c:pt>
                <c:pt idx="908">
                  <c:v>5.1625013251640253</c:v>
                </c:pt>
                <c:pt idx="909">
                  <c:v>5.2839137838115082</c:v>
                </c:pt>
                <c:pt idx="910">
                  <c:v>5.4092046422078637</c:v>
                </c:pt>
                <c:pt idx="911">
                  <c:v>5.5385370981657047</c:v>
                </c:pt>
                <c:pt idx="912">
                  <c:v>5.6720830477478952</c:v>
                </c:pt>
                <c:pt idx="913">
                  <c:v>5.8100236513816474</c:v>
                </c:pt>
                <c:pt idx="914">
                  <c:v>5.9525499437026195</c:v>
                </c:pt>
                <c:pt idx="915">
                  <c:v>6.0998634910385663</c:v>
                </c:pt>
                <c:pt idx="916">
                  <c:v>6.2521771009023466</c:v>
                </c:pt>
                <c:pt idx="917">
                  <c:v>6.4097155883693064</c:v>
                </c:pt>
                <c:pt idx="918">
                  <c:v>6.5727166044133201</c:v>
                </c:pt>
                <c:pt idx="919">
                  <c:v>6.7414315319841185</c:v>
                </c:pt>
                <c:pt idx="920">
                  <c:v>6.9161264569379455</c:v>
                </c:pt>
                <c:pt idx="921">
                  <c:v>7.0970832200004983</c:v>
                </c:pt>
                <c:pt idx="922">
                  <c:v>7.2846005585095641</c:v>
                </c:pt>
                <c:pt idx="923">
                  <c:v>7.4789953467056032</c:v>
                </c:pt>
                <c:pt idx="924">
                  <c:v>7.6806039438812537</c:v>
                </c:pt>
                <c:pt idx="925">
                  <c:v>7.8897836624227962</c:v>
                </c:pt>
                <c:pt idx="926">
                  <c:v>8.1069143665709742</c:v>
                </c:pt>
                <c:pt idx="927">
                  <c:v>8.3324002173764278</c:v>
                </c:pt>
                <c:pt idx="928">
                  <c:v>8.5666715777680942</c:v>
                </c:pt>
                <c:pt idx="929">
                  <c:v>8.8101870956027053</c:v>
                </c:pt>
                <c:pt idx="930">
                  <c:v>9.0634359843498498</c:v>
                </c:pt>
                <c:pt idx="931">
                  <c:v>9.3269405223484085</c:v>
                </c:pt>
                <c:pt idx="932">
                  <c:v>9.6012587961050126</c:v>
                </c:pt>
                <c:pt idx="933">
                  <c:v>9.886987714675513</c:v>
                </c:pt>
                <c:pt idx="934">
                  <c:v>10.184766326718368</c:v>
                </c:pt>
                <c:pt idx="935">
                  <c:v>10.495279475744484</c:v>
                </c:pt>
                <c:pt idx="936">
                  <c:v>10.819261833093101</c:v>
                </c:pt>
                <c:pt idx="937">
                  <c:v>11.157502355971575</c:v>
                </c:pt>
                <c:pt idx="938">
                  <c:v>11.510849220115132</c:v>
                </c:pt>
                <c:pt idx="939">
                  <c:v>11.880215289517739</c:v>
                </c:pt>
                <c:pt idx="940">
                  <c:v>12.26658418779901</c:v>
                </c:pt>
                <c:pt idx="941">
                  <c:v>12.671017052171644</c:v>
                </c:pt>
                <c:pt idx="942">
                  <c:v>13.094660056663001</c:v>
                </c:pt>
                <c:pt idx="943">
                  <c:v>13.538752810045132</c:v>
                </c:pt>
                <c:pt idx="944">
                  <c:v>14.0046377439858</c:v>
                </c:pt>
                <c:pt idx="945">
                  <c:v>14.493770631909765</c:v>
                </c:pt>
                <c:pt idx="946">
                  <c:v>15.007732394461321</c:v>
                </c:pt>
                <c:pt idx="947">
                  <c:v>15.548242378816797</c:v>
                </c:pt>
                <c:pt idx="948">
                  <c:v>16.117173325297699</c:v>
                </c:pt>
                <c:pt idx="949">
                  <c:v>16.716568273830255</c:v>
                </c:pt>
                <c:pt idx="950">
                  <c:v>17.34865970537658</c:v>
                </c:pt>
                <c:pt idx="951">
                  <c:v>18.015891261487202</c:v>
                </c:pt>
                <c:pt idx="952">
                  <c:v>18.720942457570231</c:v>
                </c:pt>
                <c:pt idx="953">
                  <c:v>19.466756863915865</c:v>
                </c:pt>
                <c:pt idx="954">
                  <c:v>20.256574333866563</c:v>
                </c:pt>
                <c:pt idx="955">
                  <c:v>21.093967960088921</c:v>
                </c:pt>
                <c:pt idx="956">
                  <c:v>21.982886573726411</c:v>
                </c:pt>
                <c:pt idx="957">
                  <c:v>22.927703765260464</c:v>
                </c:pt>
                <c:pt idx="958">
                  <c:v>23.933274604962197</c:v>
                </c:pt>
                <c:pt idx="959">
                  <c:v>25.005001487744821</c:v>
                </c:pt>
                <c:pt idx="960">
                  <c:v>26.148910835764113</c:v>
                </c:pt>
                <c:pt idx="961">
                  <c:v>27.371742760377344</c:v>
                </c:pt>
                <c:pt idx="962">
                  <c:v>28.681056281450147</c:v>
                </c:pt>
                <c:pt idx="963">
                  <c:v>30.085353282571383</c:v>
                </c:pt>
                <c:pt idx="964">
                  <c:v>31.594225143738559</c:v>
                </c:pt>
                <c:pt idx="965">
                  <c:v>33.21852697508313</c:v>
                </c:pt>
                <c:pt idx="966">
                  <c:v>34.970585574441991</c:v>
                </c:pt>
                <c:pt idx="967">
                  <c:v>36.864448877060511</c:v>
                </c:pt>
                <c:pt idx="968">
                  <c:v>38.916186679308709</c:v>
                </c:pt>
                <c:pt idx="969">
                  <c:v>41.144255186858508</c:v>
                </c:pt>
                <c:pt idx="970">
                  <c:v>43.569941445658607</c:v>
                </c:pt>
                <c:pt idx="971">
                  <c:v>46.217908525160546</c:v>
                </c:pt>
                <c:pt idx="972">
                  <c:v>49.116868606756256</c:v>
                </c:pt>
                <c:pt idx="973">
                  <c:v>52.300419831825188</c:v>
                </c:pt>
                <c:pt idx="974">
                  <c:v>55.808094436766851</c:v>
                </c:pt>
                <c:pt idx="975">
                  <c:v>59.686682001015356</c:v>
                </c:pt>
                <c:pt idx="976">
                  <c:v>63.991914332851515</c:v>
                </c:pt>
                <c:pt idx="977">
                  <c:v>68.790630589625053</c:v>
                </c:pt>
                <c:pt idx="978">
                  <c:v>74.163587145403511</c:v>
                </c:pt>
                <c:pt idx="979">
                  <c:v>80.20914363881333</c:v>
                </c:pt>
                <c:pt idx="980">
                  <c:v>87.04815493918764</c:v>
                </c:pt>
                <c:pt idx="981">
                  <c:v>94.830546684209352</c:v>
                </c:pt>
                <c:pt idx="982">
                  <c:v>103.74427752030678</c:v>
                </c:pt>
                <c:pt idx="983">
                  <c:v>114.0277427153985</c:v>
                </c:pt>
                <c:pt idx="984">
                  <c:v>125.98723302774881</c:v>
                </c:pt>
                <c:pt idx="985">
                  <c:v>140.02197538948428</c:v>
                </c:pt>
                <c:pt idx="986">
                  <c:v>156.6608091226455</c:v>
                </c:pt>
                <c:pt idx="987">
                  <c:v>176.61718882315478</c:v>
                </c:pt>
                <c:pt idx="988">
                  <c:v>200.87390974390448</c:v>
                </c:pt>
                <c:pt idx="989">
                  <c:v>230.81767737268001</c:v>
                </c:pt>
                <c:pt idx="990">
                  <c:v>268.46054600995598</c:v>
                </c:pt>
                <c:pt idx="991">
                  <c:v>316.81970222783588</c:v>
                </c:pt>
                <c:pt idx="992">
                  <c:v>380.60159396040848</c:v>
                </c:pt>
                <c:pt idx="993">
                  <c:v>467.50948132224232</c:v>
                </c:pt>
                <c:pt idx="994">
                  <c:v>590.93168061817164</c:v>
                </c:pt>
                <c:pt idx="995">
                  <c:v>776.00325240193956</c:v>
                </c:pt>
                <c:pt idx="996">
                  <c:v>1075.0355981730206</c:v>
                </c:pt>
                <c:pt idx="997">
                  <c:v>1613.9414794642719</c:v>
                </c:pt>
                <c:pt idx="998">
                  <c:v>2771.4736333227943</c:v>
                </c:pt>
                <c:pt idx="999">
                  <c:v>6238.6785974943905</c:v>
                </c:pt>
                <c:pt idx="1000">
                  <c:v>31737.421172298109</c:v>
                </c:pt>
              </c:numCache>
            </c:numRef>
          </c:xVal>
          <c:yVal>
            <c:numRef>
              <c:f>'Water Flood'!$O$3:$O$1003</c:f>
              <c:numCache>
                <c:formatCode>0.00000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8.9369137282327871E-2</c:v>
                </c:pt>
                <c:pt idx="732">
                  <c:v>8.8143708612275828E-2</c:v>
                </c:pt>
                <c:pt idx="733">
                  <c:v>8.6931198080355321E-2</c:v>
                </c:pt>
                <c:pt idx="734">
                  <c:v>8.5731523517362795E-2</c:v>
                </c:pt>
                <c:pt idx="735">
                  <c:v>8.4544602346934949E-2</c:v>
                </c:pt>
                <c:pt idx="736">
                  <c:v>8.3370351609350135E-2</c:v>
                </c:pt>
                <c:pt idx="737">
                  <c:v>8.2208687984948847E-2</c:v>
                </c:pt>
                <c:pt idx="738">
                  <c:v>8.1059527817172183E-2</c:v>
                </c:pt>
                <c:pt idx="739">
                  <c:v>7.9922787135221052E-2</c:v>
                </c:pt>
                <c:pt idx="740">
                  <c:v>7.8798381676330909E-2</c:v>
                </c:pt>
                <c:pt idx="741">
                  <c:v>7.7686226907665801E-2</c:v>
                </c:pt>
                <c:pt idx="742">
                  <c:v>7.658623804783149E-2</c:v>
                </c:pt>
                <c:pt idx="743">
                  <c:v>7.5498330088006216E-2</c:v>
                </c:pt>
                <c:pt idx="744">
                  <c:v>7.4422417812690767E-2</c:v>
                </c:pt>
                <c:pt idx="745">
                  <c:v>7.3358415820080181E-2</c:v>
                </c:pt>
                <c:pt idx="746">
                  <c:v>7.2306238542055312E-2</c:v>
                </c:pt>
                <c:pt idx="747">
                  <c:v>7.1265800263797141E-2</c:v>
                </c:pt>
                <c:pt idx="748">
                  <c:v>7.0237015143025716E-2</c:v>
                </c:pt>
                <c:pt idx="749">
                  <c:v>6.9219797228862734E-2</c:v>
                </c:pt>
                <c:pt idx="750">
                  <c:v>6.8214060480322747E-2</c:v>
                </c:pt>
                <c:pt idx="751">
                  <c:v>6.7219718784432225E-2</c:v>
                </c:pt>
                <c:pt idx="752">
                  <c:v>6.623668597397947E-2</c:v>
                </c:pt>
                <c:pt idx="753">
                  <c:v>6.5264875844897485E-2</c:v>
                </c:pt>
                <c:pt idx="754">
                  <c:v>6.4304202173282476E-2</c:v>
                </c:pt>
                <c:pt idx="755">
                  <c:v>6.3354578732048417E-2</c:v>
                </c:pt>
                <c:pt idx="756">
                  <c:v>6.2415919307224121E-2</c:v>
                </c:pt>
                <c:pt idx="757">
                  <c:v>6.1488137713890056E-2</c:v>
                </c:pt>
                <c:pt idx="758">
                  <c:v>6.0571147811762205E-2</c:v>
                </c:pt>
                <c:pt idx="759">
                  <c:v>5.9664863520424993E-2</c:v>
                </c:pt>
                <c:pt idx="760">
                  <c:v>5.8769198834212388E-2</c:v>
                </c:pt>
                <c:pt idx="761">
                  <c:v>5.7884067836746711E-2</c:v>
                </c:pt>
                <c:pt idx="762">
                  <c:v>5.700938471513195E-2</c:v>
                </c:pt>
                <c:pt idx="763">
                  <c:v>5.6145063773809234E-2</c:v>
                </c:pt>
                <c:pt idx="764">
                  <c:v>5.5291019448075462E-2</c:v>
                </c:pt>
                <c:pt idx="765">
                  <c:v>5.4447166317269757E-2</c:v>
                </c:pt>
                <c:pt idx="766">
                  <c:v>5.3613419117628958E-2</c:v>
                </c:pt>
                <c:pt idx="767">
                  <c:v>5.2789692754819817E-2</c:v>
                </c:pt>
                <c:pt idx="768">
                  <c:v>5.1975902316146683E-2</c:v>
                </c:pt>
                <c:pt idx="769">
                  <c:v>5.1171963082440763E-2</c:v>
                </c:pt>
                <c:pt idx="770">
                  <c:v>5.0377790539636425E-2</c:v>
                </c:pt>
                <c:pt idx="771">
                  <c:v>4.9593300390033512E-2</c:v>
                </c:pt>
                <c:pt idx="772">
                  <c:v>4.8818408563254256E-2</c:v>
                </c:pt>
                <c:pt idx="773">
                  <c:v>4.8053031226895304E-2</c:v>
                </c:pt>
                <c:pt idx="774">
                  <c:v>4.729708479688044E-2</c:v>
                </c:pt>
                <c:pt idx="775">
                  <c:v>4.6550485947517539E-2</c:v>
                </c:pt>
                <c:pt idx="776">
                  <c:v>4.5813151621263648E-2</c:v>
                </c:pt>
                <c:pt idx="777">
                  <c:v>4.5084999038201068E-2</c:v>
                </c:pt>
                <c:pt idx="778">
                  <c:v>4.4365945705230558E-2</c:v>
                </c:pt>
                <c:pt idx="779">
                  <c:v>4.3655909424984318E-2</c:v>
                </c:pt>
                <c:pt idx="780">
                  <c:v>4.2954808304461078E-2</c:v>
                </c:pt>
                <c:pt idx="781">
                  <c:v>4.2262560763392854E-2</c:v>
                </c:pt>
                <c:pt idx="782">
                  <c:v>4.1579085542339911E-2</c:v>
                </c:pt>
                <c:pt idx="783">
                  <c:v>4.0904301710523616E-2</c:v>
                </c:pt>
                <c:pt idx="784">
                  <c:v>4.0238128673399265E-2</c:v>
                </c:pt>
                <c:pt idx="785">
                  <c:v>3.9580486179973784E-2</c:v>
                </c:pt>
                <c:pt idx="786">
                  <c:v>3.8931294329869082E-2</c:v>
                </c:pt>
                <c:pt idx="787">
                  <c:v>3.8290473580140483E-2</c:v>
                </c:pt>
                <c:pt idx="788">
                  <c:v>3.7657944751850025E-2</c:v>
                </c:pt>
                <c:pt idx="789">
                  <c:v>3.7033629036400617E-2</c:v>
                </c:pt>
                <c:pt idx="790">
                  <c:v>3.641744800163349E-2</c:v>
                </c:pt>
                <c:pt idx="791">
                  <c:v>3.5809323597695952E-2</c:v>
                </c:pt>
                <c:pt idx="792">
                  <c:v>3.5209178162679433E-2</c:v>
                </c:pt>
                <c:pt idx="793">
                  <c:v>3.4616934428035706E-2</c:v>
                </c:pt>
                <c:pt idx="794">
                  <c:v>3.4032515523771512E-2</c:v>
                </c:pt>
                <c:pt idx="795">
                  <c:v>3.3455844983430016E-2</c:v>
                </c:pt>
                <c:pt idx="796">
                  <c:v>3.2886846748858001E-2</c:v>
                </c:pt>
                <c:pt idx="797">
                  <c:v>3.2325445174766765E-2</c:v>
                </c:pt>
                <c:pt idx="798">
                  <c:v>3.1771565033088645E-2</c:v>
                </c:pt>
                <c:pt idx="799">
                  <c:v>3.1225131517132909E-2</c:v>
                </c:pt>
                <c:pt idx="800">
                  <c:v>3.0686070245546704E-2</c:v>
                </c:pt>
                <c:pt idx="801">
                  <c:v>3.0154307266081593E-2</c:v>
                </c:pt>
                <c:pt idx="802">
                  <c:v>2.9629769059173916E-2</c:v>
                </c:pt>
                <c:pt idx="803">
                  <c:v>2.9112382541337634E-2</c:v>
                </c:pt>
                <c:pt idx="804">
                  <c:v>2.8602075068377752E-2</c:v>
                </c:pt>
                <c:pt idx="805">
                  <c:v>2.8098774438425567E-2</c:v>
                </c:pt>
                <c:pt idx="806">
                  <c:v>2.760240889480059E-2</c:v>
                </c:pt>
                <c:pt idx="807">
                  <c:v>2.7112907128701291E-2</c:v>
                </c:pt>
                <c:pt idx="808">
                  <c:v>2.66301982817293E-2</c:v>
                </c:pt>
                <c:pt idx="809">
                  <c:v>2.6154211948252182E-2</c:v>
                </c:pt>
                <c:pt idx="810">
                  <c:v>2.5684878177604009E-2</c:v>
                </c:pt>
                <c:pt idx="811">
                  <c:v>2.5222127476132061E-2</c:v>
                </c:pt>
                <c:pt idx="812">
                  <c:v>2.4765890809089197E-2</c:v>
                </c:pt>
                <c:pt idx="813">
                  <c:v>2.4316099602378127E-2</c:v>
                </c:pt>
                <c:pt idx="814">
                  <c:v>2.3872685744149136E-2</c:v>
                </c:pt>
                <c:pt idx="815">
                  <c:v>2.3435581586255028E-2</c:v>
                </c:pt>
                <c:pt idx="816">
                  <c:v>2.300471994556752E-2</c:v>
                </c:pt>
                <c:pt idx="817">
                  <c:v>2.2580034105156521E-2</c:v>
                </c:pt>
                <c:pt idx="818">
                  <c:v>2.216145781533696E-2</c:v>
                </c:pt>
                <c:pt idx="819">
                  <c:v>2.1748925294586718E-2</c:v>
                </c:pt>
                <c:pt idx="820">
                  <c:v>2.1342371230335888E-2</c:v>
                </c:pt>
                <c:pt idx="821">
                  <c:v>2.0941730779634238E-2</c:v>
                </c:pt>
                <c:pt idx="822">
                  <c:v>2.054693956969833E-2</c:v>
                </c:pt>
                <c:pt idx="823">
                  <c:v>2.0157933698338737E-2</c:v>
                </c:pt>
                <c:pt idx="824">
                  <c:v>1.9774649734275229E-2</c:v>
                </c:pt>
                <c:pt idx="825">
                  <c:v>1.9397024717338618E-2</c:v>
                </c:pt>
                <c:pt idx="826">
                  <c:v>1.9024996158565344E-2</c:v>
                </c:pt>
                <c:pt idx="827">
                  <c:v>1.8658502040183933E-2</c:v>
                </c:pt>
                <c:pt idx="828">
                  <c:v>1.829748081549909E-2</c:v>
                </c:pt>
                <c:pt idx="829">
                  <c:v>1.7941871408676757E-2</c:v>
                </c:pt>
                <c:pt idx="830">
                  <c:v>1.7591613214428259E-2</c:v>
                </c:pt>
                <c:pt idx="831">
                  <c:v>1.7246646097602292E-2</c:v>
                </c:pt>
                <c:pt idx="832">
                  <c:v>1.6906910392681995E-2</c:v>
                </c:pt>
                <c:pt idx="833">
                  <c:v>1.657234690319298E-2</c:v>
                </c:pt>
                <c:pt idx="834">
                  <c:v>1.6242896901024428E-2</c:v>
                </c:pt>
                <c:pt idx="835">
                  <c:v>1.5918502125662815E-2</c:v>
                </c:pt>
                <c:pt idx="836">
                  <c:v>1.5599104783346363E-2</c:v>
                </c:pt>
                <c:pt idx="837">
                  <c:v>1.528464754613601E-2</c:v>
                </c:pt>
                <c:pt idx="838">
                  <c:v>1.4975073550910434E-2</c:v>
                </c:pt>
                <c:pt idx="839">
                  <c:v>1.4670326398284805E-2</c:v>
                </c:pt>
                <c:pt idx="840">
                  <c:v>1.4370350151456379E-2</c:v>
                </c:pt>
                <c:pt idx="841">
                  <c:v>1.407508933497803E-2</c:v>
                </c:pt>
                <c:pt idx="842">
                  <c:v>1.3784488933464956E-2</c:v>
                </c:pt>
                <c:pt idx="843">
                  <c:v>1.3498494390231985E-2</c:v>
                </c:pt>
                <c:pt idx="844">
                  <c:v>1.321705160586828E-2</c:v>
                </c:pt>
                <c:pt idx="845">
                  <c:v>1.2940106936748297E-2</c:v>
                </c:pt>
                <c:pt idx="846">
                  <c:v>1.2667607193482033E-2</c:v>
                </c:pt>
                <c:pt idx="847">
                  <c:v>1.239949963930731E-2</c:v>
                </c:pt>
                <c:pt idx="848">
                  <c:v>1.2135731988424769E-2</c:v>
                </c:pt>
                <c:pt idx="849">
                  <c:v>1.1876252404278365E-2</c:v>
                </c:pt>
                <c:pt idx="850">
                  <c:v>1.1621009497782553E-2</c:v>
                </c:pt>
                <c:pt idx="851">
                  <c:v>1.13699523254992E-2</c:v>
                </c:pt>
                <c:pt idx="852">
                  <c:v>1.1123030387763966E-2</c:v>
                </c:pt>
                <c:pt idx="853">
                  <c:v>1.0880193626765289E-2</c:v>
                </c:pt>
                <c:pt idx="854">
                  <c:v>1.0641392424579177E-2</c:v>
                </c:pt>
                <c:pt idx="855">
                  <c:v>1.0406577601157596E-2</c:v>
                </c:pt>
                <c:pt idx="856">
                  <c:v>1.0175700412275113E-2</c:v>
                </c:pt>
                <c:pt idx="857">
                  <c:v>9.9487125474353455E-3</c:v>
                </c:pt>
                <c:pt idx="858">
                  <c:v>9.7255661277366734E-3</c:v>
                </c:pt>
                <c:pt idx="859">
                  <c:v>9.506213703701305E-3</c:v>
                </c:pt>
                <c:pt idx="860">
                  <c:v>9.2906082530671563E-3</c:v>
                </c:pt>
                <c:pt idx="861">
                  <c:v>9.0787031785451999E-3</c:v>
                </c:pt>
                <c:pt idx="862">
                  <c:v>8.8704523055440632E-3</c:v>
                </c:pt>
                <c:pt idx="863">
                  <c:v>8.6658098798598759E-3</c:v>
                </c:pt>
                <c:pt idx="864">
                  <c:v>8.4647305653401395E-3</c:v>
                </c:pt>
                <c:pt idx="865">
                  <c:v>8.267169441513067E-3</c:v>
                </c:pt>
                <c:pt idx="866">
                  <c:v>8.0730820011921667E-3</c:v>
                </c:pt>
                <c:pt idx="867">
                  <c:v>7.8824241480532908E-3</c:v>
                </c:pt>
                <c:pt idx="868">
                  <c:v>7.695152194185817E-3</c:v>
                </c:pt>
                <c:pt idx="869">
                  <c:v>7.511222857619404E-3</c:v>
                </c:pt>
                <c:pt idx="870">
                  <c:v>7.3305932598276557E-3</c:v>
                </c:pt>
                <c:pt idx="871">
                  <c:v>7.1532209232101351E-3</c:v>
                </c:pt>
                <c:pt idx="872">
                  <c:v>6.9790637685530621E-3</c:v>
                </c:pt>
                <c:pt idx="873">
                  <c:v>6.8080801124700274E-3</c:v>
                </c:pt>
                <c:pt idx="874">
                  <c:v>6.640228664824499E-3</c:v>
                </c:pt>
                <c:pt idx="875">
                  <c:v>6.4754685261336764E-3</c:v>
                </c:pt>
                <c:pt idx="876">
                  <c:v>6.3137591849563579E-3</c:v>
                </c:pt>
                <c:pt idx="877">
                  <c:v>6.1550605152649318E-3</c:v>
                </c:pt>
                <c:pt idx="878">
                  <c:v>5.9993327738019353E-3</c:v>
                </c:pt>
                <c:pt idx="879">
                  <c:v>5.8465365974231798E-3</c:v>
                </c:pt>
                <c:pt idx="880">
                  <c:v>5.6966330004272203E-3</c:v>
                </c:pt>
                <c:pt idx="881">
                  <c:v>5.5495833718739451E-3</c:v>
                </c:pt>
                <c:pt idx="882">
                  <c:v>5.4053494728896201E-3</c:v>
                </c:pt>
                <c:pt idx="883">
                  <c:v>5.2638934339641619E-3</c:v>
                </c:pt>
                <c:pt idx="884">
                  <c:v>5.1251777522355324E-3</c:v>
                </c:pt>
                <c:pt idx="885">
                  <c:v>4.9891652887678051E-3</c:v>
                </c:pt>
                <c:pt idx="886">
                  <c:v>4.8558192658185728E-3</c:v>
                </c:pt>
                <c:pt idx="887">
                  <c:v>4.7251032641011381E-3</c:v>
                </c:pt>
                <c:pt idx="888">
                  <c:v>4.5969812200375992E-3</c:v>
                </c:pt>
                <c:pt idx="889">
                  <c:v>4.4714174230073844E-3</c:v>
                </c:pt>
                <c:pt idx="890">
                  <c:v>4.3483765125879037E-3</c:v>
                </c:pt>
                <c:pt idx="891">
                  <c:v>4.2278234757937572E-3</c:v>
                </c:pt>
                <c:pt idx="892">
                  <c:v>4.1097236443070617E-3</c:v>
                </c:pt>
                <c:pt idx="893">
                  <c:v>3.9940426917077776E-3</c:v>
                </c:pt>
                <c:pt idx="894">
                  <c:v>3.8807466306981508E-3</c:v>
                </c:pt>
                <c:pt idx="895">
                  <c:v>3.7698018103247133E-3</c:v>
                </c:pt>
                <c:pt idx="896">
                  <c:v>3.6611749131995053E-3</c:v>
                </c:pt>
                <c:pt idx="897">
                  <c:v>3.5548329527166356E-3</c:v>
                </c:pt>
                <c:pt idx="898">
                  <c:v>3.4507432702702845E-3</c:v>
                </c:pt>
                <c:pt idx="899">
                  <c:v>3.3488735324690433E-3</c:v>
                </c:pt>
                <c:pt idx="900">
                  <c:v>3.2491917283510308E-3</c:v>
                </c:pt>
                <c:pt idx="901">
                  <c:v>3.1516661665984547E-3</c:v>
                </c:pt>
                <c:pt idx="902">
                  <c:v>3.0562654727515071E-3</c:v>
                </c:pt>
                <c:pt idx="903">
                  <c:v>2.9629585864244801E-3</c:v>
                </c:pt>
                <c:pt idx="904">
                  <c:v>2.8717147585193281E-3</c:v>
                </c:pt>
                <c:pt idx="905">
                  <c:v>2.782503548443227E-3</c:v>
                </c:pt>
                <c:pt idx="906">
                  <c:v>2.6952948213255778E-3</c:v>
                </c:pt>
                <c:pt idx="907">
                  <c:v>2.6100587452368984E-3</c:v>
                </c:pt>
                <c:pt idx="908">
                  <c:v>2.5267657884091577E-3</c:v>
                </c:pt>
                <c:pt idx="909">
                  <c:v>2.4453867164573317E-3</c:v>
                </c:pt>
                <c:pt idx="910">
                  <c:v>2.3658925896046235E-3</c:v>
                </c:pt>
                <c:pt idx="911">
                  <c:v>2.2882547599072378E-3</c:v>
                </c:pt>
                <c:pt idx="912">
                  <c:v>2.2124448684828213E-3</c:v>
                </c:pt>
                <c:pt idx="913">
                  <c:v>2.1384348427408995E-3</c:v>
                </c:pt>
                <c:pt idx="914">
                  <c:v>2.066196893615424E-3</c:v>
                </c:pt>
                <c:pt idx="915">
                  <c:v>1.9957035127993183E-3</c:v>
                </c:pt>
                <c:pt idx="916">
                  <c:v>1.9269274699809102E-3</c:v>
                </c:pt>
                <c:pt idx="917">
                  <c:v>1.8598418100835845E-3</c:v>
                </c:pt>
                <c:pt idx="918">
                  <c:v>1.7944198505073228E-3</c:v>
                </c:pt>
                <c:pt idx="919">
                  <c:v>1.7306351783705765E-3</c:v>
                </c:pt>
                <c:pt idx="920">
                  <c:v>1.6684616477566916E-3</c:v>
                </c:pt>
                <c:pt idx="921">
                  <c:v>1.6078733769600007E-3</c:v>
                </c:pt>
                <c:pt idx="922">
                  <c:v>1.5488447457335797E-3</c:v>
                </c:pt>
                <c:pt idx="923">
                  <c:v>1.4913503925395588E-3</c:v>
                </c:pt>
                <c:pt idx="924">
                  <c:v>1.4353652117983229E-3</c:v>
                </c:pt>
                <c:pt idx="925">
                  <c:v>1.3808643511412644E-3</c:v>
                </c:pt>
                <c:pt idx="926">
                  <c:v>1.327823208660095E-3</c:v>
                </c:pt>
                <c:pt idx="927">
                  <c:v>1.2762174301590434E-3</c:v>
                </c:pt>
                <c:pt idx="928">
                  <c:v>1.2260229064053885E-3</c:v>
                </c:pt>
                <c:pt idx="929">
                  <c:v>1.1772157703782149E-3</c:v>
                </c:pt>
                <c:pt idx="930">
                  <c:v>1.129772394516948E-3</c:v>
                </c:pt>
                <c:pt idx="931">
                  <c:v>1.083669387966224E-3</c:v>
                </c:pt>
                <c:pt idx="932">
                  <c:v>1.0388835938186514E-3</c:v>
                </c:pt>
                <c:pt idx="933">
                  <c:v>9.9539208635357479E-4</c:v>
                </c:pt>
                <c:pt idx="934">
                  <c:v>9.5317216827139895E-4</c:v>
                </c:pt>
                <c:pt idx="935">
                  <c:v>9.1220136792313777E-4</c:v>
                </c:pt>
                <c:pt idx="936">
                  <c:v>8.7245743653174834E-4</c:v>
                </c:pt>
                <c:pt idx="937">
                  <c:v>8.3391834540891274E-4</c:v>
                </c:pt>
                <c:pt idx="938">
                  <c:v>7.9656228316038469E-4</c:v>
                </c:pt>
                <c:pt idx="939">
                  <c:v>7.6036765288467478E-4</c:v>
                </c:pt>
                <c:pt idx="940">
                  <c:v>7.25313069357858E-4</c:v>
                </c:pt>
                <c:pt idx="941">
                  <c:v>6.9137735620794505E-4</c:v>
                </c:pt>
                <c:pt idx="942">
                  <c:v>6.5853954307348861E-4</c:v>
                </c:pt>
                <c:pt idx="943">
                  <c:v>6.2677886274842276E-4</c:v>
                </c:pt>
                <c:pt idx="944">
                  <c:v>5.9607474830714047E-4</c:v>
                </c:pt>
                <c:pt idx="945">
                  <c:v>5.6640683021180749E-4</c:v>
                </c:pt>
                <c:pt idx="946">
                  <c:v>5.377549333963616E-4</c:v>
                </c:pt>
                <c:pt idx="947">
                  <c:v>5.1009907432730817E-4</c:v>
                </c:pt>
                <c:pt idx="948">
                  <c:v>4.8341945803720421E-4</c:v>
                </c:pt>
                <c:pt idx="949">
                  <c:v>4.5769647512849954E-4</c:v>
                </c:pt>
                <c:pt idx="950">
                  <c:v>4.3291069874562549E-4</c:v>
                </c:pt>
                <c:pt idx="951">
                  <c:v>4.0904288150811485E-4</c:v>
                </c:pt>
                <c:pt idx="952">
                  <c:v>3.8607395240775055E-4</c:v>
                </c:pt>
                <c:pt idx="953">
                  <c:v>3.63985013659196E-4</c:v>
                </c:pt>
                <c:pt idx="954">
                  <c:v>3.4275733750266379E-4</c:v>
                </c:pt>
                <c:pt idx="955">
                  <c:v>3.2237236295384886E-4</c:v>
                </c:pt>
                <c:pt idx="956">
                  <c:v>3.0281169249513074E-4</c:v>
                </c:pt>
                <c:pt idx="957">
                  <c:v>2.8405708870216095E-4</c:v>
                </c:pt>
                <c:pt idx="958">
                  <c:v>2.6609047079895198E-4</c:v>
                </c:pt>
                <c:pt idx="959">
                  <c:v>2.4889391113425141E-4</c:v>
                </c:pt>
                <c:pt idx="960">
                  <c:v>2.3244963157320608E-4</c:v>
                </c:pt>
                <c:pt idx="961">
                  <c:v>2.1673999979110459E-4</c:v>
                </c:pt>
                <c:pt idx="962">
                  <c:v>2.0174752546309183E-4</c:v>
                </c:pt>
                <c:pt idx="963">
                  <c:v>1.8745485633731018E-4</c:v>
                </c:pt>
                <c:pt idx="964">
                  <c:v>1.7384477417692334E-4</c:v>
                </c:pt>
                <c:pt idx="965">
                  <c:v>1.6090019056180793E-4</c:v>
                </c:pt>
                <c:pt idx="966">
                  <c:v>1.486041425278195E-4</c:v>
                </c:pt>
                <c:pt idx="967">
                  <c:v>1.3693978803186457E-4</c:v>
                </c:pt>
                <c:pt idx="968">
                  <c:v>1.2589040121646633E-4</c:v>
                </c:pt>
                <c:pt idx="969">
                  <c:v>1.1543936745617156E-4</c:v>
                </c:pt>
                <c:pt idx="970">
                  <c:v>1.0557017815426839E-4</c:v>
                </c:pt>
                <c:pt idx="971">
                  <c:v>9.6266425264501798E-5</c:v>
                </c:pt>
                <c:pt idx="972">
                  <c:v>8.7511795496819644E-5</c:v>
                </c:pt>
                <c:pt idx="973">
                  <c:v>7.92900641726213E-5</c:v>
                </c:pt>
                <c:pt idx="974">
                  <c:v>7.1585088678660647E-5</c:v>
                </c:pt>
                <c:pt idx="975">
                  <c:v>6.4380801464425375E-5</c:v>
                </c:pt>
                <c:pt idx="976">
                  <c:v>5.766120252004292E-5</c:v>
                </c:pt>
                <c:pt idx="977">
                  <c:v>5.1410351258551756E-5</c:v>
                </c:pt>
                <c:pt idx="978">
                  <c:v>4.5612357707391915E-5</c:v>
                </c:pt>
                <c:pt idx="979">
                  <c:v>4.025137290575298E-5</c:v>
                </c:pt>
                <c:pt idx="980">
                  <c:v>3.5311578371333141E-5</c:v>
                </c:pt>
                <c:pt idx="981">
                  <c:v>3.0777174478968661E-5</c:v>
                </c:pt>
                <c:pt idx="982">
                  <c:v>2.6632367552958947E-5</c:v>
                </c:pt>
                <c:pt idx="983">
                  <c:v>2.2861355431169628E-5</c:v>
                </c:pt>
                <c:pt idx="984">
                  <c:v>1.9448311191161416E-5</c:v>
                </c:pt>
                <c:pt idx="985">
                  <c:v>1.6377364657205185E-5</c:v>
                </c:pt>
                <c:pt idx="986">
                  <c:v>1.36325811825877E-5</c:v>
                </c:pt>
                <c:pt idx="987">
                  <c:v>1.1197937064055807E-5</c:v>
                </c:pt>
                <c:pt idx="988">
                  <c:v>9.0572907225361377E-6</c:v>
                </c:pt>
                <c:pt idx="989">
                  <c:v>7.1943484865055751E-6</c:v>
                </c:pt>
                <c:pt idx="990">
                  <c:v>5.5926233675229753E-6</c:v>
                </c:pt>
                <c:pt idx="991">
                  <c:v>4.2353845437492765E-6</c:v>
                </c:pt>
                <c:pt idx="992">
                  <c:v>3.1055942149027516E-6</c:v>
                </c:pt>
                <c:pt idx="993">
                  <c:v>2.1858267723606772E-6</c:v>
                </c:pt>
                <c:pt idx="994">
                  <c:v>1.4581622823639506E-6</c:v>
                </c:pt>
                <c:pt idx="995">
                  <c:v>9.0404089347906336E-7</c:v>
                </c:pt>
                <c:pt idx="996">
                  <c:v>5.0405413887233408E-7</c:v>
                </c:pt>
                <c:pt idx="997">
                  <c:v>2.376256434954982E-7</c:v>
                </c:pt>
                <c:pt idx="998">
                  <c:v>8.2473527007742575E-8</c:v>
                </c:pt>
                <c:pt idx="999">
                  <c:v>1.354867484870681E-8</c:v>
                </c:pt>
                <c:pt idx="1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09-40BC-8F3F-F73239F44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74672"/>
        <c:axId val="161675232"/>
      </c:scatterChart>
      <c:valAx>
        <c:axId val="161674672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en-US" baseline="-25000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675232"/>
        <c:crosses val="autoZero"/>
        <c:crossBetween val="midCat"/>
      </c:valAx>
      <c:valAx>
        <c:axId val="16167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Oil Cut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67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Saturation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'Water Flood'!$B$33</c:f>
              <c:strCache>
                <c:ptCount val="1"/>
                <c:pt idx="0">
                  <c:v>0.4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'Water Flood'!$P$3:$P$1003</c:f>
              <c:numCache>
                <c:formatCode>0.00000</c:formatCode>
                <c:ptCount val="1001"/>
                <c:pt idx="0">
                  <c:v>1</c:v>
                </c:pt>
                <c:pt idx="1">
                  <c:v>1.1588307539619322</c:v>
                </c:pt>
                <c:pt idx="2">
                  <c:v>1.1588307539619322</c:v>
                </c:pt>
                <c:pt idx="3">
                  <c:v>1.1588307539619322</c:v>
                </c:pt>
                <c:pt idx="4">
                  <c:v>1.1588307539619322</c:v>
                </c:pt>
                <c:pt idx="5">
                  <c:v>1.1588307539619322</c:v>
                </c:pt>
                <c:pt idx="6">
                  <c:v>1.1588307539619322</c:v>
                </c:pt>
                <c:pt idx="7">
                  <c:v>1.1588307539619322</c:v>
                </c:pt>
                <c:pt idx="8">
                  <c:v>1.1588307539619322</c:v>
                </c:pt>
                <c:pt idx="9">
                  <c:v>1.1588307539619322</c:v>
                </c:pt>
                <c:pt idx="10">
                  <c:v>1.1588307539619322</c:v>
                </c:pt>
                <c:pt idx="11">
                  <c:v>1.1588307539619322</c:v>
                </c:pt>
                <c:pt idx="12">
                  <c:v>1.1588307539619322</c:v>
                </c:pt>
                <c:pt idx="13">
                  <c:v>1.1588307539619322</c:v>
                </c:pt>
                <c:pt idx="14">
                  <c:v>1.1588307539619322</c:v>
                </c:pt>
                <c:pt idx="15">
                  <c:v>1.1588307539619322</c:v>
                </c:pt>
                <c:pt idx="16">
                  <c:v>1.1588307539619322</c:v>
                </c:pt>
                <c:pt idx="17">
                  <c:v>1.1588307539619322</c:v>
                </c:pt>
                <c:pt idx="18">
                  <c:v>1.1588307539619322</c:v>
                </c:pt>
                <c:pt idx="19">
                  <c:v>1.1588307539619322</c:v>
                </c:pt>
                <c:pt idx="20">
                  <c:v>1.1588307539619322</c:v>
                </c:pt>
                <c:pt idx="21">
                  <c:v>1.1588307539619322</c:v>
                </c:pt>
                <c:pt idx="22">
                  <c:v>1.1588307539619322</c:v>
                </c:pt>
                <c:pt idx="23">
                  <c:v>1.1588307539619322</c:v>
                </c:pt>
                <c:pt idx="24">
                  <c:v>1.1588307539619322</c:v>
                </c:pt>
                <c:pt idx="25">
                  <c:v>1.1588307539619322</c:v>
                </c:pt>
                <c:pt idx="26">
                  <c:v>1.1588307539619322</c:v>
                </c:pt>
                <c:pt idx="27">
                  <c:v>1.1588307539619322</c:v>
                </c:pt>
                <c:pt idx="28">
                  <c:v>1.1588307539619322</c:v>
                </c:pt>
                <c:pt idx="29">
                  <c:v>1.1588307539619322</c:v>
                </c:pt>
                <c:pt idx="30">
                  <c:v>1.1588307539619322</c:v>
                </c:pt>
                <c:pt idx="31">
                  <c:v>1.1588307539619322</c:v>
                </c:pt>
                <c:pt idx="32">
                  <c:v>1.1588307539619322</c:v>
                </c:pt>
                <c:pt idx="33">
                  <c:v>1.1588307539619322</c:v>
                </c:pt>
                <c:pt idx="34">
                  <c:v>1.1588307539619322</c:v>
                </c:pt>
                <c:pt idx="35">
                  <c:v>1.1588307539619322</c:v>
                </c:pt>
                <c:pt idx="36">
                  <c:v>1.1588307539619322</c:v>
                </c:pt>
                <c:pt idx="37">
                  <c:v>1.1588307539619322</c:v>
                </c:pt>
                <c:pt idx="38">
                  <c:v>1.1588307539619322</c:v>
                </c:pt>
                <c:pt idx="39">
                  <c:v>1.1588307539619322</c:v>
                </c:pt>
                <c:pt idx="40">
                  <c:v>1.1588307539619322</c:v>
                </c:pt>
                <c:pt idx="41">
                  <c:v>1.1588307539619322</c:v>
                </c:pt>
                <c:pt idx="42">
                  <c:v>1.1588307539619322</c:v>
                </c:pt>
                <c:pt idx="43">
                  <c:v>1.1588307539619322</c:v>
                </c:pt>
                <c:pt idx="44">
                  <c:v>1.1588307539619322</c:v>
                </c:pt>
                <c:pt idx="45">
                  <c:v>1.1588307539619322</c:v>
                </c:pt>
                <c:pt idx="46">
                  <c:v>1.1588307539619322</c:v>
                </c:pt>
                <c:pt idx="47">
                  <c:v>1.1588307539619322</c:v>
                </c:pt>
                <c:pt idx="48">
                  <c:v>1.1588307539619322</c:v>
                </c:pt>
                <c:pt idx="49">
                  <c:v>1.1588307539619322</c:v>
                </c:pt>
                <c:pt idx="50">
                  <c:v>1.1588307539619322</c:v>
                </c:pt>
                <c:pt idx="51">
                  <c:v>1.1588307539619322</c:v>
                </c:pt>
                <c:pt idx="52">
                  <c:v>1.1588307539619322</c:v>
                </c:pt>
                <c:pt idx="53">
                  <c:v>1.1588307539619322</c:v>
                </c:pt>
                <c:pt idx="54">
                  <c:v>1.1588307539619322</c:v>
                </c:pt>
                <c:pt idx="55">
                  <c:v>1.1588307539619322</c:v>
                </c:pt>
                <c:pt idx="56">
                  <c:v>1.1588307539619322</c:v>
                </c:pt>
                <c:pt idx="57">
                  <c:v>1.1588307539619322</c:v>
                </c:pt>
                <c:pt idx="58">
                  <c:v>1.1588307539619322</c:v>
                </c:pt>
                <c:pt idx="59">
                  <c:v>1.1588307539619322</c:v>
                </c:pt>
                <c:pt idx="60">
                  <c:v>1.1588307539619322</c:v>
                </c:pt>
                <c:pt idx="61">
                  <c:v>1.1588307539619322</c:v>
                </c:pt>
                <c:pt idx="62">
                  <c:v>1.1588307539619322</c:v>
                </c:pt>
                <c:pt idx="63">
                  <c:v>1.1588307539619322</c:v>
                </c:pt>
                <c:pt idx="64">
                  <c:v>1.1588307539619322</c:v>
                </c:pt>
                <c:pt idx="65">
                  <c:v>1.1588307539619322</c:v>
                </c:pt>
                <c:pt idx="66">
                  <c:v>1.1588307539619322</c:v>
                </c:pt>
                <c:pt idx="67">
                  <c:v>1.1588307539619322</c:v>
                </c:pt>
                <c:pt idx="68">
                  <c:v>1.1588307539619322</c:v>
                </c:pt>
                <c:pt idx="69">
                  <c:v>1.1588307539619322</c:v>
                </c:pt>
                <c:pt idx="70">
                  <c:v>1.1588307539619322</c:v>
                </c:pt>
                <c:pt idx="71">
                  <c:v>1.1588307539619322</c:v>
                </c:pt>
                <c:pt idx="72">
                  <c:v>1.1588307539619322</c:v>
                </c:pt>
                <c:pt idx="73">
                  <c:v>1.1588307539619322</c:v>
                </c:pt>
                <c:pt idx="74">
                  <c:v>1.1588307539619322</c:v>
                </c:pt>
                <c:pt idx="75">
                  <c:v>1.1588307539619322</c:v>
                </c:pt>
                <c:pt idx="76">
                  <c:v>1.1588307539619322</c:v>
                </c:pt>
                <c:pt idx="77">
                  <c:v>1.1588307539619322</c:v>
                </c:pt>
                <c:pt idx="78">
                  <c:v>1.1588307539619322</c:v>
                </c:pt>
                <c:pt idx="79">
                  <c:v>1.1588307539619322</c:v>
                </c:pt>
                <c:pt idx="80">
                  <c:v>1.1588307539619322</c:v>
                </c:pt>
                <c:pt idx="81">
                  <c:v>1.1588307539619322</c:v>
                </c:pt>
                <c:pt idx="82">
                  <c:v>1.1588307539619322</c:v>
                </c:pt>
                <c:pt idx="83">
                  <c:v>1.1588307539619322</c:v>
                </c:pt>
                <c:pt idx="84">
                  <c:v>1.1588307539619322</c:v>
                </c:pt>
                <c:pt idx="85">
                  <c:v>1.1588307539619322</c:v>
                </c:pt>
                <c:pt idx="86">
                  <c:v>1.1588307539619322</c:v>
                </c:pt>
                <c:pt idx="87">
                  <c:v>1.1588307539619322</c:v>
                </c:pt>
                <c:pt idx="88">
                  <c:v>1.1588307539619322</c:v>
                </c:pt>
                <c:pt idx="89">
                  <c:v>1.1588307539619322</c:v>
                </c:pt>
                <c:pt idx="90">
                  <c:v>1.1588307539619322</c:v>
                </c:pt>
                <c:pt idx="91">
                  <c:v>1.1588307539619322</c:v>
                </c:pt>
                <c:pt idx="92">
                  <c:v>1.1588307539619322</c:v>
                </c:pt>
                <c:pt idx="93">
                  <c:v>1.1588307539619322</c:v>
                </c:pt>
                <c:pt idx="94">
                  <c:v>1.1588307539619322</c:v>
                </c:pt>
                <c:pt idx="95">
                  <c:v>1.1588307539619322</c:v>
                </c:pt>
                <c:pt idx="96">
                  <c:v>1.1588307539619322</c:v>
                </c:pt>
                <c:pt idx="97">
                  <c:v>1.1588307539619322</c:v>
                </c:pt>
                <c:pt idx="98">
                  <c:v>1.1588307539619322</c:v>
                </c:pt>
                <c:pt idx="99">
                  <c:v>1.1588307539619322</c:v>
                </c:pt>
                <c:pt idx="100">
                  <c:v>1.1588307539619322</c:v>
                </c:pt>
                <c:pt idx="101">
                  <c:v>1.1588307539619322</c:v>
                </c:pt>
                <c:pt idx="102">
                  <c:v>1.1588307539619322</c:v>
                </c:pt>
                <c:pt idx="103">
                  <c:v>1.1588307539619322</c:v>
                </c:pt>
                <c:pt idx="104">
                  <c:v>1.1588307539619322</c:v>
                </c:pt>
                <c:pt idx="105">
                  <c:v>1.1588307539619322</c:v>
                </c:pt>
                <c:pt idx="106">
                  <c:v>1.1588307539619322</c:v>
                </c:pt>
                <c:pt idx="107">
                  <c:v>1.1588307539619322</c:v>
                </c:pt>
                <c:pt idx="108">
                  <c:v>1.1588307539619322</c:v>
                </c:pt>
                <c:pt idx="109">
                  <c:v>1.1588307539619322</c:v>
                </c:pt>
                <c:pt idx="110">
                  <c:v>1.1588307539619322</c:v>
                </c:pt>
                <c:pt idx="111">
                  <c:v>1.1588307539619322</c:v>
                </c:pt>
                <c:pt idx="112">
                  <c:v>1.1588307539619322</c:v>
                </c:pt>
                <c:pt idx="113">
                  <c:v>1.1588307539619322</c:v>
                </c:pt>
                <c:pt idx="114">
                  <c:v>1.1588307539619322</c:v>
                </c:pt>
                <c:pt idx="115">
                  <c:v>1.1588307539619322</c:v>
                </c:pt>
                <c:pt idx="116">
                  <c:v>1.1588307539619322</c:v>
                </c:pt>
                <c:pt idx="117">
                  <c:v>1.1588307539619322</c:v>
                </c:pt>
                <c:pt idx="118">
                  <c:v>1.1588307539619322</c:v>
                </c:pt>
                <c:pt idx="119">
                  <c:v>1.1588307539619322</c:v>
                </c:pt>
                <c:pt idx="120">
                  <c:v>1.1588307539619322</c:v>
                </c:pt>
                <c:pt idx="121">
                  <c:v>1.1588307539619322</c:v>
                </c:pt>
                <c:pt idx="122">
                  <c:v>1.1588307539619322</c:v>
                </c:pt>
                <c:pt idx="123">
                  <c:v>1.1588307539619322</c:v>
                </c:pt>
                <c:pt idx="124">
                  <c:v>1.1588307539619322</c:v>
                </c:pt>
                <c:pt idx="125">
                  <c:v>1.1588307539619322</c:v>
                </c:pt>
                <c:pt idx="126">
                  <c:v>1.1588307539619322</c:v>
                </c:pt>
                <c:pt idx="127">
                  <c:v>1.1588307539619322</c:v>
                </c:pt>
                <c:pt idx="128">
                  <c:v>1.1588307539619322</c:v>
                </c:pt>
                <c:pt idx="129">
                  <c:v>1.1588307539619322</c:v>
                </c:pt>
                <c:pt idx="130">
                  <c:v>1.1588307539619322</c:v>
                </c:pt>
                <c:pt idx="131">
                  <c:v>1.1588307539619322</c:v>
                </c:pt>
                <c:pt idx="132">
                  <c:v>1.1588307539619322</c:v>
                </c:pt>
                <c:pt idx="133">
                  <c:v>1.1588307539619322</c:v>
                </c:pt>
                <c:pt idx="134">
                  <c:v>1.1588307539619322</c:v>
                </c:pt>
                <c:pt idx="135">
                  <c:v>1.1588307539619322</c:v>
                </c:pt>
                <c:pt idx="136">
                  <c:v>1.1588307539619322</c:v>
                </c:pt>
                <c:pt idx="137">
                  <c:v>1.1588307539619322</c:v>
                </c:pt>
                <c:pt idx="138">
                  <c:v>1.1588307539619322</c:v>
                </c:pt>
                <c:pt idx="139">
                  <c:v>1.1588307539619322</c:v>
                </c:pt>
                <c:pt idx="140">
                  <c:v>1.1588307539619322</c:v>
                </c:pt>
                <c:pt idx="141">
                  <c:v>1.1588307539619322</c:v>
                </c:pt>
                <c:pt idx="142">
                  <c:v>1.1588307539619322</c:v>
                </c:pt>
                <c:pt idx="143">
                  <c:v>1.1588307539619322</c:v>
                </c:pt>
                <c:pt idx="144">
                  <c:v>1.1588307539619322</c:v>
                </c:pt>
                <c:pt idx="145">
                  <c:v>1.1588307539619322</c:v>
                </c:pt>
                <c:pt idx="146">
                  <c:v>1.1588307539619322</c:v>
                </c:pt>
                <c:pt idx="147">
                  <c:v>1.1588307539619322</c:v>
                </c:pt>
                <c:pt idx="148">
                  <c:v>1.1588307539619322</c:v>
                </c:pt>
                <c:pt idx="149">
                  <c:v>1.1588307539619322</c:v>
                </c:pt>
                <c:pt idx="150">
                  <c:v>1.1588307539619322</c:v>
                </c:pt>
                <c:pt idx="151">
                  <c:v>1.1588307539619322</c:v>
                </c:pt>
                <c:pt idx="152">
                  <c:v>1.1588307539619322</c:v>
                </c:pt>
                <c:pt idx="153">
                  <c:v>1.1588307539619322</c:v>
                </c:pt>
                <c:pt idx="154">
                  <c:v>1.1588307539619322</c:v>
                </c:pt>
                <c:pt idx="155">
                  <c:v>1.1588307539619322</c:v>
                </c:pt>
                <c:pt idx="156">
                  <c:v>1.1588307539619322</c:v>
                </c:pt>
                <c:pt idx="157">
                  <c:v>1.1588307539619322</c:v>
                </c:pt>
                <c:pt idx="158">
                  <c:v>1.1588307539619322</c:v>
                </c:pt>
                <c:pt idx="159">
                  <c:v>1.1588307539619322</c:v>
                </c:pt>
                <c:pt idx="160">
                  <c:v>1.1588307539619322</c:v>
                </c:pt>
                <c:pt idx="161">
                  <c:v>1.1588307539619322</c:v>
                </c:pt>
                <c:pt idx="162">
                  <c:v>1.1588307539619322</c:v>
                </c:pt>
                <c:pt idx="163">
                  <c:v>1.1588307539619322</c:v>
                </c:pt>
                <c:pt idx="164">
                  <c:v>1.1588307539619322</c:v>
                </c:pt>
                <c:pt idx="165">
                  <c:v>1.1588307539619322</c:v>
                </c:pt>
                <c:pt idx="166">
                  <c:v>1.1588307539619322</c:v>
                </c:pt>
                <c:pt idx="167">
                  <c:v>1.1588307539619322</c:v>
                </c:pt>
                <c:pt idx="168">
                  <c:v>1.1588307539619322</c:v>
                </c:pt>
                <c:pt idx="169">
                  <c:v>1.1588307539619322</c:v>
                </c:pt>
                <c:pt idx="170">
                  <c:v>1.1588307539619322</c:v>
                </c:pt>
                <c:pt idx="171">
                  <c:v>1.1588307539619322</c:v>
                </c:pt>
                <c:pt idx="172">
                  <c:v>1.1588307539619322</c:v>
                </c:pt>
                <c:pt idx="173">
                  <c:v>1.1588307539619322</c:v>
                </c:pt>
                <c:pt idx="174">
                  <c:v>1.1588307539619322</c:v>
                </c:pt>
                <c:pt idx="175">
                  <c:v>1.1588307539619322</c:v>
                </c:pt>
                <c:pt idx="176">
                  <c:v>1.1588307539619322</c:v>
                </c:pt>
                <c:pt idx="177">
                  <c:v>1.1588307539619322</c:v>
                </c:pt>
                <c:pt idx="178">
                  <c:v>1.1588307539619322</c:v>
                </c:pt>
                <c:pt idx="179">
                  <c:v>1.1588307539619322</c:v>
                </c:pt>
                <c:pt idx="180">
                  <c:v>1.1588307539619322</c:v>
                </c:pt>
                <c:pt idx="181">
                  <c:v>1.1588307539619322</c:v>
                </c:pt>
                <c:pt idx="182">
                  <c:v>1.1588307539619322</c:v>
                </c:pt>
                <c:pt idx="183">
                  <c:v>1.1588307539619322</c:v>
                </c:pt>
                <c:pt idx="184">
                  <c:v>1.1588307539619322</c:v>
                </c:pt>
                <c:pt idx="185">
                  <c:v>1.1588307539619322</c:v>
                </c:pt>
                <c:pt idx="186">
                  <c:v>1.1588307539619322</c:v>
                </c:pt>
                <c:pt idx="187">
                  <c:v>1.1588307539619322</c:v>
                </c:pt>
                <c:pt idx="188">
                  <c:v>1.1588307539619322</c:v>
                </c:pt>
                <c:pt idx="189">
                  <c:v>1.1588307539619322</c:v>
                </c:pt>
                <c:pt idx="190">
                  <c:v>1.1588307539619322</c:v>
                </c:pt>
                <c:pt idx="191">
                  <c:v>1.1588307539619322</c:v>
                </c:pt>
                <c:pt idx="192">
                  <c:v>1.1588307539619322</c:v>
                </c:pt>
                <c:pt idx="193">
                  <c:v>1.1588307539619322</c:v>
                </c:pt>
                <c:pt idx="194">
                  <c:v>1.1588307539619322</c:v>
                </c:pt>
                <c:pt idx="195">
                  <c:v>1.1588307539619322</c:v>
                </c:pt>
                <c:pt idx="196">
                  <c:v>1.1588307539619322</c:v>
                </c:pt>
                <c:pt idx="197">
                  <c:v>1.1588307539619322</c:v>
                </c:pt>
                <c:pt idx="198">
                  <c:v>1.1588307539619322</c:v>
                </c:pt>
                <c:pt idx="199">
                  <c:v>1.1588307539619322</c:v>
                </c:pt>
                <c:pt idx="200">
                  <c:v>1.1588307539619322</c:v>
                </c:pt>
                <c:pt idx="201">
                  <c:v>1.1588307539619322</c:v>
                </c:pt>
                <c:pt idx="202">
                  <c:v>1.1588307539619322</c:v>
                </c:pt>
                <c:pt idx="203">
                  <c:v>1.1588307539619322</c:v>
                </c:pt>
                <c:pt idx="204">
                  <c:v>1.1588307539619322</c:v>
                </c:pt>
                <c:pt idx="205">
                  <c:v>1.1588307539619322</c:v>
                </c:pt>
                <c:pt idx="206">
                  <c:v>1.1588307539619322</c:v>
                </c:pt>
                <c:pt idx="207">
                  <c:v>1.1588307539619322</c:v>
                </c:pt>
                <c:pt idx="208">
                  <c:v>1.1588307539619322</c:v>
                </c:pt>
                <c:pt idx="209">
                  <c:v>1.1588307539619322</c:v>
                </c:pt>
                <c:pt idx="210">
                  <c:v>1.1588307539619322</c:v>
                </c:pt>
                <c:pt idx="211">
                  <c:v>1.1588307539619322</c:v>
                </c:pt>
                <c:pt idx="212">
                  <c:v>1.1588307539619322</c:v>
                </c:pt>
                <c:pt idx="213">
                  <c:v>1.1588307539619322</c:v>
                </c:pt>
                <c:pt idx="214">
                  <c:v>1.1588307539619322</c:v>
                </c:pt>
                <c:pt idx="215">
                  <c:v>1.1588307539619322</c:v>
                </c:pt>
                <c:pt idx="216">
                  <c:v>1.1588307539619322</c:v>
                </c:pt>
                <c:pt idx="217">
                  <c:v>1.1588307539619322</c:v>
                </c:pt>
                <c:pt idx="218">
                  <c:v>1.1588307539619322</c:v>
                </c:pt>
                <c:pt idx="219">
                  <c:v>1.1588307539619322</c:v>
                </c:pt>
                <c:pt idx="220">
                  <c:v>1.1588307539619322</c:v>
                </c:pt>
                <c:pt idx="221">
                  <c:v>1.1588307539619322</c:v>
                </c:pt>
                <c:pt idx="222">
                  <c:v>1.1588307539619322</c:v>
                </c:pt>
                <c:pt idx="223">
                  <c:v>1.1588307539619322</c:v>
                </c:pt>
                <c:pt idx="224">
                  <c:v>1.1588307539619322</c:v>
                </c:pt>
                <c:pt idx="225">
                  <c:v>1.1588307539619322</c:v>
                </c:pt>
                <c:pt idx="226">
                  <c:v>1.1588307539619322</c:v>
                </c:pt>
                <c:pt idx="227">
                  <c:v>1.1588307539619322</c:v>
                </c:pt>
                <c:pt idx="228">
                  <c:v>1.1588307539619322</c:v>
                </c:pt>
                <c:pt idx="229">
                  <c:v>1.1588307539619322</c:v>
                </c:pt>
                <c:pt idx="230">
                  <c:v>1.1588307539619322</c:v>
                </c:pt>
                <c:pt idx="231">
                  <c:v>1.1588307539619322</c:v>
                </c:pt>
                <c:pt idx="232">
                  <c:v>1.1588307539619322</c:v>
                </c:pt>
                <c:pt idx="233">
                  <c:v>1.1588307539619322</c:v>
                </c:pt>
                <c:pt idx="234">
                  <c:v>1.1588307539619322</c:v>
                </c:pt>
                <c:pt idx="235">
                  <c:v>1.1588307539619322</c:v>
                </c:pt>
                <c:pt idx="236">
                  <c:v>1.1588307539619322</c:v>
                </c:pt>
                <c:pt idx="237">
                  <c:v>1.1588307539619322</c:v>
                </c:pt>
                <c:pt idx="238">
                  <c:v>1.1588307539619322</c:v>
                </c:pt>
                <c:pt idx="239">
                  <c:v>1.1588307539619322</c:v>
                </c:pt>
                <c:pt idx="240">
                  <c:v>1.1588307539619322</c:v>
                </c:pt>
                <c:pt idx="241">
                  <c:v>1.1588307539619322</c:v>
                </c:pt>
                <c:pt idx="242">
                  <c:v>1.1588307539619322</c:v>
                </c:pt>
                <c:pt idx="243">
                  <c:v>1.1588307539619322</c:v>
                </c:pt>
                <c:pt idx="244">
                  <c:v>1.1588307539619322</c:v>
                </c:pt>
                <c:pt idx="245">
                  <c:v>1.1588307539619322</c:v>
                </c:pt>
                <c:pt idx="246">
                  <c:v>1.1588307539619322</c:v>
                </c:pt>
                <c:pt idx="247">
                  <c:v>1.1588307539619322</c:v>
                </c:pt>
                <c:pt idx="248">
                  <c:v>1.1588307539619322</c:v>
                </c:pt>
                <c:pt idx="249">
                  <c:v>1.1588307539619322</c:v>
                </c:pt>
                <c:pt idx="250">
                  <c:v>1.1588307539619322</c:v>
                </c:pt>
                <c:pt idx="251">
                  <c:v>1.1588307539619322</c:v>
                </c:pt>
                <c:pt idx="252">
                  <c:v>1.1588307539619322</c:v>
                </c:pt>
                <c:pt idx="253">
                  <c:v>1.1588307539619322</c:v>
                </c:pt>
                <c:pt idx="254">
                  <c:v>1.1588307539619322</c:v>
                </c:pt>
                <c:pt idx="255">
                  <c:v>1.1588307539619322</c:v>
                </c:pt>
                <c:pt idx="256">
                  <c:v>1.1588307539619322</c:v>
                </c:pt>
                <c:pt idx="257">
                  <c:v>1.1588307539619322</c:v>
                </c:pt>
                <c:pt idx="258">
                  <c:v>1.1588307539619322</c:v>
                </c:pt>
                <c:pt idx="259">
                  <c:v>1.1588307539619322</c:v>
                </c:pt>
                <c:pt idx="260">
                  <c:v>1.1588307539619322</c:v>
                </c:pt>
                <c:pt idx="261">
                  <c:v>1.1588307539619322</c:v>
                </c:pt>
                <c:pt idx="262">
                  <c:v>1.1588307539619322</c:v>
                </c:pt>
                <c:pt idx="263">
                  <c:v>1.1588307539619322</c:v>
                </c:pt>
                <c:pt idx="264">
                  <c:v>1.1588307539619322</c:v>
                </c:pt>
                <c:pt idx="265">
                  <c:v>1.1588307539619322</c:v>
                </c:pt>
                <c:pt idx="266">
                  <c:v>1.1588307539619322</c:v>
                </c:pt>
                <c:pt idx="267">
                  <c:v>1.1588307539619322</c:v>
                </c:pt>
                <c:pt idx="268">
                  <c:v>1.1588307539619322</c:v>
                </c:pt>
                <c:pt idx="269">
                  <c:v>1.1588307539619322</c:v>
                </c:pt>
                <c:pt idx="270">
                  <c:v>1.1588307539619322</c:v>
                </c:pt>
                <c:pt idx="271">
                  <c:v>1.1588307539619322</c:v>
                </c:pt>
                <c:pt idx="272">
                  <c:v>1.1588307539619322</c:v>
                </c:pt>
                <c:pt idx="273">
                  <c:v>1.1588307539619322</c:v>
                </c:pt>
                <c:pt idx="274">
                  <c:v>1.1588307539619322</c:v>
                </c:pt>
                <c:pt idx="275">
                  <c:v>1.1588307539619322</c:v>
                </c:pt>
                <c:pt idx="276">
                  <c:v>1.1588307539619322</c:v>
                </c:pt>
                <c:pt idx="277">
                  <c:v>1.1588307539619322</c:v>
                </c:pt>
                <c:pt idx="278">
                  <c:v>1.1588307539619322</c:v>
                </c:pt>
                <c:pt idx="279">
                  <c:v>1.1588307539619322</c:v>
                </c:pt>
                <c:pt idx="280">
                  <c:v>1.1588307539619322</c:v>
                </c:pt>
                <c:pt idx="281">
                  <c:v>1.1588307539619322</c:v>
                </c:pt>
                <c:pt idx="282">
                  <c:v>1.1588307539619322</c:v>
                </c:pt>
                <c:pt idx="283">
                  <c:v>1.1588307539619322</c:v>
                </c:pt>
                <c:pt idx="284">
                  <c:v>1.1588307539619322</c:v>
                </c:pt>
                <c:pt idx="285">
                  <c:v>1.1588307539619322</c:v>
                </c:pt>
                <c:pt idx="286">
                  <c:v>1.1588307539619322</c:v>
                </c:pt>
                <c:pt idx="287">
                  <c:v>1.1588307539619322</c:v>
                </c:pt>
                <c:pt idx="288">
                  <c:v>1.1588307539619322</c:v>
                </c:pt>
                <c:pt idx="289">
                  <c:v>1.1588307539619322</c:v>
                </c:pt>
                <c:pt idx="290">
                  <c:v>1.1588307539619322</c:v>
                </c:pt>
                <c:pt idx="291">
                  <c:v>1.1588307539619322</c:v>
                </c:pt>
                <c:pt idx="292">
                  <c:v>1.1588307539619322</c:v>
                </c:pt>
                <c:pt idx="293">
                  <c:v>1.1588307539619322</c:v>
                </c:pt>
                <c:pt idx="294">
                  <c:v>1.1588307539619322</c:v>
                </c:pt>
                <c:pt idx="295">
                  <c:v>1.1588307539619322</c:v>
                </c:pt>
                <c:pt idx="296">
                  <c:v>1.1588307539619322</c:v>
                </c:pt>
                <c:pt idx="297">
                  <c:v>1.1588307539619322</c:v>
                </c:pt>
                <c:pt idx="298">
                  <c:v>1.1588307539619322</c:v>
                </c:pt>
                <c:pt idx="299">
                  <c:v>1.1588307539619322</c:v>
                </c:pt>
                <c:pt idx="300">
                  <c:v>1.1588307539619322</c:v>
                </c:pt>
                <c:pt idx="301">
                  <c:v>1.1588307539619322</c:v>
                </c:pt>
                <c:pt idx="302">
                  <c:v>1.1588307539619322</c:v>
                </c:pt>
                <c:pt idx="303">
                  <c:v>1.1588307539619322</c:v>
                </c:pt>
                <c:pt idx="304">
                  <c:v>1.1588307539619322</c:v>
                </c:pt>
                <c:pt idx="305">
                  <c:v>1.1588307539619322</c:v>
                </c:pt>
                <c:pt idx="306">
                  <c:v>1.1588307539619322</c:v>
                </c:pt>
                <c:pt idx="307">
                  <c:v>1.1588307539619322</c:v>
                </c:pt>
                <c:pt idx="308">
                  <c:v>1.1588307539619322</c:v>
                </c:pt>
                <c:pt idx="309">
                  <c:v>1.1588307539619322</c:v>
                </c:pt>
                <c:pt idx="310">
                  <c:v>1.1588307539619322</c:v>
                </c:pt>
                <c:pt idx="311">
                  <c:v>1.1588307539619322</c:v>
                </c:pt>
                <c:pt idx="312">
                  <c:v>1.1588307539619322</c:v>
                </c:pt>
                <c:pt idx="313">
                  <c:v>1.1588307539619322</c:v>
                </c:pt>
                <c:pt idx="314">
                  <c:v>1.1588307539619322</c:v>
                </c:pt>
                <c:pt idx="315">
                  <c:v>1.1588307539619322</c:v>
                </c:pt>
                <c:pt idx="316">
                  <c:v>1.1588307539619322</c:v>
                </c:pt>
                <c:pt idx="317">
                  <c:v>1.1588307539619322</c:v>
                </c:pt>
                <c:pt idx="318">
                  <c:v>1.1588307539619322</c:v>
                </c:pt>
                <c:pt idx="319">
                  <c:v>1.1588307539619322</c:v>
                </c:pt>
                <c:pt idx="320">
                  <c:v>1.1588307539619322</c:v>
                </c:pt>
                <c:pt idx="321">
                  <c:v>1.1588307539619322</c:v>
                </c:pt>
                <c:pt idx="322">
                  <c:v>1.1588307539619322</c:v>
                </c:pt>
                <c:pt idx="323">
                  <c:v>1.1588307539619322</c:v>
                </c:pt>
                <c:pt idx="324">
                  <c:v>1.1588307539619322</c:v>
                </c:pt>
                <c:pt idx="325">
                  <c:v>1.1588307539619322</c:v>
                </c:pt>
                <c:pt idx="326">
                  <c:v>1.1588307539619322</c:v>
                </c:pt>
                <c:pt idx="327">
                  <c:v>1.1588307539619322</c:v>
                </c:pt>
                <c:pt idx="328">
                  <c:v>1.1588307539619322</c:v>
                </c:pt>
                <c:pt idx="329">
                  <c:v>1.1588307539619322</c:v>
                </c:pt>
                <c:pt idx="330">
                  <c:v>1.1588307539619322</c:v>
                </c:pt>
                <c:pt idx="331">
                  <c:v>1.1588307539619322</c:v>
                </c:pt>
                <c:pt idx="332">
                  <c:v>1.1588307539619322</c:v>
                </c:pt>
                <c:pt idx="333">
                  <c:v>1.1588307539619322</c:v>
                </c:pt>
                <c:pt idx="334">
                  <c:v>1.1588307539619322</c:v>
                </c:pt>
                <c:pt idx="335">
                  <c:v>1.1588307539619322</c:v>
                </c:pt>
                <c:pt idx="336">
                  <c:v>1.1588307539619322</c:v>
                </c:pt>
                <c:pt idx="337">
                  <c:v>1.1588307539619322</c:v>
                </c:pt>
                <c:pt idx="338">
                  <c:v>1.1588307539619322</c:v>
                </c:pt>
                <c:pt idx="339">
                  <c:v>1.1588307539619322</c:v>
                </c:pt>
                <c:pt idx="340">
                  <c:v>1.1588307539619322</c:v>
                </c:pt>
                <c:pt idx="341">
                  <c:v>1.1588307539619322</c:v>
                </c:pt>
                <c:pt idx="342">
                  <c:v>1.1588307539619322</c:v>
                </c:pt>
                <c:pt idx="343">
                  <c:v>1.1588307539619322</c:v>
                </c:pt>
                <c:pt idx="344">
                  <c:v>1.1588307539619322</c:v>
                </c:pt>
                <c:pt idx="345">
                  <c:v>1.1588307539619322</c:v>
                </c:pt>
                <c:pt idx="346">
                  <c:v>1.1588307539619322</c:v>
                </c:pt>
                <c:pt idx="347">
                  <c:v>1.1588307539619322</c:v>
                </c:pt>
                <c:pt idx="348">
                  <c:v>1.1588307539619322</c:v>
                </c:pt>
                <c:pt idx="349">
                  <c:v>1.1588307539619322</c:v>
                </c:pt>
                <c:pt idx="350">
                  <c:v>1.1588307539619322</c:v>
                </c:pt>
                <c:pt idx="351">
                  <c:v>1.1588307539619322</c:v>
                </c:pt>
                <c:pt idx="352">
                  <c:v>1.1588307539619322</c:v>
                </c:pt>
                <c:pt idx="353">
                  <c:v>1.1588307539619322</c:v>
                </c:pt>
                <c:pt idx="354">
                  <c:v>1.1588307539619322</c:v>
                </c:pt>
                <c:pt idx="355">
                  <c:v>1.1588307539619322</c:v>
                </c:pt>
                <c:pt idx="356">
                  <c:v>1.1588307539619322</c:v>
                </c:pt>
                <c:pt idx="357">
                  <c:v>1.1588307539619322</c:v>
                </c:pt>
                <c:pt idx="358">
                  <c:v>1.1588307539619322</c:v>
                </c:pt>
                <c:pt idx="359">
                  <c:v>1.1588307539619322</c:v>
                </c:pt>
                <c:pt idx="360">
                  <c:v>1.1588307539619322</c:v>
                </c:pt>
                <c:pt idx="361">
                  <c:v>1.1588307539619322</c:v>
                </c:pt>
                <c:pt idx="362">
                  <c:v>1.1588307539619322</c:v>
                </c:pt>
                <c:pt idx="363">
                  <c:v>1.1588307539619322</c:v>
                </c:pt>
                <c:pt idx="364">
                  <c:v>1.1588307539619322</c:v>
                </c:pt>
                <c:pt idx="365">
                  <c:v>1.1588307539619322</c:v>
                </c:pt>
                <c:pt idx="366">
                  <c:v>1.1588307539619322</c:v>
                </c:pt>
                <c:pt idx="367">
                  <c:v>1.1588307539619322</c:v>
                </c:pt>
                <c:pt idx="368">
                  <c:v>1.1588307539619322</c:v>
                </c:pt>
                <c:pt idx="369">
                  <c:v>1.1588307539619322</c:v>
                </c:pt>
                <c:pt idx="370">
                  <c:v>1.1588307539619322</c:v>
                </c:pt>
                <c:pt idx="371">
                  <c:v>1.1588307539619322</c:v>
                </c:pt>
                <c:pt idx="372">
                  <c:v>1.1588307539619322</c:v>
                </c:pt>
                <c:pt idx="373">
                  <c:v>1.1588307539619322</c:v>
                </c:pt>
                <c:pt idx="374">
                  <c:v>1.1588307539619322</c:v>
                </c:pt>
                <c:pt idx="375">
                  <c:v>1.1588307539619322</c:v>
                </c:pt>
                <c:pt idx="376">
                  <c:v>1.1588307539619322</c:v>
                </c:pt>
                <c:pt idx="377">
                  <c:v>1.1588307539619322</c:v>
                </c:pt>
                <c:pt idx="378">
                  <c:v>1.1588307539619322</c:v>
                </c:pt>
                <c:pt idx="379">
                  <c:v>1.1588307539619322</c:v>
                </c:pt>
                <c:pt idx="380">
                  <c:v>1.1588307539619322</c:v>
                </c:pt>
                <c:pt idx="381">
                  <c:v>1.1588307539619322</c:v>
                </c:pt>
                <c:pt idx="382">
                  <c:v>1.1588307539619322</c:v>
                </c:pt>
                <c:pt idx="383">
                  <c:v>1.1588307539619322</c:v>
                </c:pt>
                <c:pt idx="384">
                  <c:v>1.1588307539619322</c:v>
                </c:pt>
                <c:pt idx="385">
                  <c:v>1.1588307539619322</c:v>
                </c:pt>
                <c:pt idx="386">
                  <c:v>1.1588307539619322</c:v>
                </c:pt>
                <c:pt idx="387">
                  <c:v>1.1588307539619322</c:v>
                </c:pt>
                <c:pt idx="388">
                  <c:v>1.1588307539619322</c:v>
                </c:pt>
                <c:pt idx="389">
                  <c:v>1.1588307539619322</c:v>
                </c:pt>
                <c:pt idx="390">
                  <c:v>1.1588307539619322</c:v>
                </c:pt>
                <c:pt idx="391">
                  <c:v>1.1588307539619322</c:v>
                </c:pt>
                <c:pt idx="392">
                  <c:v>1.1588307539619322</c:v>
                </c:pt>
                <c:pt idx="393">
                  <c:v>1.1588307539619322</c:v>
                </c:pt>
                <c:pt idx="394">
                  <c:v>1.1588307539619322</c:v>
                </c:pt>
                <c:pt idx="395">
                  <c:v>1.1588307539619322</c:v>
                </c:pt>
                <c:pt idx="396">
                  <c:v>1.1588307539619322</c:v>
                </c:pt>
                <c:pt idx="397">
                  <c:v>1.1588307539619322</c:v>
                </c:pt>
                <c:pt idx="398">
                  <c:v>1.1588307539619322</c:v>
                </c:pt>
                <c:pt idx="399">
                  <c:v>1.1588307539619322</c:v>
                </c:pt>
                <c:pt idx="400">
                  <c:v>1.1588307539619322</c:v>
                </c:pt>
                <c:pt idx="401">
                  <c:v>1.1588307539619322</c:v>
                </c:pt>
                <c:pt idx="402">
                  <c:v>1.1588307539619322</c:v>
                </c:pt>
                <c:pt idx="403">
                  <c:v>1.1588307539619322</c:v>
                </c:pt>
                <c:pt idx="404">
                  <c:v>1.1588307539619322</c:v>
                </c:pt>
                <c:pt idx="405">
                  <c:v>1.1588307539619322</c:v>
                </c:pt>
                <c:pt idx="406">
                  <c:v>1.1588307539619322</c:v>
                </c:pt>
                <c:pt idx="407">
                  <c:v>1.1588307539619322</c:v>
                </c:pt>
                <c:pt idx="408">
                  <c:v>1.1588307539619322</c:v>
                </c:pt>
                <c:pt idx="409">
                  <c:v>1.1588307539619322</c:v>
                </c:pt>
                <c:pt idx="410">
                  <c:v>1.1588307539619322</c:v>
                </c:pt>
                <c:pt idx="411">
                  <c:v>1.1588307539619322</c:v>
                </c:pt>
                <c:pt idx="412">
                  <c:v>1.1588307539619322</c:v>
                </c:pt>
                <c:pt idx="413">
                  <c:v>1.1588307539619322</c:v>
                </c:pt>
                <c:pt idx="414">
                  <c:v>1.1588307539619322</c:v>
                </c:pt>
                <c:pt idx="415">
                  <c:v>1.1588307539619322</c:v>
                </c:pt>
                <c:pt idx="416">
                  <c:v>1.1588307539619322</c:v>
                </c:pt>
                <c:pt idx="417">
                  <c:v>1.1588307539619322</c:v>
                </c:pt>
                <c:pt idx="418">
                  <c:v>1.1588307539619322</c:v>
                </c:pt>
                <c:pt idx="419">
                  <c:v>1.1588307539619322</c:v>
                </c:pt>
                <c:pt idx="420">
                  <c:v>1.1588307539619322</c:v>
                </c:pt>
                <c:pt idx="421">
                  <c:v>1.1588307539619322</c:v>
                </c:pt>
                <c:pt idx="422">
                  <c:v>1.1588307539619322</c:v>
                </c:pt>
                <c:pt idx="423">
                  <c:v>1.1588307539619322</c:v>
                </c:pt>
                <c:pt idx="424">
                  <c:v>1.1588307539619322</c:v>
                </c:pt>
                <c:pt idx="425">
                  <c:v>1.1588307539619322</c:v>
                </c:pt>
                <c:pt idx="426">
                  <c:v>1.1588307539619322</c:v>
                </c:pt>
                <c:pt idx="427">
                  <c:v>1.1588307539619322</c:v>
                </c:pt>
                <c:pt idx="428">
                  <c:v>1.1588307539619322</c:v>
                </c:pt>
                <c:pt idx="429">
                  <c:v>1.1588307539619322</c:v>
                </c:pt>
                <c:pt idx="430">
                  <c:v>1.1588307539619322</c:v>
                </c:pt>
                <c:pt idx="431">
                  <c:v>1.1588307539619322</c:v>
                </c:pt>
                <c:pt idx="432">
                  <c:v>1.1588307539619322</c:v>
                </c:pt>
                <c:pt idx="433">
                  <c:v>1.1588307539619322</c:v>
                </c:pt>
                <c:pt idx="434">
                  <c:v>1.1588307539619322</c:v>
                </c:pt>
                <c:pt idx="435">
                  <c:v>1.1588307539619322</c:v>
                </c:pt>
                <c:pt idx="436">
                  <c:v>1.1588307539619322</c:v>
                </c:pt>
                <c:pt idx="437">
                  <c:v>1.1588307539619322</c:v>
                </c:pt>
                <c:pt idx="438">
                  <c:v>1.1588307539619322</c:v>
                </c:pt>
                <c:pt idx="439">
                  <c:v>1.1588307539619322</c:v>
                </c:pt>
                <c:pt idx="440">
                  <c:v>1.1588307539619322</c:v>
                </c:pt>
                <c:pt idx="441">
                  <c:v>1.1588307539619322</c:v>
                </c:pt>
                <c:pt idx="442">
                  <c:v>1.1588307539619322</c:v>
                </c:pt>
                <c:pt idx="443">
                  <c:v>1.1588307539619322</c:v>
                </c:pt>
                <c:pt idx="444">
                  <c:v>1.1588307539619322</c:v>
                </c:pt>
                <c:pt idx="445">
                  <c:v>1.1588307539619322</c:v>
                </c:pt>
                <c:pt idx="446">
                  <c:v>1.1588307539619322</c:v>
                </c:pt>
                <c:pt idx="447">
                  <c:v>1.1588307539619322</c:v>
                </c:pt>
                <c:pt idx="448">
                  <c:v>1.1588307539619322</c:v>
                </c:pt>
                <c:pt idx="449">
                  <c:v>1.1588307539619322</c:v>
                </c:pt>
                <c:pt idx="450">
                  <c:v>1.1588307539619322</c:v>
                </c:pt>
                <c:pt idx="451">
                  <c:v>1.1588307539619322</c:v>
                </c:pt>
                <c:pt idx="452">
                  <c:v>1.1588307539619322</c:v>
                </c:pt>
                <c:pt idx="453">
                  <c:v>1.1588307539619322</c:v>
                </c:pt>
                <c:pt idx="454">
                  <c:v>1.1588307539619322</c:v>
                </c:pt>
                <c:pt idx="455">
                  <c:v>1.1588307539619322</c:v>
                </c:pt>
                <c:pt idx="456">
                  <c:v>1.1588307539619322</c:v>
                </c:pt>
                <c:pt idx="457">
                  <c:v>1.1588307539619322</c:v>
                </c:pt>
                <c:pt idx="458">
                  <c:v>1.1588307539619322</c:v>
                </c:pt>
                <c:pt idx="459">
                  <c:v>1.1588307539619322</c:v>
                </c:pt>
                <c:pt idx="460">
                  <c:v>1.1588307539619322</c:v>
                </c:pt>
                <c:pt idx="461">
                  <c:v>1.1588307539619322</c:v>
                </c:pt>
                <c:pt idx="462">
                  <c:v>1.1588307539619322</c:v>
                </c:pt>
                <c:pt idx="463">
                  <c:v>1.1588307539619322</c:v>
                </c:pt>
                <c:pt idx="464">
                  <c:v>1.1588307539619322</c:v>
                </c:pt>
                <c:pt idx="465">
                  <c:v>1.1588307539619322</c:v>
                </c:pt>
                <c:pt idx="466">
                  <c:v>1.1588307539619322</c:v>
                </c:pt>
                <c:pt idx="467">
                  <c:v>1.1588307539619322</c:v>
                </c:pt>
                <c:pt idx="468">
                  <c:v>1.1588307539619322</c:v>
                </c:pt>
                <c:pt idx="469">
                  <c:v>1.1588307539619322</c:v>
                </c:pt>
                <c:pt idx="470">
                  <c:v>1.1588307539619322</c:v>
                </c:pt>
                <c:pt idx="471">
                  <c:v>1.1588307539619322</c:v>
                </c:pt>
                <c:pt idx="472">
                  <c:v>1.1588307539619322</c:v>
                </c:pt>
                <c:pt idx="473">
                  <c:v>1.1588307539619322</c:v>
                </c:pt>
                <c:pt idx="474">
                  <c:v>1.1588307539619322</c:v>
                </c:pt>
                <c:pt idx="475">
                  <c:v>1.1588307539619322</c:v>
                </c:pt>
                <c:pt idx="476">
                  <c:v>1.1588307539619322</c:v>
                </c:pt>
                <c:pt idx="477">
                  <c:v>1.1588307539619322</c:v>
                </c:pt>
                <c:pt idx="478">
                  <c:v>1.1588307539619322</c:v>
                </c:pt>
                <c:pt idx="479">
                  <c:v>1.1588307539619322</c:v>
                </c:pt>
                <c:pt idx="480">
                  <c:v>1.1588307539619322</c:v>
                </c:pt>
                <c:pt idx="481">
                  <c:v>1.1588307539619322</c:v>
                </c:pt>
                <c:pt idx="482">
                  <c:v>1.1588307539619322</c:v>
                </c:pt>
                <c:pt idx="483">
                  <c:v>1.1588307539619322</c:v>
                </c:pt>
                <c:pt idx="484">
                  <c:v>1.1588307539619322</c:v>
                </c:pt>
                <c:pt idx="485">
                  <c:v>1.1588307539619322</c:v>
                </c:pt>
                <c:pt idx="486">
                  <c:v>1.1588307539619322</c:v>
                </c:pt>
                <c:pt idx="487">
                  <c:v>1.1588307539619322</c:v>
                </c:pt>
                <c:pt idx="488">
                  <c:v>1.1588307539619322</c:v>
                </c:pt>
                <c:pt idx="489">
                  <c:v>1.1588307539619322</c:v>
                </c:pt>
                <c:pt idx="490">
                  <c:v>1.1588307539619322</c:v>
                </c:pt>
                <c:pt idx="491">
                  <c:v>1.1588307539619322</c:v>
                </c:pt>
                <c:pt idx="492">
                  <c:v>1.1588307539619322</c:v>
                </c:pt>
                <c:pt idx="493">
                  <c:v>1.1588307539619322</c:v>
                </c:pt>
                <c:pt idx="494">
                  <c:v>1.1588307539619322</c:v>
                </c:pt>
                <c:pt idx="495">
                  <c:v>1.1588307539619322</c:v>
                </c:pt>
                <c:pt idx="496">
                  <c:v>1.1588307539619322</c:v>
                </c:pt>
                <c:pt idx="497">
                  <c:v>1.1588307539619322</c:v>
                </c:pt>
                <c:pt idx="498">
                  <c:v>1.1588307539619322</c:v>
                </c:pt>
                <c:pt idx="499">
                  <c:v>1.1588307539619322</c:v>
                </c:pt>
                <c:pt idx="500">
                  <c:v>1.1588307539619322</c:v>
                </c:pt>
                <c:pt idx="501">
                  <c:v>1.1588307539619322</c:v>
                </c:pt>
                <c:pt idx="502">
                  <c:v>1.1588307539619322</c:v>
                </c:pt>
                <c:pt idx="503">
                  <c:v>1.1588307539619322</c:v>
                </c:pt>
                <c:pt idx="504">
                  <c:v>1.1588307539619322</c:v>
                </c:pt>
                <c:pt idx="505">
                  <c:v>1.1588307539619322</c:v>
                </c:pt>
                <c:pt idx="506">
                  <c:v>1.1588307539619322</c:v>
                </c:pt>
                <c:pt idx="507">
                  <c:v>1.1588307539619322</c:v>
                </c:pt>
                <c:pt idx="508">
                  <c:v>1.1588307539619322</c:v>
                </c:pt>
                <c:pt idx="509">
                  <c:v>1.1588307539619322</c:v>
                </c:pt>
                <c:pt idx="510">
                  <c:v>1.1588307539619322</c:v>
                </c:pt>
                <c:pt idx="511">
                  <c:v>1.1588307539619322</c:v>
                </c:pt>
                <c:pt idx="512">
                  <c:v>1.1588307539619322</c:v>
                </c:pt>
                <c:pt idx="513">
                  <c:v>1.1588307539619322</c:v>
                </c:pt>
                <c:pt idx="514">
                  <c:v>1.1588307539619322</c:v>
                </c:pt>
                <c:pt idx="515">
                  <c:v>1.1588307539619322</c:v>
                </c:pt>
                <c:pt idx="516">
                  <c:v>1.1588307539619322</c:v>
                </c:pt>
                <c:pt idx="517">
                  <c:v>1.1588307539619322</c:v>
                </c:pt>
                <c:pt idx="518">
                  <c:v>1.1588307539619322</c:v>
                </c:pt>
                <c:pt idx="519">
                  <c:v>1.1588307539619322</c:v>
                </c:pt>
                <c:pt idx="520">
                  <c:v>1.1588307539619322</c:v>
                </c:pt>
                <c:pt idx="521">
                  <c:v>1.1588307539619322</c:v>
                </c:pt>
                <c:pt idx="522">
                  <c:v>1.1588307539619322</c:v>
                </c:pt>
                <c:pt idx="523">
                  <c:v>1.1588307539619322</c:v>
                </c:pt>
                <c:pt idx="524">
                  <c:v>1.1588307539619322</c:v>
                </c:pt>
                <c:pt idx="525">
                  <c:v>1.1588307539619322</c:v>
                </c:pt>
                <c:pt idx="526">
                  <c:v>1.1588307539619322</c:v>
                </c:pt>
                <c:pt idx="527">
                  <c:v>1.1588307539619322</c:v>
                </c:pt>
                <c:pt idx="528">
                  <c:v>1.1588307539619322</c:v>
                </c:pt>
                <c:pt idx="529">
                  <c:v>1.1588307539619322</c:v>
                </c:pt>
                <c:pt idx="530">
                  <c:v>1.1588307539619322</c:v>
                </c:pt>
                <c:pt idx="531">
                  <c:v>1.1588307539619322</c:v>
                </c:pt>
                <c:pt idx="532">
                  <c:v>1.1588307539619322</c:v>
                </c:pt>
                <c:pt idx="533">
                  <c:v>1.1588307539619322</c:v>
                </c:pt>
                <c:pt idx="534">
                  <c:v>1.1588307539619322</c:v>
                </c:pt>
                <c:pt idx="535">
                  <c:v>1.1588307539619322</c:v>
                </c:pt>
                <c:pt idx="536">
                  <c:v>1.1588307539619322</c:v>
                </c:pt>
                <c:pt idx="537">
                  <c:v>1.1588307539619322</c:v>
                </c:pt>
                <c:pt idx="538">
                  <c:v>1.1588307539619322</c:v>
                </c:pt>
                <c:pt idx="539">
                  <c:v>1.1588307539619322</c:v>
                </c:pt>
                <c:pt idx="540">
                  <c:v>1.1588307539619322</c:v>
                </c:pt>
                <c:pt idx="541">
                  <c:v>1.1588307539619322</c:v>
                </c:pt>
                <c:pt idx="542">
                  <c:v>1.1588307539619322</c:v>
                </c:pt>
                <c:pt idx="543">
                  <c:v>1.1588307539619322</c:v>
                </c:pt>
                <c:pt idx="544">
                  <c:v>1.1588307539619322</c:v>
                </c:pt>
                <c:pt idx="545">
                  <c:v>1.1588307539619322</c:v>
                </c:pt>
                <c:pt idx="546">
                  <c:v>1.1588307539619322</c:v>
                </c:pt>
                <c:pt idx="547">
                  <c:v>1.1588307539619322</c:v>
                </c:pt>
                <c:pt idx="548">
                  <c:v>1.1588307539619322</c:v>
                </c:pt>
                <c:pt idx="549">
                  <c:v>1.1588307539619322</c:v>
                </c:pt>
                <c:pt idx="550">
                  <c:v>1.1588307539619322</c:v>
                </c:pt>
                <c:pt idx="551">
                  <c:v>1.1588307539619322</c:v>
                </c:pt>
                <c:pt idx="552">
                  <c:v>1.1588307539619322</c:v>
                </c:pt>
                <c:pt idx="553">
                  <c:v>1.1588307539619322</c:v>
                </c:pt>
                <c:pt idx="554">
                  <c:v>1.1588307539619322</c:v>
                </c:pt>
                <c:pt idx="555">
                  <c:v>1.1588307539619322</c:v>
                </c:pt>
                <c:pt idx="556">
                  <c:v>1.1588307539619322</c:v>
                </c:pt>
                <c:pt idx="557">
                  <c:v>1.1588307539619322</c:v>
                </c:pt>
                <c:pt idx="558">
                  <c:v>1.1588307539619322</c:v>
                </c:pt>
                <c:pt idx="559">
                  <c:v>1.1588307539619322</c:v>
                </c:pt>
                <c:pt idx="560">
                  <c:v>1.1588307539619322</c:v>
                </c:pt>
                <c:pt idx="561">
                  <c:v>1.1588307539619322</c:v>
                </c:pt>
                <c:pt idx="562">
                  <c:v>1.1588307539619322</c:v>
                </c:pt>
                <c:pt idx="563">
                  <c:v>1.1588307539619322</c:v>
                </c:pt>
                <c:pt idx="564">
                  <c:v>1.1588307539619322</c:v>
                </c:pt>
                <c:pt idx="565">
                  <c:v>1.1588307539619322</c:v>
                </c:pt>
                <c:pt idx="566">
                  <c:v>1.1588307539619322</c:v>
                </c:pt>
                <c:pt idx="567">
                  <c:v>1.1588307539619322</c:v>
                </c:pt>
                <c:pt idx="568">
                  <c:v>1.1588307539619322</c:v>
                </c:pt>
                <c:pt idx="569">
                  <c:v>1.1588307539619322</c:v>
                </c:pt>
                <c:pt idx="570">
                  <c:v>1.1588307539619322</c:v>
                </c:pt>
                <c:pt idx="571">
                  <c:v>1.1588307539619322</c:v>
                </c:pt>
                <c:pt idx="572">
                  <c:v>1.1588307539619322</c:v>
                </c:pt>
                <c:pt idx="573">
                  <c:v>1.1588307539619322</c:v>
                </c:pt>
                <c:pt idx="574">
                  <c:v>1.1588307539619322</c:v>
                </c:pt>
                <c:pt idx="575">
                  <c:v>1.1588307539619322</c:v>
                </c:pt>
                <c:pt idx="576">
                  <c:v>1.1588307539619322</c:v>
                </c:pt>
                <c:pt idx="577">
                  <c:v>1.1588307539619322</c:v>
                </c:pt>
                <c:pt idx="578">
                  <c:v>1.1588307539619322</c:v>
                </c:pt>
                <c:pt idx="579">
                  <c:v>1.1588307539619322</c:v>
                </c:pt>
                <c:pt idx="580">
                  <c:v>1.1588307539619322</c:v>
                </c:pt>
                <c:pt idx="581">
                  <c:v>1.1588307539619322</c:v>
                </c:pt>
                <c:pt idx="582">
                  <c:v>1.1588307539619322</c:v>
                </c:pt>
                <c:pt idx="583">
                  <c:v>1.1588307539619322</c:v>
                </c:pt>
                <c:pt idx="584">
                  <c:v>1.1588307539619322</c:v>
                </c:pt>
                <c:pt idx="585">
                  <c:v>1.1588307539619322</c:v>
                </c:pt>
                <c:pt idx="586">
                  <c:v>1.1588307539619322</c:v>
                </c:pt>
                <c:pt idx="587">
                  <c:v>1.1588307539619322</c:v>
                </c:pt>
                <c:pt idx="588">
                  <c:v>1.1588307539619322</c:v>
                </c:pt>
                <c:pt idx="589">
                  <c:v>1.1588307539619322</c:v>
                </c:pt>
                <c:pt idx="590">
                  <c:v>1.1588307539619322</c:v>
                </c:pt>
                <c:pt idx="591">
                  <c:v>1.1588307539619322</c:v>
                </c:pt>
                <c:pt idx="592">
                  <c:v>1.1588307539619322</c:v>
                </c:pt>
                <c:pt idx="593">
                  <c:v>1.1588307539619322</c:v>
                </c:pt>
                <c:pt idx="594">
                  <c:v>1.1588307539619322</c:v>
                </c:pt>
                <c:pt idx="595">
                  <c:v>1.1588307539619322</c:v>
                </c:pt>
                <c:pt idx="596">
                  <c:v>1.1588307539619322</c:v>
                </c:pt>
                <c:pt idx="597">
                  <c:v>1.1588307539619322</c:v>
                </c:pt>
                <c:pt idx="598">
                  <c:v>1.1588307539619322</c:v>
                </c:pt>
                <c:pt idx="599">
                  <c:v>1.1588307539619322</c:v>
                </c:pt>
                <c:pt idx="600">
                  <c:v>1.1588307539619322</c:v>
                </c:pt>
                <c:pt idx="601">
                  <c:v>1.1588307539619322</c:v>
                </c:pt>
                <c:pt idx="602">
                  <c:v>1.1588307539619322</c:v>
                </c:pt>
                <c:pt idx="603">
                  <c:v>1.1588307539619322</c:v>
                </c:pt>
                <c:pt idx="604">
                  <c:v>1.1588307539619322</c:v>
                </c:pt>
                <c:pt idx="605">
                  <c:v>1.1588307539619322</c:v>
                </c:pt>
                <c:pt idx="606">
                  <c:v>1.1588307539619322</c:v>
                </c:pt>
                <c:pt idx="607">
                  <c:v>1.1588307539619322</c:v>
                </c:pt>
                <c:pt idx="608">
                  <c:v>1.1588307539619322</c:v>
                </c:pt>
                <c:pt idx="609">
                  <c:v>1.1588307539619322</c:v>
                </c:pt>
                <c:pt idx="610">
                  <c:v>1.1588307539619322</c:v>
                </c:pt>
                <c:pt idx="611">
                  <c:v>1.1588307539619322</c:v>
                </c:pt>
                <c:pt idx="612">
                  <c:v>1.1588307539619322</c:v>
                </c:pt>
                <c:pt idx="613">
                  <c:v>1.1588307539619322</c:v>
                </c:pt>
                <c:pt idx="614">
                  <c:v>1.1588307539619322</c:v>
                </c:pt>
                <c:pt idx="615">
                  <c:v>1.1588307539619322</c:v>
                </c:pt>
                <c:pt idx="616">
                  <c:v>1.1588307539619322</c:v>
                </c:pt>
                <c:pt idx="617">
                  <c:v>1.1588307539619322</c:v>
                </c:pt>
                <c:pt idx="618">
                  <c:v>1.1588307539619322</c:v>
                </c:pt>
                <c:pt idx="619">
                  <c:v>1.1588307539619322</c:v>
                </c:pt>
                <c:pt idx="620">
                  <c:v>1.1588307539619322</c:v>
                </c:pt>
                <c:pt idx="621">
                  <c:v>1.1588307539619322</c:v>
                </c:pt>
                <c:pt idx="622">
                  <c:v>1.1588307539619322</c:v>
                </c:pt>
                <c:pt idx="623">
                  <c:v>1.1588307539619322</c:v>
                </c:pt>
                <c:pt idx="624">
                  <c:v>1.1588307539619322</c:v>
                </c:pt>
                <c:pt idx="625">
                  <c:v>1.1588307539619322</c:v>
                </c:pt>
                <c:pt idx="626">
                  <c:v>1.1588307539619322</c:v>
                </c:pt>
                <c:pt idx="627">
                  <c:v>1.1588307539619322</c:v>
                </c:pt>
                <c:pt idx="628">
                  <c:v>1.1588307539619322</c:v>
                </c:pt>
                <c:pt idx="629">
                  <c:v>1.1588307539619322</c:v>
                </c:pt>
                <c:pt idx="630">
                  <c:v>1.1588307539619322</c:v>
                </c:pt>
                <c:pt idx="631">
                  <c:v>1.1588307539619322</c:v>
                </c:pt>
                <c:pt idx="632">
                  <c:v>1.1588307539619322</c:v>
                </c:pt>
                <c:pt idx="633">
                  <c:v>1.1588307539619322</c:v>
                </c:pt>
                <c:pt idx="634">
                  <c:v>1.1588307539619322</c:v>
                </c:pt>
                <c:pt idx="635">
                  <c:v>1.1588307539619322</c:v>
                </c:pt>
                <c:pt idx="636">
                  <c:v>1.1588307539619322</c:v>
                </c:pt>
                <c:pt idx="637">
                  <c:v>1.1588307539619322</c:v>
                </c:pt>
                <c:pt idx="638">
                  <c:v>1.1588307539619322</c:v>
                </c:pt>
                <c:pt idx="639">
                  <c:v>1.1588307539619322</c:v>
                </c:pt>
                <c:pt idx="640">
                  <c:v>1.1588307539619322</c:v>
                </c:pt>
                <c:pt idx="641">
                  <c:v>1.1588307539619322</c:v>
                </c:pt>
                <c:pt idx="642">
                  <c:v>1.1588307539619322</c:v>
                </c:pt>
                <c:pt idx="643">
                  <c:v>1.1588307539619322</c:v>
                </c:pt>
                <c:pt idx="644">
                  <c:v>1.1588307539619322</c:v>
                </c:pt>
                <c:pt idx="645">
                  <c:v>1.1588307539619322</c:v>
                </c:pt>
                <c:pt idx="646">
                  <c:v>1.1588307539619322</c:v>
                </c:pt>
                <c:pt idx="647">
                  <c:v>1.1588307539619322</c:v>
                </c:pt>
                <c:pt idx="648">
                  <c:v>1.1588307539619322</c:v>
                </c:pt>
                <c:pt idx="649">
                  <c:v>1.1588307539619322</c:v>
                </c:pt>
                <c:pt idx="650">
                  <c:v>1.1588307539619322</c:v>
                </c:pt>
                <c:pt idx="651">
                  <c:v>1.1588307539619322</c:v>
                </c:pt>
                <c:pt idx="652">
                  <c:v>1.1588307539619322</c:v>
                </c:pt>
                <c:pt idx="653">
                  <c:v>1.1588307539619322</c:v>
                </c:pt>
                <c:pt idx="654">
                  <c:v>1.1588307539619322</c:v>
                </c:pt>
                <c:pt idx="655">
                  <c:v>1.1588307539619322</c:v>
                </c:pt>
                <c:pt idx="656">
                  <c:v>1.1588307539619322</c:v>
                </c:pt>
                <c:pt idx="657">
                  <c:v>1.1588307539619322</c:v>
                </c:pt>
                <c:pt idx="658">
                  <c:v>1.1588307539619322</c:v>
                </c:pt>
                <c:pt idx="659">
                  <c:v>1.1588307539619322</c:v>
                </c:pt>
                <c:pt idx="660">
                  <c:v>1.1588307539619322</c:v>
                </c:pt>
                <c:pt idx="661">
                  <c:v>1.1588307539619322</c:v>
                </c:pt>
                <c:pt idx="662">
                  <c:v>1.1588307539619322</c:v>
                </c:pt>
                <c:pt idx="663">
                  <c:v>1.1588307539619322</c:v>
                </c:pt>
                <c:pt idx="664">
                  <c:v>1.1588307539619322</c:v>
                </c:pt>
                <c:pt idx="665">
                  <c:v>1.1588307539619322</c:v>
                </c:pt>
                <c:pt idx="666">
                  <c:v>1.1588307539619322</c:v>
                </c:pt>
                <c:pt idx="667">
                  <c:v>1.1588307539619322</c:v>
                </c:pt>
                <c:pt idx="668">
                  <c:v>1.1588307539619322</c:v>
                </c:pt>
                <c:pt idx="669">
                  <c:v>1.1588307539619322</c:v>
                </c:pt>
                <c:pt idx="670">
                  <c:v>1.1588307539619322</c:v>
                </c:pt>
                <c:pt idx="671">
                  <c:v>1.1588307539619322</c:v>
                </c:pt>
                <c:pt idx="672">
                  <c:v>1.1588307539619322</c:v>
                </c:pt>
                <c:pt idx="673">
                  <c:v>1.1588307539619322</c:v>
                </c:pt>
                <c:pt idx="674">
                  <c:v>1.1588307539619322</c:v>
                </c:pt>
                <c:pt idx="675">
                  <c:v>1.1588307539619322</c:v>
                </c:pt>
                <c:pt idx="676">
                  <c:v>1.1588307539619322</c:v>
                </c:pt>
                <c:pt idx="677">
                  <c:v>1.1588307539619322</c:v>
                </c:pt>
                <c:pt idx="678">
                  <c:v>1.1588307539619322</c:v>
                </c:pt>
                <c:pt idx="679">
                  <c:v>1.1588307539619322</c:v>
                </c:pt>
                <c:pt idx="680">
                  <c:v>1.1588307539619322</c:v>
                </c:pt>
                <c:pt idx="681">
                  <c:v>1.1588307539619322</c:v>
                </c:pt>
                <c:pt idx="682">
                  <c:v>1.1588307539619322</c:v>
                </c:pt>
                <c:pt idx="683">
                  <c:v>1.1588307539619322</c:v>
                </c:pt>
                <c:pt idx="684">
                  <c:v>1.1588307539619322</c:v>
                </c:pt>
                <c:pt idx="685">
                  <c:v>1.1588307539619322</c:v>
                </c:pt>
                <c:pt idx="686">
                  <c:v>1.1588307539619322</c:v>
                </c:pt>
                <c:pt idx="687">
                  <c:v>1.1588307539619322</c:v>
                </c:pt>
                <c:pt idx="688">
                  <c:v>1.1588307539619322</c:v>
                </c:pt>
                <c:pt idx="689">
                  <c:v>1.1588307539619322</c:v>
                </c:pt>
                <c:pt idx="690">
                  <c:v>1.1588307539619322</c:v>
                </c:pt>
                <c:pt idx="691">
                  <c:v>1.1588307539619322</c:v>
                </c:pt>
                <c:pt idx="692">
                  <c:v>1.1588307539619322</c:v>
                </c:pt>
                <c:pt idx="693">
                  <c:v>1.1588307539619322</c:v>
                </c:pt>
                <c:pt idx="694">
                  <c:v>1.1588307539619322</c:v>
                </c:pt>
                <c:pt idx="695">
                  <c:v>1.1588307539619322</c:v>
                </c:pt>
                <c:pt idx="696">
                  <c:v>1.1588307539619322</c:v>
                </c:pt>
                <c:pt idx="697">
                  <c:v>1.1588307539619322</c:v>
                </c:pt>
                <c:pt idx="698">
                  <c:v>1.1588307539619322</c:v>
                </c:pt>
                <c:pt idx="699">
                  <c:v>1.1588307539619322</c:v>
                </c:pt>
                <c:pt idx="700">
                  <c:v>1.1588307539619322</c:v>
                </c:pt>
                <c:pt idx="701">
                  <c:v>1.1588307539619322</c:v>
                </c:pt>
                <c:pt idx="702">
                  <c:v>1.1588307539619322</c:v>
                </c:pt>
                <c:pt idx="703">
                  <c:v>1.1588307539619322</c:v>
                </c:pt>
                <c:pt idx="704">
                  <c:v>1.1588307539619322</c:v>
                </c:pt>
                <c:pt idx="705">
                  <c:v>1.1588307539619322</c:v>
                </c:pt>
                <c:pt idx="706">
                  <c:v>1.1588307539619322</c:v>
                </c:pt>
                <c:pt idx="707">
                  <c:v>1.1588307539619322</c:v>
                </c:pt>
                <c:pt idx="708">
                  <c:v>1.1588307539619322</c:v>
                </c:pt>
                <c:pt idx="709">
                  <c:v>1.1588307539619322</c:v>
                </c:pt>
                <c:pt idx="710">
                  <c:v>1.1588307539619322</c:v>
                </c:pt>
                <c:pt idx="711">
                  <c:v>1.1588307539619322</c:v>
                </c:pt>
                <c:pt idx="712">
                  <c:v>1.1588307539619322</c:v>
                </c:pt>
                <c:pt idx="713">
                  <c:v>1.1588307539619322</c:v>
                </c:pt>
                <c:pt idx="714">
                  <c:v>1.1588307539619322</c:v>
                </c:pt>
                <c:pt idx="715">
                  <c:v>1.1588307539619322</c:v>
                </c:pt>
                <c:pt idx="716">
                  <c:v>1.1588307539619322</c:v>
                </c:pt>
                <c:pt idx="717">
                  <c:v>1.1588307539619322</c:v>
                </c:pt>
                <c:pt idx="718">
                  <c:v>1.1588307539619322</c:v>
                </c:pt>
                <c:pt idx="719">
                  <c:v>1.1588307539619322</c:v>
                </c:pt>
                <c:pt idx="720">
                  <c:v>1.1588307539619322</c:v>
                </c:pt>
                <c:pt idx="721">
                  <c:v>1.1588307539619322</c:v>
                </c:pt>
                <c:pt idx="722">
                  <c:v>1.1588307539619322</c:v>
                </c:pt>
                <c:pt idx="723">
                  <c:v>1.1588307539619322</c:v>
                </c:pt>
                <c:pt idx="724">
                  <c:v>1.1588307539619322</c:v>
                </c:pt>
                <c:pt idx="725">
                  <c:v>1.1588307539619322</c:v>
                </c:pt>
                <c:pt idx="726">
                  <c:v>1.1588307539619322</c:v>
                </c:pt>
                <c:pt idx="727">
                  <c:v>1.1588307539619322</c:v>
                </c:pt>
                <c:pt idx="728">
                  <c:v>1.1588307539619322</c:v>
                </c:pt>
                <c:pt idx="729">
                  <c:v>1.1588307539619322</c:v>
                </c:pt>
                <c:pt idx="730">
                  <c:v>1.1588307539619322</c:v>
                </c:pt>
                <c:pt idx="731">
                  <c:v>1.15202655446153</c:v>
                </c:pt>
                <c:pt idx="732">
                  <c:v>1.1399336465602239</c:v>
                </c:pt>
                <c:pt idx="733">
                  <c:v>1.1279167738794331</c:v>
                </c:pt>
                <c:pt idx="734">
                  <c:v>1.1159763376673579</c:v>
                </c:pt>
                <c:pt idx="735">
                  <c:v>1.1041127166772446</c:v>
                </c:pt>
                <c:pt idx="736">
                  <c:v>1.0923262675206524</c:v>
                </c:pt>
                <c:pt idx="737">
                  <c:v>1.0806173250243496</c:v>
                </c:pt>
                <c:pt idx="738">
                  <c:v>1.0689862025831161</c:v>
                </c:pt>
                <c:pt idx="739">
                  <c:v>1.0574331925125786</c:v>
                </c:pt>
                <c:pt idx="740">
                  <c:v>1.0459585664093347</c:v>
                </c:pt>
                <c:pt idx="741">
                  <c:v>1.0345625755025933</c:v>
                </c:pt>
                <c:pt idx="742">
                  <c:v>1.0232454510085629</c:v>
                </c:pt>
                <c:pt idx="743">
                  <c:v>1.0120074044885292</c:v>
                </c:pt>
                <c:pt idx="744">
                  <c:v>1.0008486282005797</c:v>
                </c:pt>
                <c:pt idx="745">
                  <c:v>0.98976929545186809</c:v>
                </c:pt>
                <c:pt idx="746">
                  <c:v>0.97876956095301892</c:v>
                </c:pt>
                <c:pt idx="747">
                  <c:v>0.96784956117054832</c:v>
                </c:pt>
                <c:pt idx="748">
                  <c:v>0.95700941467124778</c:v>
                </c:pt>
                <c:pt idx="749">
                  <c:v>0.94624922247710153</c:v>
                </c:pt>
                <c:pt idx="750">
                  <c:v>0.93556906840920018</c:v>
                </c:pt>
                <c:pt idx="751">
                  <c:v>0.92496901943319298</c:v>
                </c:pt>
                <c:pt idx="752">
                  <c:v>0.91444912600247497</c:v>
                </c:pt>
                <c:pt idx="753">
                  <c:v>0.90400942240175908</c:v>
                </c:pt>
                <c:pt idx="754">
                  <c:v>0.89364992708387381</c:v>
                </c:pt>
                <c:pt idx="755">
                  <c:v>0.88337064300834267</c:v>
                </c:pt>
                <c:pt idx="756">
                  <c:v>0.87317155797600443</c:v>
                </c:pt>
                <c:pt idx="757">
                  <c:v>0.86305264496206058</c:v>
                </c:pt>
                <c:pt idx="758">
                  <c:v>0.85301386244443089</c:v>
                </c:pt>
                <c:pt idx="759">
                  <c:v>0.8430551547322086</c:v>
                </c:pt>
                <c:pt idx="760">
                  <c:v>0.83317645229093018</c:v>
                </c:pt>
                <c:pt idx="761">
                  <c:v>0.82337767206101597</c:v>
                </c:pt>
                <c:pt idx="762">
                  <c:v>0.81365871778109455</c:v>
                </c:pt>
                <c:pt idx="763">
                  <c:v>0.80401948030033099</c:v>
                </c:pt>
                <c:pt idx="764">
                  <c:v>0.79445983789200902</c:v>
                </c:pt>
                <c:pt idx="765">
                  <c:v>0.78497965656316826</c:v>
                </c:pt>
                <c:pt idx="766">
                  <c:v>0.77557879036366018</c:v>
                </c:pt>
                <c:pt idx="767">
                  <c:v>0.76625708168304563</c:v>
                </c:pt>
                <c:pt idx="768">
                  <c:v>0.75701436155633095</c:v>
                </c:pt>
                <c:pt idx="769">
                  <c:v>0.74785044995892258</c:v>
                </c:pt>
                <c:pt idx="770">
                  <c:v>0.73876515609717908</c:v>
                </c:pt>
                <c:pt idx="771">
                  <c:v>0.72975827870031307</c:v>
                </c:pt>
                <c:pt idx="772">
                  <c:v>0.72082960630621518</c:v>
                </c:pt>
                <c:pt idx="773">
                  <c:v>0.71197891754332654</c:v>
                </c:pt>
                <c:pt idx="774">
                  <c:v>0.70320598140910839</c:v>
                </c:pt>
                <c:pt idx="775">
                  <c:v>0.69451055754681734</c:v>
                </c:pt>
                <c:pt idx="776">
                  <c:v>0.6858923965153586</c:v>
                </c:pt>
                <c:pt idx="777">
                  <c:v>0.67735124005814873</c:v>
                </c:pt>
                <c:pt idx="778">
                  <c:v>0.66888682136785138</c:v>
                </c:pt>
                <c:pt idx="779">
                  <c:v>0.66049886534544644</c:v>
                </c:pt>
                <c:pt idx="780">
                  <c:v>0.65218708885876486</c:v>
                </c:pt>
                <c:pt idx="781">
                  <c:v>0.64395120099363556</c:v>
                </c:pt>
                <c:pt idx="782">
                  <c:v>0.63579090330516586</c:v>
                </c:pt>
                <c:pt idx="783">
                  <c:v>0.62770589006177102</c:v>
                </c:pt>
                <c:pt idx="784">
                  <c:v>0.61969584848754888</c:v>
                </c:pt>
                <c:pt idx="785">
                  <c:v>0.61176045900054643</c:v>
                </c:pt>
                <c:pt idx="786">
                  <c:v>0.60389939544633242</c:v>
                </c:pt>
                <c:pt idx="787">
                  <c:v>0.59611232532887182</c:v>
                </c:pt>
                <c:pt idx="788">
                  <c:v>0.58839891003757794</c:v>
                </c:pt>
                <c:pt idx="789">
                  <c:v>0.58075880506931099</c:v>
                </c:pt>
                <c:pt idx="790">
                  <c:v>0.57319166024843504</c:v>
                </c:pt>
                <c:pt idx="791">
                  <c:v>0.56569711994184102</c:v>
                </c:pt>
                <c:pt idx="792">
                  <c:v>0.55827482327127098</c:v>
                </c:pt>
                <c:pt idx="793">
                  <c:v>0.55092440431969292</c:v>
                </c:pt>
                <c:pt idx="794">
                  <c:v>0.54364549233873316</c:v>
                </c:pt>
                <c:pt idx="795">
                  <c:v>0.5364377119456637</c:v>
                </c:pt>
                <c:pt idx="796">
                  <c:v>0.52930068332275437</c:v>
                </c:pt>
                <c:pt idx="797">
                  <c:v>0.52223402241040173</c:v>
                </c:pt>
                <c:pt idx="798">
                  <c:v>0.51523734109600916</c:v>
                </c:pt>
                <c:pt idx="799">
                  <c:v>0.50831024740076636</c:v>
                </c:pt>
                <c:pt idx="800">
                  <c:v>0.50145234566140851</c:v>
                </c:pt>
                <c:pt idx="801">
                  <c:v>0.4946632367118115</c:v>
                </c:pt>
                <c:pt idx="802">
                  <c:v>0.48794251805373157</c:v>
                </c:pt>
                <c:pt idx="803">
                  <c:v>0.48128978403358041</c:v>
                </c:pt>
                <c:pt idx="804">
                  <c:v>0.47470462600926855</c:v>
                </c:pt>
                <c:pt idx="805">
                  <c:v>0.46818663251373699</c:v>
                </c:pt>
                <c:pt idx="806">
                  <c:v>0.46173538941853876</c:v>
                </c:pt>
                <c:pt idx="807">
                  <c:v>0.45535048009232676</c:v>
                </c:pt>
                <c:pt idx="808">
                  <c:v>0.44903148555541306</c:v>
                </c:pt>
                <c:pt idx="809">
                  <c:v>0.44277798462983509</c:v>
                </c:pt>
                <c:pt idx="810">
                  <c:v>0.43658955409128125</c:v>
                </c:pt>
                <c:pt idx="811">
                  <c:v>0.43046576881118392</c:v>
                </c:pt>
                <c:pt idx="812">
                  <c:v>0.42440620190029787</c:v>
                </c:pt>
                <c:pt idx="813">
                  <c:v>0.41841042484757457</c:v>
                </c:pt>
                <c:pt idx="814">
                  <c:v>0.412478007654836</c:v>
                </c:pt>
                <c:pt idx="815">
                  <c:v>0.40660851897132927</c:v>
                </c:pt>
                <c:pt idx="816">
                  <c:v>0.40080152622089876</c:v>
                </c:pt>
                <c:pt idx="817">
                  <c:v>0.39505659573112362</c:v>
                </c:pt>
                <c:pt idx="818">
                  <c:v>0.38937329285546868</c:v>
                </c:pt>
                <c:pt idx="819">
                  <c:v>0.38375118209321113</c:v>
                </c:pt>
                <c:pt idx="820">
                  <c:v>0.37818982721003824</c:v>
                </c:pt>
                <c:pt idx="821">
                  <c:v>0.3726887913504327</c:v>
                </c:pt>
                <c:pt idx="822">
                  <c:v>0.36724763714964598</c:v>
                </c:pt>
                <c:pt idx="823">
                  <c:v>0.36186592684609853</c:v>
                </c:pt>
                <c:pt idx="824">
                  <c:v>0.35654322238471603</c:v>
                </c:pt>
                <c:pt idx="825">
                  <c:v>0.35127908552248599</c:v>
                </c:pt>
                <c:pt idx="826">
                  <c:v>0.34607307792850439</c:v>
                </c:pt>
                <c:pt idx="827">
                  <c:v>0.34092476128508847</c:v>
                </c:pt>
                <c:pt idx="828">
                  <c:v>0.33583369738130386</c:v>
                </c:pt>
                <c:pt idx="829">
                  <c:v>0.33079944820678908</c:v>
                </c:pt>
                <c:pt idx="830">
                  <c:v>0.32582157604508333</c:v>
                </c:pt>
                <c:pt idx="831">
                  <c:v>0.32089964355909117</c:v>
                </c:pt>
                <c:pt idx="832">
                  <c:v>0.3160332138793151</c:v>
                </c:pt>
                <c:pt idx="833">
                  <c:v>0.31122185068742564</c:v>
                </c:pt>
                <c:pt idx="834">
                  <c:v>0.30646511829637707</c:v>
                </c:pt>
                <c:pt idx="835">
                  <c:v>0.30176258173170478</c:v>
                </c:pt>
                <c:pt idx="836">
                  <c:v>0.29711380680597327</c:v>
                </c:pt>
                <c:pt idx="837">
                  <c:v>0.29251836019572425</c:v>
                </c:pt>
                <c:pt idx="838">
                  <c:v>0.28797580951213603</c:v>
                </c:pt>
                <c:pt idx="839">
                  <c:v>0.28348572337265032</c:v>
                </c:pt>
                <c:pt idx="840">
                  <c:v>0.27904767146834858</c:v>
                </c:pt>
                <c:pt idx="841">
                  <c:v>0.27466122463099563</c:v>
                </c:pt>
                <c:pt idx="842">
                  <c:v>0.27032595489585742</c:v>
                </c:pt>
                <c:pt idx="843">
                  <c:v>0.26604143556559678</c:v>
                </c:pt>
                <c:pt idx="844">
                  <c:v>0.26180724126860583</c:v>
                </c:pt>
                <c:pt idx="845">
                  <c:v>0.25762294801849733</c:v>
                </c:pt>
                <c:pt idx="846">
                  <c:v>0.2534881332709838</c:v>
                </c:pt>
                <c:pt idx="847">
                  <c:v>0.24940237597652737</c:v>
                </c:pt>
                <c:pt idx="848">
                  <c:v>0.24536525663489767</c:v>
                </c:pt>
                <c:pt idx="849">
                  <c:v>0.24137635734546958</c:v>
                </c:pt>
                <c:pt idx="850">
                  <c:v>0.23743526185660746</c:v>
                </c:pt>
                <c:pt idx="851">
                  <c:v>0.23354155561239909</c:v>
                </c:pt>
                <c:pt idx="852">
                  <c:v>0.2296948258001954</c:v>
                </c:pt>
                <c:pt idx="853">
                  <c:v>0.22589466139415471</c:v>
                </c:pt>
                <c:pt idx="854">
                  <c:v>0.22214065319636178</c:v>
                </c:pt>
                <c:pt idx="855">
                  <c:v>0.21843239388051919</c:v>
                </c:pt>
                <c:pt idx="856">
                  <c:v>0.21476947803025193</c:v>
                </c:pt>
                <c:pt idx="857">
                  <c:v>0.21115150217650727</c:v>
                </c:pt>
                <c:pt idx="858">
                  <c:v>0.20757806483595403</c:v>
                </c:pt>
                <c:pt idx="859">
                  <c:v>0.20404876654456172</c:v>
                </c:pt>
                <c:pt idx="860">
                  <c:v>0.20056320989226381</c:v>
                </c:pt>
                <c:pt idx="861">
                  <c:v>0.19712099955523837</c:v>
                </c:pt>
                <c:pt idx="862">
                  <c:v>0.19372174232667019</c:v>
                </c:pt>
                <c:pt idx="863">
                  <c:v>0.19036504714811195</c:v>
                </c:pt>
                <c:pt idx="864">
                  <c:v>0.18705052513457227</c:v>
                </c:pt>
                <c:pt idx="865">
                  <c:v>0.18377778960660879</c:v>
                </c:pt>
                <c:pt idx="866">
                  <c:v>0.18054645611249462</c:v>
                </c:pt>
                <c:pt idx="867">
                  <c:v>0.17735614245475115</c:v>
                </c:pt>
                <c:pt idx="868">
                  <c:v>0.17420646871391238</c:v>
                </c:pt>
                <c:pt idx="869">
                  <c:v>0.17109705727110952</c:v>
                </c:pt>
                <c:pt idx="870">
                  <c:v>0.16802753282951707</c:v>
                </c:pt>
                <c:pt idx="871">
                  <c:v>0.164997522434887</c:v>
                </c:pt>
                <c:pt idx="872">
                  <c:v>0.16200665549497789</c:v>
                </c:pt>
                <c:pt idx="873">
                  <c:v>0.15905456379815647</c:v>
                </c:pt>
                <c:pt idx="874">
                  <c:v>0.15614088153070904</c:v>
                </c:pt>
                <c:pt idx="875">
                  <c:v>0.1532652452938133</c:v>
                </c:pt>
                <c:pt idx="876">
                  <c:v>0.15042729411842132</c:v>
                </c:pt>
                <c:pt idx="877">
                  <c:v>0.14762666948038214</c:v>
                </c:pt>
                <c:pt idx="878">
                  <c:v>0.14486301531443879</c:v>
                </c:pt>
                <c:pt idx="879">
                  <c:v>0.14213597802677233</c:v>
                </c:pt>
                <c:pt idx="880">
                  <c:v>0.13944520650781983</c:v>
                </c:pt>
                <c:pt idx="881">
                  <c:v>0.13679035214260371</c:v>
                </c:pt>
                <c:pt idx="882">
                  <c:v>0.13417106882264965</c:v>
                </c:pt>
                <c:pt idx="883">
                  <c:v>0.13158701295390193</c:v>
                </c:pt>
                <c:pt idx="884">
                  <c:v>0.1290378434684801</c:v>
                </c:pt>
                <c:pt idx="885">
                  <c:v>0.12652322183046449</c:v>
                </c:pt>
                <c:pt idx="886">
                  <c:v>0.12404281204578549</c:v>
                </c:pt>
                <c:pt idx="887">
                  <c:v>0.12159628066736938</c:v>
                </c:pt>
                <c:pt idx="888">
                  <c:v>0.11918329680331129</c:v>
                </c:pt>
                <c:pt idx="889">
                  <c:v>0.11680353212111878</c:v>
                </c:pt>
                <c:pt idx="890">
                  <c:v>0.11445666085531987</c:v>
                </c:pt>
                <c:pt idx="891">
                  <c:v>0.11214235980852655</c:v>
                </c:pt>
                <c:pt idx="892">
                  <c:v>0.10986030835970612</c:v>
                </c:pt>
                <c:pt idx="893">
                  <c:v>0.10761018846443998</c:v>
                </c:pt>
                <c:pt idx="894">
                  <c:v>0.10539168466013496</c:v>
                </c:pt>
                <c:pt idx="895">
                  <c:v>0.10320448406830406</c:v>
                </c:pt>
                <c:pt idx="896">
                  <c:v>0.1010482763955326</c:v>
                </c:pt>
                <c:pt idx="897">
                  <c:v>9.8922753937569219E-2</c:v>
                </c:pt>
                <c:pt idx="898">
                  <c:v>9.682761157801667E-2</c:v>
                </c:pt>
                <c:pt idx="899">
                  <c:v>9.4762546791818683E-2</c:v>
                </c:pt>
                <c:pt idx="900">
                  <c:v>9.2727259644677817E-2</c:v>
                </c:pt>
                <c:pt idx="901">
                  <c:v>9.0721452793108726E-2</c:v>
                </c:pt>
                <c:pt idx="902">
                  <c:v>8.8744831485524103E-2</c:v>
                </c:pt>
                <c:pt idx="903">
                  <c:v>8.6797103560016742E-2</c:v>
                </c:pt>
                <c:pt idx="904">
                  <c:v>8.487797944666671E-2</c:v>
                </c:pt>
                <c:pt idx="905">
                  <c:v>8.2987172163806994E-2</c:v>
                </c:pt>
                <c:pt idx="906">
                  <c:v>8.112439731873558E-2</c:v>
                </c:pt>
                <c:pt idx="907">
                  <c:v>7.928937310576116E-2</c:v>
                </c:pt>
                <c:pt idx="908">
                  <c:v>7.7481820304867638E-2</c:v>
                </c:pt>
                <c:pt idx="909">
                  <c:v>7.5701462280761009E-2</c:v>
                </c:pt>
                <c:pt idx="910">
                  <c:v>7.3948024979275481E-2</c:v>
                </c:pt>
                <c:pt idx="911">
                  <c:v>7.2221236927793628E-2</c:v>
                </c:pt>
                <c:pt idx="912">
                  <c:v>7.0520829232008572E-2</c:v>
                </c:pt>
                <c:pt idx="913">
                  <c:v>6.884653557389192E-2</c:v>
                </c:pt>
                <c:pt idx="914">
                  <c:v>6.7198092209738103E-2</c:v>
                </c:pt>
                <c:pt idx="915">
                  <c:v>6.5575237968464081E-2</c:v>
                </c:pt>
                <c:pt idx="916">
                  <c:v>6.3977714249692313E-2</c:v>
                </c:pt>
                <c:pt idx="917">
                  <c:v>6.2405265020778228E-2</c:v>
                </c:pt>
                <c:pt idx="918">
                  <c:v>6.0857636815105615E-2</c:v>
                </c:pt>
                <c:pt idx="919">
                  <c:v>5.9334578731866643E-2</c:v>
                </c:pt>
                <c:pt idx="920">
                  <c:v>5.7835842431530164E-2</c:v>
                </c:pt>
                <c:pt idx="921">
                  <c:v>5.6361182136451249E-2</c:v>
                </c:pt>
                <c:pt idx="922">
                  <c:v>5.4910354629223536E-2</c:v>
                </c:pt>
                <c:pt idx="923">
                  <c:v>5.3483119250260613E-2</c:v>
                </c:pt>
                <c:pt idx="924">
                  <c:v>5.2079237898819103E-2</c:v>
                </c:pt>
                <c:pt idx="925">
                  <c:v>5.0698475029816975E-2</c:v>
                </c:pt>
                <c:pt idx="926">
                  <c:v>4.9340597656909777E-2</c:v>
                </c:pt>
                <c:pt idx="927">
                  <c:v>4.8005375349810746E-2</c:v>
                </c:pt>
                <c:pt idx="928">
                  <c:v>4.6692580235953601E-2</c:v>
                </c:pt>
                <c:pt idx="929">
                  <c:v>4.540198700202927E-2</c:v>
                </c:pt>
                <c:pt idx="930">
                  <c:v>4.4133372894197519E-2</c:v>
                </c:pt>
                <c:pt idx="931">
                  <c:v>4.2886517721599557E-2</c:v>
                </c:pt>
                <c:pt idx="932">
                  <c:v>4.1661203858213869E-2</c:v>
                </c:pt>
                <c:pt idx="933">
                  <c:v>4.0457216246589406E-2</c:v>
                </c:pt>
                <c:pt idx="934">
                  <c:v>3.9274342402010116E-2</c:v>
                </c:pt>
                <c:pt idx="935">
                  <c:v>3.8112372416993306E-2</c:v>
                </c:pt>
                <c:pt idx="936">
                  <c:v>3.6971098968740339E-2</c:v>
                </c:pt>
                <c:pt idx="937">
                  <c:v>3.585031732356455E-2</c:v>
                </c:pt>
                <c:pt idx="938">
                  <c:v>3.4749825347464611E-2</c:v>
                </c:pt>
                <c:pt idx="939">
                  <c:v>3.3669423512293732E-2</c:v>
                </c:pt>
                <c:pt idx="940">
                  <c:v>3.2608914908672057E-2</c:v>
                </c:pt>
                <c:pt idx="941">
                  <c:v>3.1568105255721783E-2</c:v>
                </c:pt>
                <c:pt idx="942">
                  <c:v>3.0546802915778378E-2</c:v>
                </c:pt>
                <c:pt idx="943">
                  <c:v>2.9544818907042782E-2</c:v>
                </c:pt>
                <c:pt idx="944">
                  <c:v>2.8561966922120308E-2</c:v>
                </c:pt>
                <c:pt idx="945">
                  <c:v>2.7598063344493134E-2</c:v>
                </c:pt>
                <c:pt idx="946">
                  <c:v>2.6652927270186533E-2</c:v>
                </c:pt>
                <c:pt idx="947">
                  <c:v>2.5726380529349554E-2</c:v>
                </c:pt>
                <c:pt idx="948">
                  <c:v>2.4818247711722221E-2</c:v>
                </c:pt>
                <c:pt idx="949">
                  <c:v>2.3928356194147751E-2</c:v>
                </c:pt>
                <c:pt idx="950">
                  <c:v>2.3056536170113173E-2</c:v>
                </c:pt>
                <c:pt idx="951">
                  <c:v>2.2202620686054265E-2</c:v>
                </c:pt>
                <c:pt idx="952">
                  <c:v>2.1366445674760946E-2</c:v>
                </c:pt>
                <c:pt idx="953">
                  <c:v>2.0547849998653417E-2</c:v>
                </c:pt>
                <c:pt idx="954">
                  <c:v>1.9746675494446659E-2</c:v>
                </c:pt>
                <c:pt idx="955">
                  <c:v>1.8962767022156501E-2</c:v>
                </c:pt>
                <c:pt idx="956">
                  <c:v>1.8195972519736033E-2</c:v>
                </c:pt>
                <c:pt idx="957">
                  <c:v>1.7446143063226022E-2</c:v>
                </c:pt>
                <c:pt idx="958">
                  <c:v>1.671313293322035E-2</c:v>
                </c:pt>
                <c:pt idx="959">
                  <c:v>1.5996799688096145E-2</c:v>
                </c:pt>
                <c:pt idx="960">
                  <c:v>1.529700424282744E-2</c:v>
                </c:pt>
                <c:pt idx="961">
                  <c:v>1.4613610960096779E-2</c:v>
                </c:pt>
                <c:pt idx="962">
                  <c:v>1.3946487746990872E-2</c:v>
                </c:pt>
                <c:pt idx="963">
                  <c:v>1.3295506163516527E-2</c:v>
                </c:pt>
                <c:pt idx="964">
                  <c:v>1.2660541544544678E-2</c:v>
                </c:pt>
                <c:pt idx="965">
                  <c:v>1.2041473130341866E-2</c:v>
                </c:pt>
                <c:pt idx="966">
                  <c:v>1.1438184217662552E-2</c:v>
                </c:pt>
                <c:pt idx="967">
                  <c:v>1.0850562321817496E-2</c:v>
                </c:pt>
                <c:pt idx="968">
                  <c:v>1.0278499363162821E-2</c:v>
                </c:pt>
                <c:pt idx="969">
                  <c:v>9.7218918700407095E-3</c:v>
                </c:pt>
                <c:pt idx="970">
                  <c:v>9.1806412110718317E-3</c:v>
                </c:pt>
                <c:pt idx="971">
                  <c:v>8.6546538509470663E-3</c:v>
                </c:pt>
                <c:pt idx="972">
                  <c:v>8.1438416443547074E-3</c:v>
                </c:pt>
                <c:pt idx="973">
                  <c:v>7.6481221620442342E-3</c:v>
                </c:pt>
                <c:pt idx="974">
                  <c:v>7.1674190641506045E-3</c:v>
                </c:pt>
                <c:pt idx="975">
                  <c:v>6.7016625248693742E-3</c:v>
                </c:pt>
                <c:pt idx="976">
                  <c:v>6.2507897157040061E-3</c:v>
                </c:pt>
                <c:pt idx="977">
                  <c:v>5.8147453595276052E-3</c:v>
                </c:pt>
                <c:pt idx="978">
                  <c:v>5.393482373172818E-3</c:v>
                </c:pt>
                <c:pt idx="979">
                  <c:v>4.9869626061739853E-3</c:v>
                </c:pt>
                <c:pt idx="980">
                  <c:v>4.5951577064378031E-3</c:v>
                </c:pt>
                <c:pt idx="981">
                  <c:v>4.2180501324327567E-3</c:v>
                </c:pt>
                <c:pt idx="982">
                  <c:v>3.8556343497761071E-3</c:v>
                </c:pt>
                <c:pt idx="983">
                  <c:v>3.5079182528269352E-3</c:v>
                </c:pt>
                <c:pt idx="984">
                  <c:v>3.1749248744267575E-3</c:v>
                </c:pt>
                <c:pt idx="985">
                  <c:v>2.856694450191568E-3</c:v>
                </c:pt>
                <c:pt idx="986">
                  <c:v>2.553286953132298E-3</c:v>
                </c:pt>
                <c:pt idx="987">
                  <c:v>2.2647852265416618E-3</c:v>
                </c:pt>
                <c:pt idx="988">
                  <c:v>1.991298922343687E-3</c:v>
                </c:pt>
                <c:pt idx="989">
                  <c:v>1.7329695218887284E-3</c:v>
                </c:pt>
                <c:pt idx="990">
                  <c:v>1.489976854867776E-3</c:v>
                </c:pt>
                <c:pt idx="991">
                  <c:v>1.2625477430451794E-3</c:v>
                </c:pt>
                <c:pt idx="992">
                  <c:v>1.0509677477641081E-3</c:v>
                </c:pt>
                <c:pt idx="993">
                  <c:v>8.555976209695098E-4</c:v>
                </c:pt>
                <c:pt idx="994">
                  <c:v>6.7689719999706457E-4</c:v>
                </c:pt>
                <c:pt idx="995">
                  <c:v>5.1546175710203801E-4</c:v>
                </c:pt>
                <c:pt idx="996">
                  <c:v>3.7208070195980837E-4</c:v>
                </c:pt>
                <c:pt idx="997">
                  <c:v>2.4784046081570139E-4</c:v>
                </c:pt>
                <c:pt idx="998">
                  <c:v>1.443275502211541E-4</c:v>
                </c:pt>
                <c:pt idx="999">
                  <c:v>6.4116141543282907E-5</c:v>
                </c:pt>
                <c:pt idx="1000">
                  <c:v>1.2603418463915352E-5</c:v>
                </c:pt>
              </c:numCache>
            </c:numRef>
          </c:xVal>
          <c:yVal>
            <c:numRef>
              <c:f>'Water Flood'!$E$3:$E$1003</c:f>
              <c:numCache>
                <c:formatCode>0.00000</c:formatCode>
                <c:ptCount val="1001"/>
                <c:pt idx="0">
                  <c:v>0.25</c:v>
                </c:pt>
                <c:pt idx="1">
                  <c:v>0.25042999999999999</c:v>
                </c:pt>
                <c:pt idx="2">
                  <c:v>0.25086000000000003</c:v>
                </c:pt>
                <c:pt idx="3">
                  <c:v>0.25129000000000001</c:v>
                </c:pt>
                <c:pt idx="4">
                  <c:v>0.25172</c:v>
                </c:pt>
                <c:pt idx="5">
                  <c:v>0.25214999999999999</c:v>
                </c:pt>
                <c:pt idx="6">
                  <c:v>0.25258000000000003</c:v>
                </c:pt>
                <c:pt idx="7">
                  <c:v>0.25301000000000001</c:v>
                </c:pt>
                <c:pt idx="8">
                  <c:v>0.25344</c:v>
                </c:pt>
                <c:pt idx="9">
                  <c:v>0.25386999999999998</c:v>
                </c:pt>
                <c:pt idx="10">
                  <c:v>0.25430000000000003</c:v>
                </c:pt>
                <c:pt idx="11">
                  <c:v>0.25473000000000001</c:v>
                </c:pt>
                <c:pt idx="12">
                  <c:v>0.25516</c:v>
                </c:pt>
                <c:pt idx="13">
                  <c:v>0.25558999999999998</c:v>
                </c:pt>
                <c:pt idx="14">
                  <c:v>0.25602000000000003</c:v>
                </c:pt>
                <c:pt idx="15">
                  <c:v>0.25645000000000001</c:v>
                </c:pt>
                <c:pt idx="16">
                  <c:v>0.25688</c:v>
                </c:pt>
                <c:pt idx="17">
                  <c:v>0.25730999999999998</c:v>
                </c:pt>
                <c:pt idx="18">
                  <c:v>0.25774000000000002</c:v>
                </c:pt>
                <c:pt idx="19">
                  <c:v>0.25817000000000001</c:v>
                </c:pt>
                <c:pt idx="20">
                  <c:v>0.2586</c:v>
                </c:pt>
                <c:pt idx="21">
                  <c:v>0.25902999999999998</c:v>
                </c:pt>
                <c:pt idx="22">
                  <c:v>0.25946000000000002</c:v>
                </c:pt>
                <c:pt idx="23">
                  <c:v>0.25989000000000001</c:v>
                </c:pt>
                <c:pt idx="24">
                  <c:v>0.26032</c:v>
                </c:pt>
                <c:pt idx="25">
                  <c:v>0.26074999999999998</c:v>
                </c:pt>
                <c:pt idx="26">
                  <c:v>0.26118000000000002</c:v>
                </c:pt>
                <c:pt idx="27">
                  <c:v>0.26161000000000001</c:v>
                </c:pt>
                <c:pt idx="28">
                  <c:v>0.26204</c:v>
                </c:pt>
                <c:pt idx="29">
                  <c:v>0.26246999999999998</c:v>
                </c:pt>
                <c:pt idx="30">
                  <c:v>0.26290000000000002</c:v>
                </c:pt>
                <c:pt idx="31">
                  <c:v>0.26333000000000001</c:v>
                </c:pt>
                <c:pt idx="32">
                  <c:v>0.26375999999999999</c:v>
                </c:pt>
                <c:pt idx="33">
                  <c:v>0.26418999999999998</c:v>
                </c:pt>
                <c:pt idx="34">
                  <c:v>0.26462000000000002</c:v>
                </c:pt>
                <c:pt idx="35">
                  <c:v>0.26505000000000001</c:v>
                </c:pt>
                <c:pt idx="36">
                  <c:v>0.26547999999999999</c:v>
                </c:pt>
                <c:pt idx="37">
                  <c:v>0.26590999999999998</c:v>
                </c:pt>
                <c:pt idx="38">
                  <c:v>0.26634000000000002</c:v>
                </c:pt>
                <c:pt idx="39">
                  <c:v>0.26677000000000001</c:v>
                </c:pt>
                <c:pt idx="40">
                  <c:v>0.26719999999999999</c:v>
                </c:pt>
                <c:pt idx="41">
                  <c:v>0.26762999999999998</c:v>
                </c:pt>
                <c:pt idx="42">
                  <c:v>0.26806000000000002</c:v>
                </c:pt>
                <c:pt idx="43">
                  <c:v>0.26849000000000001</c:v>
                </c:pt>
                <c:pt idx="44">
                  <c:v>0.26891999999999999</c:v>
                </c:pt>
                <c:pt idx="45">
                  <c:v>0.26934999999999998</c:v>
                </c:pt>
                <c:pt idx="46">
                  <c:v>0.26978000000000002</c:v>
                </c:pt>
                <c:pt idx="47">
                  <c:v>0.27021000000000001</c:v>
                </c:pt>
                <c:pt idx="48">
                  <c:v>0.27063999999999999</c:v>
                </c:pt>
                <c:pt idx="49">
                  <c:v>0.27106999999999998</c:v>
                </c:pt>
                <c:pt idx="50">
                  <c:v>0.27150000000000002</c:v>
                </c:pt>
                <c:pt idx="51">
                  <c:v>0.27193000000000001</c:v>
                </c:pt>
                <c:pt idx="52">
                  <c:v>0.27235999999999999</c:v>
                </c:pt>
                <c:pt idx="53">
                  <c:v>0.27278999999999998</c:v>
                </c:pt>
                <c:pt idx="54">
                  <c:v>0.27322000000000002</c:v>
                </c:pt>
                <c:pt idx="55">
                  <c:v>0.27365</c:v>
                </c:pt>
                <c:pt idx="56">
                  <c:v>0.27407999999999999</c:v>
                </c:pt>
                <c:pt idx="57">
                  <c:v>0.27450999999999998</c:v>
                </c:pt>
                <c:pt idx="58">
                  <c:v>0.27494000000000002</c:v>
                </c:pt>
                <c:pt idx="59">
                  <c:v>0.27537</c:v>
                </c:pt>
                <c:pt idx="60">
                  <c:v>0.27579999999999999</c:v>
                </c:pt>
                <c:pt idx="61">
                  <c:v>0.27622999999999998</c:v>
                </c:pt>
                <c:pt idx="62">
                  <c:v>0.27666000000000002</c:v>
                </c:pt>
                <c:pt idx="63">
                  <c:v>0.27709</c:v>
                </c:pt>
                <c:pt idx="64">
                  <c:v>0.27751999999999999</c:v>
                </c:pt>
                <c:pt idx="65">
                  <c:v>0.27794999999999997</c:v>
                </c:pt>
                <c:pt idx="66">
                  <c:v>0.27838000000000002</c:v>
                </c:pt>
                <c:pt idx="67">
                  <c:v>0.27881</c:v>
                </c:pt>
                <c:pt idx="68">
                  <c:v>0.27923999999999999</c:v>
                </c:pt>
                <c:pt idx="69">
                  <c:v>0.27966999999999997</c:v>
                </c:pt>
                <c:pt idx="70">
                  <c:v>0.28010000000000002</c:v>
                </c:pt>
                <c:pt idx="71">
                  <c:v>0.28053</c:v>
                </c:pt>
                <c:pt idx="72">
                  <c:v>0.28095999999999999</c:v>
                </c:pt>
                <c:pt idx="73">
                  <c:v>0.28138999999999997</c:v>
                </c:pt>
                <c:pt idx="74">
                  <c:v>0.28182000000000001</c:v>
                </c:pt>
                <c:pt idx="75">
                  <c:v>0.28225</c:v>
                </c:pt>
                <c:pt idx="76">
                  <c:v>0.28267999999999999</c:v>
                </c:pt>
                <c:pt idx="77">
                  <c:v>0.28310999999999997</c:v>
                </c:pt>
                <c:pt idx="78">
                  <c:v>0.28354000000000001</c:v>
                </c:pt>
                <c:pt idx="79">
                  <c:v>0.28397</c:v>
                </c:pt>
                <c:pt idx="80">
                  <c:v>0.28439999999999999</c:v>
                </c:pt>
                <c:pt idx="81">
                  <c:v>0.28483000000000003</c:v>
                </c:pt>
                <c:pt idx="82">
                  <c:v>0.28526000000000001</c:v>
                </c:pt>
                <c:pt idx="83">
                  <c:v>0.28569</c:v>
                </c:pt>
                <c:pt idx="84">
                  <c:v>0.28611999999999999</c:v>
                </c:pt>
                <c:pt idx="85">
                  <c:v>0.28654999999999997</c:v>
                </c:pt>
                <c:pt idx="86">
                  <c:v>0.28698000000000001</c:v>
                </c:pt>
                <c:pt idx="87">
                  <c:v>0.28741</c:v>
                </c:pt>
                <c:pt idx="88">
                  <c:v>0.28783999999999998</c:v>
                </c:pt>
                <c:pt idx="89">
                  <c:v>0.28827000000000003</c:v>
                </c:pt>
                <c:pt idx="90">
                  <c:v>0.28870000000000001</c:v>
                </c:pt>
                <c:pt idx="91">
                  <c:v>0.28913</c:v>
                </c:pt>
                <c:pt idx="92">
                  <c:v>0.28955999999999998</c:v>
                </c:pt>
                <c:pt idx="93">
                  <c:v>0.28998999999999997</c:v>
                </c:pt>
                <c:pt idx="94">
                  <c:v>0.29042000000000001</c:v>
                </c:pt>
                <c:pt idx="95">
                  <c:v>0.29085</c:v>
                </c:pt>
                <c:pt idx="96">
                  <c:v>0.29127999999999998</c:v>
                </c:pt>
                <c:pt idx="97">
                  <c:v>0.29171000000000002</c:v>
                </c:pt>
                <c:pt idx="98">
                  <c:v>0.29214000000000001</c:v>
                </c:pt>
                <c:pt idx="99">
                  <c:v>0.29257</c:v>
                </c:pt>
                <c:pt idx="100">
                  <c:v>0.29299999999999998</c:v>
                </c:pt>
                <c:pt idx="101">
                  <c:v>0.29343000000000002</c:v>
                </c:pt>
                <c:pt idx="102">
                  <c:v>0.29386000000000001</c:v>
                </c:pt>
                <c:pt idx="103">
                  <c:v>0.29429</c:v>
                </c:pt>
                <c:pt idx="104">
                  <c:v>0.29471999999999998</c:v>
                </c:pt>
                <c:pt idx="105">
                  <c:v>0.29515000000000002</c:v>
                </c:pt>
                <c:pt idx="106">
                  <c:v>0.29558000000000001</c:v>
                </c:pt>
                <c:pt idx="107">
                  <c:v>0.29601</c:v>
                </c:pt>
                <c:pt idx="108">
                  <c:v>0.29643999999999998</c:v>
                </c:pt>
                <c:pt idx="109">
                  <c:v>0.29687000000000002</c:v>
                </c:pt>
                <c:pt idx="110">
                  <c:v>0.29730000000000001</c:v>
                </c:pt>
                <c:pt idx="111">
                  <c:v>0.29772999999999999</c:v>
                </c:pt>
                <c:pt idx="112">
                  <c:v>0.29815999999999998</c:v>
                </c:pt>
                <c:pt idx="113">
                  <c:v>0.29859000000000002</c:v>
                </c:pt>
                <c:pt idx="114">
                  <c:v>0.29902000000000001</c:v>
                </c:pt>
                <c:pt idx="115">
                  <c:v>0.29944999999999999</c:v>
                </c:pt>
                <c:pt idx="116">
                  <c:v>0.29987999999999998</c:v>
                </c:pt>
                <c:pt idx="117">
                  <c:v>0.30031000000000002</c:v>
                </c:pt>
                <c:pt idx="118">
                  <c:v>0.30074000000000001</c:v>
                </c:pt>
                <c:pt idx="119">
                  <c:v>0.30116999999999999</c:v>
                </c:pt>
                <c:pt idx="120">
                  <c:v>0.30159999999999998</c:v>
                </c:pt>
                <c:pt idx="121">
                  <c:v>0.30203000000000002</c:v>
                </c:pt>
                <c:pt idx="122">
                  <c:v>0.30246000000000001</c:v>
                </c:pt>
                <c:pt idx="123">
                  <c:v>0.30288999999999999</c:v>
                </c:pt>
                <c:pt idx="124">
                  <c:v>0.30331999999999998</c:v>
                </c:pt>
                <c:pt idx="125">
                  <c:v>0.30375000000000002</c:v>
                </c:pt>
                <c:pt idx="126">
                  <c:v>0.30418000000000001</c:v>
                </c:pt>
                <c:pt idx="127">
                  <c:v>0.30460999999999999</c:v>
                </c:pt>
                <c:pt idx="128">
                  <c:v>0.30503999999999998</c:v>
                </c:pt>
                <c:pt idx="129">
                  <c:v>0.30547000000000002</c:v>
                </c:pt>
                <c:pt idx="130">
                  <c:v>0.30590000000000001</c:v>
                </c:pt>
                <c:pt idx="131">
                  <c:v>0.30632999999999999</c:v>
                </c:pt>
                <c:pt idx="132">
                  <c:v>0.30676000000000003</c:v>
                </c:pt>
                <c:pt idx="133">
                  <c:v>0.30719000000000002</c:v>
                </c:pt>
                <c:pt idx="134">
                  <c:v>0.30762</c:v>
                </c:pt>
                <c:pt idx="135">
                  <c:v>0.30804999999999999</c:v>
                </c:pt>
                <c:pt idx="136">
                  <c:v>0.30847999999999998</c:v>
                </c:pt>
                <c:pt idx="137">
                  <c:v>0.30891000000000002</c:v>
                </c:pt>
                <c:pt idx="138">
                  <c:v>0.30934</c:v>
                </c:pt>
                <c:pt idx="139">
                  <c:v>0.30976999999999999</c:v>
                </c:pt>
                <c:pt idx="140">
                  <c:v>0.31020000000000003</c:v>
                </c:pt>
                <c:pt idx="141">
                  <c:v>0.31063000000000002</c:v>
                </c:pt>
                <c:pt idx="142">
                  <c:v>0.31106</c:v>
                </c:pt>
                <c:pt idx="143">
                  <c:v>0.31148999999999999</c:v>
                </c:pt>
                <c:pt idx="144">
                  <c:v>0.31191999999999998</c:v>
                </c:pt>
                <c:pt idx="145">
                  <c:v>0.31235000000000002</c:v>
                </c:pt>
                <c:pt idx="146">
                  <c:v>0.31278</c:v>
                </c:pt>
                <c:pt idx="147">
                  <c:v>0.31320999999999999</c:v>
                </c:pt>
                <c:pt idx="148">
                  <c:v>0.31364000000000003</c:v>
                </c:pt>
                <c:pt idx="149">
                  <c:v>0.31407000000000002</c:v>
                </c:pt>
                <c:pt idx="150">
                  <c:v>0.3145</c:v>
                </c:pt>
                <c:pt idx="151">
                  <c:v>0.31492999999999999</c:v>
                </c:pt>
                <c:pt idx="152">
                  <c:v>0.31535999999999997</c:v>
                </c:pt>
                <c:pt idx="153">
                  <c:v>0.31579000000000002</c:v>
                </c:pt>
                <c:pt idx="154">
                  <c:v>0.31622</c:v>
                </c:pt>
                <c:pt idx="155">
                  <c:v>0.31664999999999999</c:v>
                </c:pt>
                <c:pt idx="156">
                  <c:v>0.31708000000000003</c:v>
                </c:pt>
                <c:pt idx="157">
                  <c:v>0.31751000000000001</c:v>
                </c:pt>
                <c:pt idx="158">
                  <c:v>0.31794</c:v>
                </c:pt>
                <c:pt idx="159">
                  <c:v>0.31836999999999999</c:v>
                </c:pt>
                <c:pt idx="160">
                  <c:v>0.31879999999999997</c:v>
                </c:pt>
                <c:pt idx="161">
                  <c:v>0.31923000000000001</c:v>
                </c:pt>
                <c:pt idx="162">
                  <c:v>0.31966</c:v>
                </c:pt>
                <c:pt idx="163">
                  <c:v>0.32008999999999999</c:v>
                </c:pt>
                <c:pt idx="164">
                  <c:v>0.32052000000000003</c:v>
                </c:pt>
                <c:pt idx="165">
                  <c:v>0.32095000000000001</c:v>
                </c:pt>
                <c:pt idx="166">
                  <c:v>0.32138</c:v>
                </c:pt>
                <c:pt idx="167">
                  <c:v>0.32180999999999998</c:v>
                </c:pt>
                <c:pt idx="168">
                  <c:v>0.32223999999999997</c:v>
                </c:pt>
                <c:pt idx="169">
                  <c:v>0.32267000000000001</c:v>
                </c:pt>
                <c:pt idx="170">
                  <c:v>0.3231</c:v>
                </c:pt>
                <c:pt idx="171">
                  <c:v>0.32352999999999998</c:v>
                </c:pt>
                <c:pt idx="172">
                  <c:v>0.32396000000000003</c:v>
                </c:pt>
                <c:pt idx="173">
                  <c:v>0.32439000000000001</c:v>
                </c:pt>
                <c:pt idx="174">
                  <c:v>0.32482</c:v>
                </c:pt>
                <c:pt idx="175">
                  <c:v>0.32524999999999998</c:v>
                </c:pt>
                <c:pt idx="176">
                  <c:v>0.32567999999999997</c:v>
                </c:pt>
                <c:pt idx="177">
                  <c:v>0.32611000000000001</c:v>
                </c:pt>
                <c:pt idx="178">
                  <c:v>0.32654</c:v>
                </c:pt>
                <c:pt idx="179">
                  <c:v>0.32696999999999998</c:v>
                </c:pt>
                <c:pt idx="180">
                  <c:v>0.32740000000000002</c:v>
                </c:pt>
                <c:pt idx="181">
                  <c:v>0.32783000000000001</c:v>
                </c:pt>
                <c:pt idx="182">
                  <c:v>0.32826</c:v>
                </c:pt>
                <c:pt idx="183">
                  <c:v>0.32868999999999998</c:v>
                </c:pt>
                <c:pt idx="184">
                  <c:v>0.32911999999999997</c:v>
                </c:pt>
                <c:pt idx="185">
                  <c:v>0.32955000000000001</c:v>
                </c:pt>
                <c:pt idx="186">
                  <c:v>0.32998</c:v>
                </c:pt>
                <c:pt idx="187">
                  <c:v>0.33040999999999998</c:v>
                </c:pt>
                <c:pt idx="188">
                  <c:v>0.33084000000000002</c:v>
                </c:pt>
                <c:pt idx="189">
                  <c:v>0.33127000000000001</c:v>
                </c:pt>
                <c:pt idx="190">
                  <c:v>0.33169999999999999</c:v>
                </c:pt>
                <c:pt idx="191">
                  <c:v>0.33212999999999998</c:v>
                </c:pt>
                <c:pt idx="192">
                  <c:v>0.33255999999999997</c:v>
                </c:pt>
                <c:pt idx="193">
                  <c:v>0.33299000000000001</c:v>
                </c:pt>
                <c:pt idx="194">
                  <c:v>0.33341999999999999</c:v>
                </c:pt>
                <c:pt idx="195">
                  <c:v>0.33384999999999998</c:v>
                </c:pt>
                <c:pt idx="196">
                  <c:v>0.33428000000000002</c:v>
                </c:pt>
                <c:pt idx="197">
                  <c:v>0.33471000000000001</c:v>
                </c:pt>
                <c:pt idx="198">
                  <c:v>0.33513999999999999</c:v>
                </c:pt>
                <c:pt idx="199">
                  <c:v>0.33557000000000003</c:v>
                </c:pt>
                <c:pt idx="200">
                  <c:v>0.33600000000000002</c:v>
                </c:pt>
                <c:pt idx="201">
                  <c:v>0.33643000000000001</c:v>
                </c:pt>
                <c:pt idx="202">
                  <c:v>0.33685999999999999</c:v>
                </c:pt>
                <c:pt idx="203">
                  <c:v>0.33728999999999998</c:v>
                </c:pt>
                <c:pt idx="204">
                  <c:v>0.33772000000000002</c:v>
                </c:pt>
                <c:pt idx="205">
                  <c:v>0.33815000000000001</c:v>
                </c:pt>
                <c:pt idx="206">
                  <c:v>0.33857999999999999</c:v>
                </c:pt>
                <c:pt idx="207">
                  <c:v>0.33900999999999998</c:v>
                </c:pt>
                <c:pt idx="208">
                  <c:v>0.33943999999999996</c:v>
                </c:pt>
                <c:pt idx="209">
                  <c:v>0.33987000000000001</c:v>
                </c:pt>
                <c:pt idx="210">
                  <c:v>0.34029999999999999</c:v>
                </c:pt>
                <c:pt idx="211">
                  <c:v>0.34072999999999998</c:v>
                </c:pt>
                <c:pt idx="212">
                  <c:v>0.34116000000000002</c:v>
                </c:pt>
                <c:pt idx="213">
                  <c:v>0.34159</c:v>
                </c:pt>
                <c:pt idx="214">
                  <c:v>0.34201999999999999</c:v>
                </c:pt>
                <c:pt idx="215">
                  <c:v>0.34244999999999998</c:v>
                </c:pt>
                <c:pt idx="216">
                  <c:v>0.34288000000000002</c:v>
                </c:pt>
                <c:pt idx="217">
                  <c:v>0.34331</c:v>
                </c:pt>
                <c:pt idx="218">
                  <c:v>0.34373999999999999</c:v>
                </c:pt>
                <c:pt idx="219">
                  <c:v>0.34416999999999998</c:v>
                </c:pt>
                <c:pt idx="220">
                  <c:v>0.34460000000000002</c:v>
                </c:pt>
                <c:pt idx="221">
                  <c:v>0.34503</c:v>
                </c:pt>
                <c:pt idx="222">
                  <c:v>0.34545999999999999</c:v>
                </c:pt>
                <c:pt idx="223">
                  <c:v>0.34589000000000003</c:v>
                </c:pt>
                <c:pt idx="224">
                  <c:v>0.34632000000000002</c:v>
                </c:pt>
                <c:pt idx="225">
                  <c:v>0.34675</c:v>
                </c:pt>
                <c:pt idx="226">
                  <c:v>0.34717999999999999</c:v>
                </c:pt>
                <c:pt idx="227">
                  <c:v>0.34760999999999997</c:v>
                </c:pt>
                <c:pt idx="228">
                  <c:v>0.34804000000000002</c:v>
                </c:pt>
                <c:pt idx="229">
                  <c:v>0.34847</c:v>
                </c:pt>
                <c:pt idx="230">
                  <c:v>0.34889999999999999</c:v>
                </c:pt>
                <c:pt idx="231">
                  <c:v>0.34933000000000003</c:v>
                </c:pt>
                <c:pt idx="232">
                  <c:v>0.34976000000000002</c:v>
                </c:pt>
                <c:pt idx="233">
                  <c:v>0.35019</c:v>
                </c:pt>
                <c:pt idx="234">
                  <c:v>0.35061999999999999</c:v>
                </c:pt>
                <c:pt idx="235">
                  <c:v>0.35104999999999997</c:v>
                </c:pt>
                <c:pt idx="236">
                  <c:v>0.35148000000000001</c:v>
                </c:pt>
                <c:pt idx="237">
                  <c:v>0.35191</c:v>
                </c:pt>
                <c:pt idx="238">
                  <c:v>0.35233999999999999</c:v>
                </c:pt>
                <c:pt idx="239">
                  <c:v>0.35277000000000003</c:v>
                </c:pt>
                <c:pt idx="240">
                  <c:v>0.35320000000000001</c:v>
                </c:pt>
                <c:pt idx="241">
                  <c:v>0.35363</c:v>
                </c:pt>
                <c:pt idx="242">
                  <c:v>0.35405999999999999</c:v>
                </c:pt>
                <c:pt idx="243">
                  <c:v>0.35448999999999997</c:v>
                </c:pt>
                <c:pt idx="244">
                  <c:v>0.35492000000000001</c:v>
                </c:pt>
                <c:pt idx="245">
                  <c:v>0.35535</c:v>
                </c:pt>
                <c:pt idx="246">
                  <c:v>0.35577999999999999</c:v>
                </c:pt>
                <c:pt idx="247">
                  <c:v>0.35621000000000003</c:v>
                </c:pt>
                <c:pt idx="248">
                  <c:v>0.35664000000000001</c:v>
                </c:pt>
                <c:pt idx="249">
                  <c:v>0.35707</c:v>
                </c:pt>
                <c:pt idx="250">
                  <c:v>0.35749999999999998</c:v>
                </c:pt>
                <c:pt idx="251">
                  <c:v>0.35792999999999997</c:v>
                </c:pt>
                <c:pt idx="252">
                  <c:v>0.35836000000000001</c:v>
                </c:pt>
                <c:pt idx="253">
                  <c:v>0.35879</c:v>
                </c:pt>
                <c:pt idx="254">
                  <c:v>0.35921999999999998</c:v>
                </c:pt>
                <c:pt idx="255">
                  <c:v>0.35965000000000003</c:v>
                </c:pt>
                <c:pt idx="256">
                  <c:v>0.36008000000000001</c:v>
                </c:pt>
                <c:pt idx="257">
                  <c:v>0.36051</c:v>
                </c:pt>
                <c:pt idx="258">
                  <c:v>0.36093999999999998</c:v>
                </c:pt>
                <c:pt idx="259">
                  <c:v>0.36136999999999997</c:v>
                </c:pt>
                <c:pt idx="260">
                  <c:v>0.36180000000000001</c:v>
                </c:pt>
                <c:pt idx="261">
                  <c:v>0.36223</c:v>
                </c:pt>
                <c:pt idx="262">
                  <c:v>0.36265999999999998</c:v>
                </c:pt>
                <c:pt idx="263">
                  <c:v>0.36309000000000002</c:v>
                </c:pt>
                <c:pt idx="264">
                  <c:v>0.36352000000000001</c:v>
                </c:pt>
                <c:pt idx="265">
                  <c:v>0.36395</c:v>
                </c:pt>
                <c:pt idx="266">
                  <c:v>0.36438000000000004</c:v>
                </c:pt>
                <c:pt idx="267">
                  <c:v>0.36481000000000002</c:v>
                </c:pt>
                <c:pt idx="268">
                  <c:v>0.36524000000000001</c:v>
                </c:pt>
                <c:pt idx="269">
                  <c:v>0.36567</c:v>
                </c:pt>
                <c:pt idx="270">
                  <c:v>0.36609999999999998</c:v>
                </c:pt>
                <c:pt idx="271">
                  <c:v>0.36653000000000002</c:v>
                </c:pt>
                <c:pt idx="272">
                  <c:v>0.36696000000000001</c:v>
                </c:pt>
                <c:pt idx="273">
                  <c:v>0.36738999999999999</c:v>
                </c:pt>
                <c:pt idx="274">
                  <c:v>0.36782000000000004</c:v>
                </c:pt>
                <c:pt idx="275">
                  <c:v>0.36825000000000002</c:v>
                </c:pt>
                <c:pt idx="276">
                  <c:v>0.36868000000000001</c:v>
                </c:pt>
                <c:pt idx="277">
                  <c:v>0.36910999999999999</c:v>
                </c:pt>
                <c:pt idx="278">
                  <c:v>0.36953999999999998</c:v>
                </c:pt>
                <c:pt idx="279">
                  <c:v>0.36997000000000002</c:v>
                </c:pt>
                <c:pt idx="280">
                  <c:v>0.37040000000000001</c:v>
                </c:pt>
                <c:pt idx="281">
                  <c:v>0.37082999999999999</c:v>
                </c:pt>
                <c:pt idx="282">
                  <c:v>0.37125999999999998</c:v>
                </c:pt>
                <c:pt idx="283">
                  <c:v>0.37168999999999996</c:v>
                </c:pt>
                <c:pt idx="284">
                  <c:v>0.37212000000000001</c:v>
                </c:pt>
                <c:pt idx="285">
                  <c:v>0.37254999999999999</c:v>
                </c:pt>
                <c:pt idx="286">
                  <c:v>0.37297999999999998</c:v>
                </c:pt>
                <c:pt idx="287">
                  <c:v>0.37341000000000002</c:v>
                </c:pt>
                <c:pt idx="288">
                  <c:v>0.37384000000000001</c:v>
                </c:pt>
                <c:pt idx="289">
                  <c:v>0.37426999999999999</c:v>
                </c:pt>
                <c:pt idx="290">
                  <c:v>0.37469999999999998</c:v>
                </c:pt>
                <c:pt idx="291">
                  <c:v>0.37512999999999996</c:v>
                </c:pt>
                <c:pt idx="292">
                  <c:v>0.37556</c:v>
                </c:pt>
                <c:pt idx="293">
                  <c:v>0.37598999999999999</c:v>
                </c:pt>
                <c:pt idx="294">
                  <c:v>0.37641999999999998</c:v>
                </c:pt>
                <c:pt idx="295">
                  <c:v>0.37685000000000002</c:v>
                </c:pt>
                <c:pt idx="296">
                  <c:v>0.37728</c:v>
                </c:pt>
                <c:pt idx="297">
                  <c:v>0.37770999999999999</c:v>
                </c:pt>
                <c:pt idx="298">
                  <c:v>0.37814000000000003</c:v>
                </c:pt>
                <c:pt idx="299">
                  <c:v>0.37856999999999996</c:v>
                </c:pt>
                <c:pt idx="300">
                  <c:v>0.379</c:v>
                </c:pt>
                <c:pt idx="301">
                  <c:v>0.37942999999999999</c:v>
                </c:pt>
                <c:pt idx="302">
                  <c:v>0.37985999999999998</c:v>
                </c:pt>
                <c:pt idx="303">
                  <c:v>0.38029000000000002</c:v>
                </c:pt>
                <c:pt idx="304">
                  <c:v>0.38072</c:v>
                </c:pt>
                <c:pt idx="305">
                  <c:v>0.38114999999999999</c:v>
                </c:pt>
                <c:pt idx="306">
                  <c:v>0.38158000000000003</c:v>
                </c:pt>
                <c:pt idx="307">
                  <c:v>0.38200999999999996</c:v>
                </c:pt>
                <c:pt idx="308">
                  <c:v>0.38244</c:v>
                </c:pt>
                <c:pt idx="309">
                  <c:v>0.38286999999999999</c:v>
                </c:pt>
                <c:pt idx="310">
                  <c:v>0.38329999999999997</c:v>
                </c:pt>
                <c:pt idx="311">
                  <c:v>0.38373000000000002</c:v>
                </c:pt>
                <c:pt idx="312">
                  <c:v>0.38416</c:v>
                </c:pt>
                <c:pt idx="313">
                  <c:v>0.38458999999999999</c:v>
                </c:pt>
                <c:pt idx="314">
                  <c:v>0.38502000000000003</c:v>
                </c:pt>
                <c:pt idx="315">
                  <c:v>0.38544999999999996</c:v>
                </c:pt>
                <c:pt idx="316">
                  <c:v>0.38588</c:v>
                </c:pt>
                <c:pt idx="317">
                  <c:v>0.38630999999999999</c:v>
                </c:pt>
                <c:pt idx="318">
                  <c:v>0.38673999999999997</c:v>
                </c:pt>
                <c:pt idx="319">
                  <c:v>0.38717000000000001</c:v>
                </c:pt>
                <c:pt idx="320">
                  <c:v>0.3876</c:v>
                </c:pt>
                <c:pt idx="321">
                  <c:v>0.38802999999999999</c:v>
                </c:pt>
                <c:pt idx="322">
                  <c:v>0.38846000000000003</c:v>
                </c:pt>
                <c:pt idx="323">
                  <c:v>0.38889000000000001</c:v>
                </c:pt>
                <c:pt idx="324">
                  <c:v>0.38932</c:v>
                </c:pt>
                <c:pt idx="325">
                  <c:v>0.38975000000000004</c:v>
                </c:pt>
                <c:pt idx="326">
                  <c:v>0.39017999999999997</c:v>
                </c:pt>
                <c:pt idx="327">
                  <c:v>0.39061000000000001</c:v>
                </c:pt>
                <c:pt idx="328">
                  <c:v>0.39104</c:v>
                </c:pt>
                <c:pt idx="329">
                  <c:v>0.39146999999999998</c:v>
                </c:pt>
                <c:pt idx="330">
                  <c:v>0.39190000000000003</c:v>
                </c:pt>
                <c:pt idx="331">
                  <c:v>0.39233000000000001</c:v>
                </c:pt>
                <c:pt idx="332">
                  <c:v>0.39276</c:v>
                </c:pt>
                <c:pt idx="333">
                  <c:v>0.39319000000000004</c:v>
                </c:pt>
                <c:pt idx="334">
                  <c:v>0.39361999999999997</c:v>
                </c:pt>
                <c:pt idx="335">
                  <c:v>0.39405000000000001</c:v>
                </c:pt>
                <c:pt idx="336">
                  <c:v>0.39448</c:v>
                </c:pt>
                <c:pt idx="337">
                  <c:v>0.39490999999999998</c:v>
                </c:pt>
                <c:pt idx="338">
                  <c:v>0.39534000000000002</c:v>
                </c:pt>
                <c:pt idx="339">
                  <c:v>0.39577000000000001</c:v>
                </c:pt>
                <c:pt idx="340">
                  <c:v>0.3962</c:v>
                </c:pt>
                <c:pt idx="341">
                  <c:v>0.39663000000000004</c:v>
                </c:pt>
                <c:pt idx="342">
                  <c:v>0.39705999999999997</c:v>
                </c:pt>
                <c:pt idx="343">
                  <c:v>0.39749000000000001</c:v>
                </c:pt>
                <c:pt idx="344">
                  <c:v>0.39792</c:v>
                </c:pt>
                <c:pt idx="345">
                  <c:v>0.39834999999999998</c:v>
                </c:pt>
                <c:pt idx="346">
                  <c:v>0.39878000000000002</c:v>
                </c:pt>
                <c:pt idx="347">
                  <c:v>0.39920999999999995</c:v>
                </c:pt>
                <c:pt idx="348">
                  <c:v>0.39964</c:v>
                </c:pt>
                <c:pt idx="349">
                  <c:v>0.40006999999999998</c:v>
                </c:pt>
                <c:pt idx="350">
                  <c:v>0.40049999999999997</c:v>
                </c:pt>
                <c:pt idx="351">
                  <c:v>0.40093000000000001</c:v>
                </c:pt>
                <c:pt idx="352">
                  <c:v>0.40135999999999999</c:v>
                </c:pt>
                <c:pt idx="353">
                  <c:v>0.40178999999999998</c:v>
                </c:pt>
                <c:pt idx="354">
                  <c:v>0.40222000000000002</c:v>
                </c:pt>
                <c:pt idx="355">
                  <c:v>0.40264999999999995</c:v>
                </c:pt>
                <c:pt idx="356">
                  <c:v>0.40307999999999999</c:v>
                </c:pt>
                <c:pt idx="357">
                  <c:v>0.40350999999999998</c:v>
                </c:pt>
                <c:pt idx="358">
                  <c:v>0.40393999999999997</c:v>
                </c:pt>
                <c:pt idx="359">
                  <c:v>0.40437000000000001</c:v>
                </c:pt>
                <c:pt idx="360">
                  <c:v>0.40479999999999999</c:v>
                </c:pt>
                <c:pt idx="361">
                  <c:v>0.40522999999999998</c:v>
                </c:pt>
                <c:pt idx="362">
                  <c:v>0.40566000000000002</c:v>
                </c:pt>
                <c:pt idx="363">
                  <c:v>0.40609000000000001</c:v>
                </c:pt>
                <c:pt idx="364">
                  <c:v>0.40651999999999999</c:v>
                </c:pt>
                <c:pt idx="365">
                  <c:v>0.40695000000000003</c:v>
                </c:pt>
                <c:pt idx="366">
                  <c:v>0.40737999999999996</c:v>
                </c:pt>
                <c:pt idx="367">
                  <c:v>0.40781000000000001</c:v>
                </c:pt>
                <c:pt idx="368">
                  <c:v>0.40823999999999999</c:v>
                </c:pt>
                <c:pt idx="369">
                  <c:v>0.40866999999999998</c:v>
                </c:pt>
                <c:pt idx="370">
                  <c:v>0.40910000000000002</c:v>
                </c:pt>
                <c:pt idx="371">
                  <c:v>0.40953000000000001</c:v>
                </c:pt>
                <c:pt idx="372">
                  <c:v>0.40995999999999999</c:v>
                </c:pt>
                <c:pt idx="373">
                  <c:v>0.41039000000000003</c:v>
                </c:pt>
                <c:pt idx="374">
                  <c:v>0.41081999999999996</c:v>
                </c:pt>
                <c:pt idx="375">
                  <c:v>0.41125</c:v>
                </c:pt>
                <c:pt idx="376">
                  <c:v>0.41167999999999999</c:v>
                </c:pt>
                <c:pt idx="377">
                  <c:v>0.41210999999999998</c:v>
                </c:pt>
                <c:pt idx="378">
                  <c:v>0.41254000000000002</c:v>
                </c:pt>
                <c:pt idx="379">
                  <c:v>0.41297</c:v>
                </c:pt>
                <c:pt idx="380">
                  <c:v>0.41339999999999999</c:v>
                </c:pt>
                <c:pt idx="381">
                  <c:v>0.41383000000000003</c:v>
                </c:pt>
                <c:pt idx="382">
                  <c:v>0.41425999999999996</c:v>
                </c:pt>
                <c:pt idx="383">
                  <c:v>0.41469</c:v>
                </c:pt>
                <c:pt idx="384">
                  <c:v>0.41511999999999999</c:v>
                </c:pt>
                <c:pt idx="385">
                  <c:v>0.41554999999999997</c:v>
                </c:pt>
                <c:pt idx="386">
                  <c:v>0.41598000000000002</c:v>
                </c:pt>
                <c:pt idx="387">
                  <c:v>0.41641</c:v>
                </c:pt>
                <c:pt idx="388">
                  <c:v>0.41683999999999999</c:v>
                </c:pt>
                <c:pt idx="389">
                  <c:v>0.41727000000000003</c:v>
                </c:pt>
                <c:pt idx="390">
                  <c:v>0.41770000000000002</c:v>
                </c:pt>
                <c:pt idx="391">
                  <c:v>0.41813</c:v>
                </c:pt>
                <c:pt idx="392">
                  <c:v>0.41856000000000004</c:v>
                </c:pt>
                <c:pt idx="393">
                  <c:v>0.41898999999999997</c:v>
                </c:pt>
                <c:pt idx="394">
                  <c:v>0.41942000000000002</c:v>
                </c:pt>
                <c:pt idx="395">
                  <c:v>0.41985</c:v>
                </c:pt>
                <c:pt idx="396">
                  <c:v>0.42027999999999999</c:v>
                </c:pt>
                <c:pt idx="397">
                  <c:v>0.42071000000000003</c:v>
                </c:pt>
                <c:pt idx="398">
                  <c:v>0.42114000000000001</c:v>
                </c:pt>
                <c:pt idx="399">
                  <c:v>0.42157</c:v>
                </c:pt>
                <c:pt idx="400">
                  <c:v>0.42200000000000004</c:v>
                </c:pt>
                <c:pt idx="401">
                  <c:v>0.42242999999999997</c:v>
                </c:pt>
                <c:pt idx="402">
                  <c:v>0.42286000000000001</c:v>
                </c:pt>
                <c:pt idx="403">
                  <c:v>0.42329</c:v>
                </c:pt>
                <c:pt idx="404">
                  <c:v>0.42371999999999999</c:v>
                </c:pt>
                <c:pt idx="405">
                  <c:v>0.42415000000000003</c:v>
                </c:pt>
                <c:pt idx="406">
                  <c:v>0.42458000000000001</c:v>
                </c:pt>
                <c:pt idx="407">
                  <c:v>0.42501</c:v>
                </c:pt>
                <c:pt idx="408">
                  <c:v>0.42543999999999998</c:v>
                </c:pt>
                <c:pt idx="409">
                  <c:v>0.42586999999999997</c:v>
                </c:pt>
                <c:pt idx="410">
                  <c:v>0.42630000000000001</c:v>
                </c:pt>
                <c:pt idx="411">
                  <c:v>0.42673</c:v>
                </c:pt>
                <c:pt idx="412">
                  <c:v>0.42715999999999998</c:v>
                </c:pt>
                <c:pt idx="413">
                  <c:v>0.42759000000000003</c:v>
                </c:pt>
                <c:pt idx="414">
                  <c:v>0.42801999999999996</c:v>
                </c:pt>
                <c:pt idx="415">
                  <c:v>0.42845</c:v>
                </c:pt>
                <c:pt idx="416">
                  <c:v>0.42887999999999998</c:v>
                </c:pt>
                <c:pt idx="417">
                  <c:v>0.42930999999999997</c:v>
                </c:pt>
                <c:pt idx="418">
                  <c:v>0.42974000000000001</c:v>
                </c:pt>
                <c:pt idx="419">
                  <c:v>0.43017</c:v>
                </c:pt>
                <c:pt idx="420">
                  <c:v>0.43059999999999998</c:v>
                </c:pt>
                <c:pt idx="421">
                  <c:v>0.43103000000000002</c:v>
                </c:pt>
                <c:pt idx="422">
                  <c:v>0.43145999999999995</c:v>
                </c:pt>
                <c:pt idx="423">
                  <c:v>0.43189</c:v>
                </c:pt>
                <c:pt idx="424">
                  <c:v>0.43231999999999998</c:v>
                </c:pt>
                <c:pt idx="425">
                  <c:v>0.43274999999999997</c:v>
                </c:pt>
                <c:pt idx="426">
                  <c:v>0.43318000000000001</c:v>
                </c:pt>
                <c:pt idx="427">
                  <c:v>0.43361</c:v>
                </c:pt>
                <c:pt idx="428">
                  <c:v>0.43403999999999998</c:v>
                </c:pt>
                <c:pt idx="429">
                  <c:v>0.43447000000000002</c:v>
                </c:pt>
                <c:pt idx="430">
                  <c:v>0.43489999999999995</c:v>
                </c:pt>
                <c:pt idx="431">
                  <c:v>0.43532999999999999</c:v>
                </c:pt>
                <c:pt idx="432">
                  <c:v>0.43576000000000004</c:v>
                </c:pt>
                <c:pt idx="433">
                  <c:v>0.43618999999999997</c:v>
                </c:pt>
                <c:pt idx="434">
                  <c:v>0.43662000000000001</c:v>
                </c:pt>
                <c:pt idx="435">
                  <c:v>0.43704999999999999</c:v>
                </c:pt>
                <c:pt idx="436">
                  <c:v>0.43747999999999998</c:v>
                </c:pt>
                <c:pt idx="437">
                  <c:v>0.43791000000000002</c:v>
                </c:pt>
                <c:pt idx="438">
                  <c:v>0.43834000000000001</c:v>
                </c:pt>
                <c:pt idx="439">
                  <c:v>0.43876999999999999</c:v>
                </c:pt>
                <c:pt idx="440">
                  <c:v>0.43920000000000003</c:v>
                </c:pt>
                <c:pt idx="441">
                  <c:v>0.43962999999999997</c:v>
                </c:pt>
                <c:pt idx="442">
                  <c:v>0.44006000000000001</c:v>
                </c:pt>
                <c:pt idx="443">
                  <c:v>0.44048999999999999</c:v>
                </c:pt>
                <c:pt idx="444">
                  <c:v>0.44091999999999998</c:v>
                </c:pt>
                <c:pt idx="445">
                  <c:v>0.44135000000000002</c:v>
                </c:pt>
                <c:pt idx="446">
                  <c:v>0.44178000000000001</c:v>
                </c:pt>
                <c:pt idx="447">
                  <c:v>0.44220999999999999</c:v>
                </c:pt>
                <c:pt idx="448">
                  <c:v>0.44264000000000003</c:v>
                </c:pt>
                <c:pt idx="449">
                  <c:v>0.44306999999999996</c:v>
                </c:pt>
                <c:pt idx="450">
                  <c:v>0.44350000000000001</c:v>
                </c:pt>
                <c:pt idx="451">
                  <c:v>0.44392999999999999</c:v>
                </c:pt>
                <c:pt idx="452">
                  <c:v>0.44435999999999998</c:v>
                </c:pt>
                <c:pt idx="453">
                  <c:v>0.44479000000000002</c:v>
                </c:pt>
                <c:pt idx="454">
                  <c:v>0.44522</c:v>
                </c:pt>
                <c:pt idx="455">
                  <c:v>0.44564999999999999</c:v>
                </c:pt>
                <c:pt idx="456">
                  <c:v>0.44608000000000003</c:v>
                </c:pt>
                <c:pt idx="457">
                  <c:v>0.44651000000000002</c:v>
                </c:pt>
                <c:pt idx="458">
                  <c:v>0.44694</c:v>
                </c:pt>
                <c:pt idx="459">
                  <c:v>0.44737000000000005</c:v>
                </c:pt>
                <c:pt idx="460">
                  <c:v>0.44779999999999998</c:v>
                </c:pt>
                <c:pt idx="461">
                  <c:v>0.44823000000000002</c:v>
                </c:pt>
                <c:pt idx="462">
                  <c:v>0.44866</c:v>
                </c:pt>
                <c:pt idx="463">
                  <c:v>0.44908999999999999</c:v>
                </c:pt>
                <c:pt idx="464">
                  <c:v>0.44952000000000003</c:v>
                </c:pt>
                <c:pt idx="465">
                  <c:v>0.44995000000000002</c:v>
                </c:pt>
                <c:pt idx="466">
                  <c:v>0.45038</c:v>
                </c:pt>
                <c:pt idx="467">
                  <c:v>0.45081000000000004</c:v>
                </c:pt>
                <c:pt idx="468">
                  <c:v>0.45123999999999997</c:v>
                </c:pt>
                <c:pt idx="469">
                  <c:v>0.45167000000000002</c:v>
                </c:pt>
                <c:pt idx="470">
                  <c:v>0.45209999999999995</c:v>
                </c:pt>
                <c:pt idx="471">
                  <c:v>0.45252999999999999</c:v>
                </c:pt>
                <c:pt idx="472">
                  <c:v>0.45295999999999997</c:v>
                </c:pt>
                <c:pt idx="473">
                  <c:v>0.45338999999999996</c:v>
                </c:pt>
                <c:pt idx="474">
                  <c:v>0.45382</c:v>
                </c:pt>
                <c:pt idx="475">
                  <c:v>0.45424999999999999</c:v>
                </c:pt>
                <c:pt idx="476">
                  <c:v>0.45467999999999997</c:v>
                </c:pt>
                <c:pt idx="477">
                  <c:v>0.45511000000000001</c:v>
                </c:pt>
                <c:pt idx="478">
                  <c:v>0.45554</c:v>
                </c:pt>
                <c:pt idx="479">
                  <c:v>0.45596999999999999</c:v>
                </c:pt>
                <c:pt idx="480">
                  <c:v>0.45640000000000003</c:v>
                </c:pt>
                <c:pt idx="481">
                  <c:v>0.45682999999999996</c:v>
                </c:pt>
                <c:pt idx="482">
                  <c:v>0.45726</c:v>
                </c:pt>
                <c:pt idx="483">
                  <c:v>0.45768999999999999</c:v>
                </c:pt>
                <c:pt idx="484">
                  <c:v>0.45811999999999997</c:v>
                </c:pt>
                <c:pt idx="485">
                  <c:v>0.45855000000000001</c:v>
                </c:pt>
                <c:pt idx="486">
                  <c:v>0.45898</c:v>
                </c:pt>
                <c:pt idx="487">
                  <c:v>0.45940999999999999</c:v>
                </c:pt>
                <c:pt idx="488">
                  <c:v>0.45984000000000003</c:v>
                </c:pt>
                <c:pt idx="489">
                  <c:v>0.46026999999999996</c:v>
                </c:pt>
                <c:pt idx="490">
                  <c:v>0.4607</c:v>
                </c:pt>
                <c:pt idx="491">
                  <c:v>0.46112999999999998</c:v>
                </c:pt>
                <c:pt idx="492">
                  <c:v>0.46155999999999997</c:v>
                </c:pt>
                <c:pt idx="493">
                  <c:v>0.46199000000000001</c:v>
                </c:pt>
                <c:pt idx="494">
                  <c:v>0.46242</c:v>
                </c:pt>
                <c:pt idx="495">
                  <c:v>0.46284999999999998</c:v>
                </c:pt>
                <c:pt idx="496">
                  <c:v>0.46328000000000003</c:v>
                </c:pt>
                <c:pt idx="497">
                  <c:v>0.46370999999999996</c:v>
                </c:pt>
                <c:pt idx="498">
                  <c:v>0.46414</c:v>
                </c:pt>
                <c:pt idx="499">
                  <c:v>0.46456999999999998</c:v>
                </c:pt>
                <c:pt idx="500">
                  <c:v>0.46499999999999997</c:v>
                </c:pt>
                <c:pt idx="501">
                  <c:v>0.46543000000000001</c:v>
                </c:pt>
                <c:pt idx="502">
                  <c:v>0.46586</c:v>
                </c:pt>
                <c:pt idx="503">
                  <c:v>0.46628999999999998</c:v>
                </c:pt>
                <c:pt idx="504">
                  <c:v>0.46672000000000002</c:v>
                </c:pt>
                <c:pt idx="505">
                  <c:v>0.46715000000000001</c:v>
                </c:pt>
                <c:pt idx="506">
                  <c:v>0.46758</c:v>
                </c:pt>
                <c:pt idx="507">
                  <c:v>0.46801000000000004</c:v>
                </c:pt>
                <c:pt idx="508">
                  <c:v>0.46843999999999997</c:v>
                </c:pt>
                <c:pt idx="509">
                  <c:v>0.46887000000000001</c:v>
                </c:pt>
                <c:pt idx="510">
                  <c:v>0.46929999999999999</c:v>
                </c:pt>
                <c:pt idx="511">
                  <c:v>0.46972999999999998</c:v>
                </c:pt>
                <c:pt idx="512">
                  <c:v>0.47016000000000002</c:v>
                </c:pt>
                <c:pt idx="513">
                  <c:v>0.47059000000000001</c:v>
                </c:pt>
                <c:pt idx="514">
                  <c:v>0.47101999999999999</c:v>
                </c:pt>
                <c:pt idx="515">
                  <c:v>0.47145000000000004</c:v>
                </c:pt>
                <c:pt idx="516">
                  <c:v>0.47187999999999997</c:v>
                </c:pt>
                <c:pt idx="517">
                  <c:v>0.47231000000000001</c:v>
                </c:pt>
                <c:pt idx="518">
                  <c:v>0.47273999999999999</c:v>
                </c:pt>
                <c:pt idx="519">
                  <c:v>0.47316999999999998</c:v>
                </c:pt>
                <c:pt idx="520">
                  <c:v>0.47360000000000002</c:v>
                </c:pt>
                <c:pt idx="521">
                  <c:v>0.47403000000000001</c:v>
                </c:pt>
                <c:pt idx="522">
                  <c:v>0.47445999999999999</c:v>
                </c:pt>
                <c:pt idx="523">
                  <c:v>0.47489000000000003</c:v>
                </c:pt>
                <c:pt idx="524">
                  <c:v>0.47531999999999996</c:v>
                </c:pt>
                <c:pt idx="525">
                  <c:v>0.47575000000000001</c:v>
                </c:pt>
                <c:pt idx="526">
                  <c:v>0.47618000000000005</c:v>
                </c:pt>
                <c:pt idx="527">
                  <c:v>0.47660999999999998</c:v>
                </c:pt>
                <c:pt idx="528">
                  <c:v>0.47704000000000002</c:v>
                </c:pt>
                <c:pt idx="529">
                  <c:v>0.47747000000000001</c:v>
                </c:pt>
                <c:pt idx="530">
                  <c:v>0.47789999999999999</c:v>
                </c:pt>
                <c:pt idx="531">
                  <c:v>0.47833000000000003</c:v>
                </c:pt>
                <c:pt idx="532">
                  <c:v>0.47876000000000002</c:v>
                </c:pt>
                <c:pt idx="533">
                  <c:v>0.47919</c:v>
                </c:pt>
                <c:pt idx="534">
                  <c:v>0.47962000000000005</c:v>
                </c:pt>
                <c:pt idx="535">
                  <c:v>0.48004999999999998</c:v>
                </c:pt>
                <c:pt idx="536">
                  <c:v>0.48048000000000002</c:v>
                </c:pt>
                <c:pt idx="537">
                  <c:v>0.48091</c:v>
                </c:pt>
                <c:pt idx="538">
                  <c:v>0.48133999999999999</c:v>
                </c:pt>
                <c:pt idx="539">
                  <c:v>0.48177000000000003</c:v>
                </c:pt>
                <c:pt idx="540">
                  <c:v>0.48220000000000002</c:v>
                </c:pt>
                <c:pt idx="541">
                  <c:v>0.48263</c:v>
                </c:pt>
                <c:pt idx="542">
                  <c:v>0.48306000000000004</c:v>
                </c:pt>
                <c:pt idx="543">
                  <c:v>0.48348999999999998</c:v>
                </c:pt>
                <c:pt idx="544">
                  <c:v>0.48392000000000002</c:v>
                </c:pt>
                <c:pt idx="545">
                  <c:v>0.48435</c:v>
                </c:pt>
                <c:pt idx="546">
                  <c:v>0.48477999999999999</c:v>
                </c:pt>
                <c:pt idx="547">
                  <c:v>0.48521000000000003</c:v>
                </c:pt>
                <c:pt idx="548">
                  <c:v>0.48564000000000002</c:v>
                </c:pt>
                <c:pt idx="549">
                  <c:v>0.48607</c:v>
                </c:pt>
                <c:pt idx="550">
                  <c:v>0.48650000000000004</c:v>
                </c:pt>
                <c:pt idx="551">
                  <c:v>0.48693000000000003</c:v>
                </c:pt>
                <c:pt idx="552">
                  <c:v>0.48736000000000002</c:v>
                </c:pt>
                <c:pt idx="553">
                  <c:v>0.48779000000000006</c:v>
                </c:pt>
                <c:pt idx="554">
                  <c:v>0.48821999999999999</c:v>
                </c:pt>
                <c:pt idx="555">
                  <c:v>0.48865000000000003</c:v>
                </c:pt>
                <c:pt idx="556">
                  <c:v>0.48908000000000001</c:v>
                </c:pt>
                <c:pt idx="557">
                  <c:v>0.48951</c:v>
                </c:pt>
                <c:pt idx="558">
                  <c:v>0.48994000000000004</c:v>
                </c:pt>
                <c:pt idx="559">
                  <c:v>0.49037000000000003</c:v>
                </c:pt>
                <c:pt idx="560">
                  <c:v>0.49080000000000001</c:v>
                </c:pt>
                <c:pt idx="561">
                  <c:v>0.49123000000000006</c:v>
                </c:pt>
                <c:pt idx="562">
                  <c:v>0.49165999999999999</c:v>
                </c:pt>
                <c:pt idx="563">
                  <c:v>0.49208999999999997</c:v>
                </c:pt>
                <c:pt idx="564">
                  <c:v>0.49251999999999996</c:v>
                </c:pt>
                <c:pt idx="565">
                  <c:v>0.49295</c:v>
                </c:pt>
                <c:pt idx="566">
                  <c:v>0.49337999999999999</c:v>
                </c:pt>
                <c:pt idx="567">
                  <c:v>0.49380999999999997</c:v>
                </c:pt>
                <c:pt idx="568">
                  <c:v>0.49424000000000001</c:v>
                </c:pt>
                <c:pt idx="569">
                  <c:v>0.49466999999999994</c:v>
                </c:pt>
                <c:pt idx="570">
                  <c:v>0.49509999999999998</c:v>
                </c:pt>
                <c:pt idx="571">
                  <c:v>0.49552999999999997</c:v>
                </c:pt>
                <c:pt idx="572">
                  <c:v>0.49595999999999996</c:v>
                </c:pt>
                <c:pt idx="573">
                  <c:v>0.49639</c:v>
                </c:pt>
                <c:pt idx="574">
                  <c:v>0.49681999999999998</c:v>
                </c:pt>
                <c:pt idx="575">
                  <c:v>0.49724999999999997</c:v>
                </c:pt>
                <c:pt idx="576">
                  <c:v>0.49768000000000001</c:v>
                </c:pt>
                <c:pt idx="577">
                  <c:v>0.49810999999999994</c:v>
                </c:pt>
                <c:pt idx="578">
                  <c:v>0.49853999999999998</c:v>
                </c:pt>
                <c:pt idx="579">
                  <c:v>0.49896999999999997</c:v>
                </c:pt>
                <c:pt idx="580">
                  <c:v>0.49939999999999996</c:v>
                </c:pt>
                <c:pt idx="581">
                  <c:v>0.49983</c:v>
                </c:pt>
                <c:pt idx="582">
                  <c:v>0.50025999999999993</c:v>
                </c:pt>
                <c:pt idx="583">
                  <c:v>0.50068999999999997</c:v>
                </c:pt>
                <c:pt idx="584">
                  <c:v>0.50112000000000001</c:v>
                </c:pt>
                <c:pt idx="585">
                  <c:v>0.50154999999999994</c:v>
                </c:pt>
                <c:pt idx="586">
                  <c:v>0.50197999999999998</c:v>
                </c:pt>
                <c:pt idx="587">
                  <c:v>0.50241000000000002</c:v>
                </c:pt>
                <c:pt idx="588">
                  <c:v>0.50283999999999995</c:v>
                </c:pt>
                <c:pt idx="589">
                  <c:v>0.50327</c:v>
                </c:pt>
                <c:pt idx="590">
                  <c:v>0.50370000000000004</c:v>
                </c:pt>
                <c:pt idx="591">
                  <c:v>0.50412999999999997</c:v>
                </c:pt>
                <c:pt idx="592">
                  <c:v>0.50456000000000001</c:v>
                </c:pt>
                <c:pt idx="593">
                  <c:v>0.50499000000000005</c:v>
                </c:pt>
                <c:pt idx="594">
                  <c:v>0.50541999999999998</c:v>
                </c:pt>
                <c:pt idx="595">
                  <c:v>0.50584999999999991</c:v>
                </c:pt>
                <c:pt idx="596">
                  <c:v>0.50628000000000006</c:v>
                </c:pt>
                <c:pt idx="597">
                  <c:v>0.50670999999999999</c:v>
                </c:pt>
                <c:pt idx="598">
                  <c:v>0.50713999999999992</c:v>
                </c:pt>
                <c:pt idx="599">
                  <c:v>0.50756999999999997</c:v>
                </c:pt>
                <c:pt idx="600">
                  <c:v>0.50800000000000001</c:v>
                </c:pt>
                <c:pt idx="601">
                  <c:v>0.50842999999999994</c:v>
                </c:pt>
                <c:pt idx="602">
                  <c:v>0.50885999999999998</c:v>
                </c:pt>
                <c:pt idx="603">
                  <c:v>0.50929000000000002</c:v>
                </c:pt>
                <c:pt idx="604">
                  <c:v>0.50971999999999995</c:v>
                </c:pt>
                <c:pt idx="605">
                  <c:v>0.51014999999999999</c:v>
                </c:pt>
                <c:pt idx="606">
                  <c:v>0.51058000000000003</c:v>
                </c:pt>
                <c:pt idx="607">
                  <c:v>0.51100999999999996</c:v>
                </c:pt>
                <c:pt idx="608">
                  <c:v>0.51144000000000001</c:v>
                </c:pt>
                <c:pt idx="609">
                  <c:v>0.51187000000000005</c:v>
                </c:pt>
                <c:pt idx="610">
                  <c:v>0.51229999999999998</c:v>
                </c:pt>
                <c:pt idx="611">
                  <c:v>0.51272999999999991</c:v>
                </c:pt>
                <c:pt idx="612">
                  <c:v>0.51316000000000006</c:v>
                </c:pt>
                <c:pt idx="613">
                  <c:v>0.51358999999999999</c:v>
                </c:pt>
                <c:pt idx="614">
                  <c:v>0.51401999999999992</c:v>
                </c:pt>
                <c:pt idx="615">
                  <c:v>0.51445000000000007</c:v>
                </c:pt>
                <c:pt idx="616">
                  <c:v>0.51488</c:v>
                </c:pt>
                <c:pt idx="617">
                  <c:v>0.51530999999999993</c:v>
                </c:pt>
                <c:pt idx="618">
                  <c:v>0.51573999999999998</c:v>
                </c:pt>
                <c:pt idx="619">
                  <c:v>0.51617000000000002</c:v>
                </c:pt>
                <c:pt idx="620">
                  <c:v>0.51659999999999995</c:v>
                </c:pt>
                <c:pt idx="621">
                  <c:v>0.51702999999999999</c:v>
                </c:pt>
                <c:pt idx="622">
                  <c:v>0.51746000000000003</c:v>
                </c:pt>
                <c:pt idx="623">
                  <c:v>0.51788999999999996</c:v>
                </c:pt>
                <c:pt idx="624">
                  <c:v>0.51832</c:v>
                </c:pt>
                <c:pt idx="625">
                  <c:v>0.51875000000000004</c:v>
                </c:pt>
                <c:pt idx="626">
                  <c:v>0.51917999999999997</c:v>
                </c:pt>
                <c:pt idx="627">
                  <c:v>0.51961000000000002</c:v>
                </c:pt>
                <c:pt idx="628">
                  <c:v>0.52004000000000006</c:v>
                </c:pt>
                <c:pt idx="629">
                  <c:v>0.52046999999999999</c:v>
                </c:pt>
                <c:pt idx="630">
                  <c:v>0.52089999999999992</c:v>
                </c:pt>
                <c:pt idx="631">
                  <c:v>0.52133000000000007</c:v>
                </c:pt>
                <c:pt idx="632">
                  <c:v>0.52176</c:v>
                </c:pt>
                <c:pt idx="633">
                  <c:v>0.52218999999999993</c:v>
                </c:pt>
                <c:pt idx="634">
                  <c:v>0.52261999999999997</c:v>
                </c:pt>
                <c:pt idx="635">
                  <c:v>0.52305000000000001</c:v>
                </c:pt>
                <c:pt idx="636">
                  <c:v>0.52347999999999995</c:v>
                </c:pt>
                <c:pt idx="637">
                  <c:v>0.52390999999999999</c:v>
                </c:pt>
                <c:pt idx="638">
                  <c:v>0.52434000000000003</c:v>
                </c:pt>
                <c:pt idx="639">
                  <c:v>0.52476999999999996</c:v>
                </c:pt>
                <c:pt idx="640">
                  <c:v>0.5252</c:v>
                </c:pt>
                <c:pt idx="641">
                  <c:v>0.52563000000000004</c:v>
                </c:pt>
                <c:pt idx="642">
                  <c:v>0.52605999999999997</c:v>
                </c:pt>
                <c:pt idx="643">
                  <c:v>0.52649000000000001</c:v>
                </c:pt>
                <c:pt idx="644">
                  <c:v>0.52692000000000005</c:v>
                </c:pt>
                <c:pt idx="645">
                  <c:v>0.52734999999999999</c:v>
                </c:pt>
                <c:pt idx="646">
                  <c:v>0.52778000000000003</c:v>
                </c:pt>
                <c:pt idx="647">
                  <c:v>0.52821000000000007</c:v>
                </c:pt>
                <c:pt idx="648">
                  <c:v>0.52864</c:v>
                </c:pt>
                <c:pt idx="649">
                  <c:v>0.52906999999999993</c:v>
                </c:pt>
                <c:pt idx="650">
                  <c:v>0.52950000000000008</c:v>
                </c:pt>
                <c:pt idx="651">
                  <c:v>0.52993000000000001</c:v>
                </c:pt>
                <c:pt idx="652">
                  <c:v>0.53035999999999994</c:v>
                </c:pt>
                <c:pt idx="653">
                  <c:v>0.53078999999999998</c:v>
                </c:pt>
                <c:pt idx="654">
                  <c:v>0.53122000000000003</c:v>
                </c:pt>
                <c:pt idx="655">
                  <c:v>0.53164999999999996</c:v>
                </c:pt>
                <c:pt idx="656">
                  <c:v>0.53208</c:v>
                </c:pt>
                <c:pt idx="657">
                  <c:v>0.53251000000000004</c:v>
                </c:pt>
                <c:pt idx="658">
                  <c:v>0.53293999999999997</c:v>
                </c:pt>
                <c:pt idx="659">
                  <c:v>0.53337000000000001</c:v>
                </c:pt>
                <c:pt idx="660">
                  <c:v>0.53380000000000005</c:v>
                </c:pt>
                <c:pt idx="661">
                  <c:v>0.53422999999999998</c:v>
                </c:pt>
                <c:pt idx="662">
                  <c:v>0.53466000000000002</c:v>
                </c:pt>
                <c:pt idx="663">
                  <c:v>0.53509000000000007</c:v>
                </c:pt>
                <c:pt idx="664">
                  <c:v>0.53552</c:v>
                </c:pt>
                <c:pt idx="665">
                  <c:v>0.53595000000000004</c:v>
                </c:pt>
                <c:pt idx="666">
                  <c:v>0.53638000000000008</c:v>
                </c:pt>
                <c:pt idx="667">
                  <c:v>0.53681000000000001</c:v>
                </c:pt>
                <c:pt idx="668">
                  <c:v>0.53723999999999994</c:v>
                </c:pt>
                <c:pt idx="669">
                  <c:v>0.53767000000000009</c:v>
                </c:pt>
                <c:pt idx="670">
                  <c:v>0.53810000000000002</c:v>
                </c:pt>
                <c:pt idx="671">
                  <c:v>0.53852999999999995</c:v>
                </c:pt>
                <c:pt idx="672">
                  <c:v>0.53895999999999999</c:v>
                </c:pt>
                <c:pt idx="673">
                  <c:v>0.53939000000000004</c:v>
                </c:pt>
                <c:pt idx="674">
                  <c:v>0.53981999999999997</c:v>
                </c:pt>
                <c:pt idx="675">
                  <c:v>0.54025000000000001</c:v>
                </c:pt>
                <c:pt idx="676">
                  <c:v>0.54068000000000005</c:v>
                </c:pt>
                <c:pt idx="677">
                  <c:v>0.54110999999999998</c:v>
                </c:pt>
                <c:pt idx="678">
                  <c:v>0.54154000000000002</c:v>
                </c:pt>
                <c:pt idx="679">
                  <c:v>0.54197000000000006</c:v>
                </c:pt>
                <c:pt idx="680">
                  <c:v>0.54239999999999999</c:v>
                </c:pt>
                <c:pt idx="681">
                  <c:v>0.54283000000000003</c:v>
                </c:pt>
                <c:pt idx="682">
                  <c:v>0.54326000000000008</c:v>
                </c:pt>
                <c:pt idx="683">
                  <c:v>0.54369000000000001</c:v>
                </c:pt>
                <c:pt idx="684">
                  <c:v>0.54411999999999994</c:v>
                </c:pt>
                <c:pt idx="685">
                  <c:v>0.54455000000000009</c:v>
                </c:pt>
                <c:pt idx="686">
                  <c:v>0.54498000000000002</c:v>
                </c:pt>
                <c:pt idx="687">
                  <c:v>0.54540999999999995</c:v>
                </c:pt>
                <c:pt idx="688">
                  <c:v>0.54583999999999999</c:v>
                </c:pt>
                <c:pt idx="689">
                  <c:v>0.54627000000000003</c:v>
                </c:pt>
                <c:pt idx="690">
                  <c:v>0.54669999999999996</c:v>
                </c:pt>
                <c:pt idx="691">
                  <c:v>0.54712999999999989</c:v>
                </c:pt>
                <c:pt idx="692">
                  <c:v>0.54756000000000005</c:v>
                </c:pt>
                <c:pt idx="693">
                  <c:v>0.54798999999999998</c:v>
                </c:pt>
                <c:pt idx="694">
                  <c:v>0.54841999999999991</c:v>
                </c:pt>
                <c:pt idx="695">
                  <c:v>0.54884999999999995</c:v>
                </c:pt>
                <c:pt idx="696">
                  <c:v>0.54927999999999999</c:v>
                </c:pt>
                <c:pt idx="697">
                  <c:v>0.54970999999999992</c:v>
                </c:pt>
                <c:pt idx="698">
                  <c:v>0.55013999999999996</c:v>
                </c:pt>
                <c:pt idx="699">
                  <c:v>0.55057</c:v>
                </c:pt>
                <c:pt idx="700">
                  <c:v>0.55099999999999993</c:v>
                </c:pt>
                <c:pt idx="701">
                  <c:v>0.55142999999999998</c:v>
                </c:pt>
                <c:pt idx="702">
                  <c:v>0.55186000000000002</c:v>
                </c:pt>
                <c:pt idx="703">
                  <c:v>0.55228999999999995</c:v>
                </c:pt>
                <c:pt idx="704">
                  <c:v>0.55271999999999999</c:v>
                </c:pt>
                <c:pt idx="705">
                  <c:v>0.55315000000000003</c:v>
                </c:pt>
                <c:pt idx="706">
                  <c:v>0.55357999999999996</c:v>
                </c:pt>
                <c:pt idx="707">
                  <c:v>0.55401</c:v>
                </c:pt>
                <c:pt idx="708">
                  <c:v>0.55444000000000004</c:v>
                </c:pt>
                <c:pt idx="709">
                  <c:v>0.55486999999999997</c:v>
                </c:pt>
                <c:pt idx="710">
                  <c:v>0.5552999999999999</c:v>
                </c:pt>
                <c:pt idx="711">
                  <c:v>0.55573000000000006</c:v>
                </c:pt>
                <c:pt idx="712">
                  <c:v>0.55615999999999999</c:v>
                </c:pt>
                <c:pt idx="713">
                  <c:v>0.55658999999999992</c:v>
                </c:pt>
                <c:pt idx="714">
                  <c:v>0.55701999999999996</c:v>
                </c:pt>
                <c:pt idx="715">
                  <c:v>0.55745</c:v>
                </c:pt>
                <c:pt idx="716">
                  <c:v>0.55787999999999993</c:v>
                </c:pt>
                <c:pt idx="717">
                  <c:v>0.55830999999999997</c:v>
                </c:pt>
                <c:pt idx="718">
                  <c:v>0.55874000000000001</c:v>
                </c:pt>
                <c:pt idx="719">
                  <c:v>0.55916999999999994</c:v>
                </c:pt>
                <c:pt idx="720">
                  <c:v>0.55959999999999999</c:v>
                </c:pt>
                <c:pt idx="721">
                  <c:v>0.56003000000000003</c:v>
                </c:pt>
                <c:pt idx="722">
                  <c:v>0.56045999999999996</c:v>
                </c:pt>
                <c:pt idx="723">
                  <c:v>0.56089</c:v>
                </c:pt>
                <c:pt idx="724">
                  <c:v>0.56132000000000004</c:v>
                </c:pt>
                <c:pt idx="725">
                  <c:v>0.56174999999999997</c:v>
                </c:pt>
                <c:pt idx="726">
                  <c:v>0.56218000000000001</c:v>
                </c:pt>
                <c:pt idx="727">
                  <c:v>0.56261000000000005</c:v>
                </c:pt>
                <c:pt idx="728">
                  <c:v>0.56303999999999998</c:v>
                </c:pt>
                <c:pt idx="729">
                  <c:v>0.56346999999999992</c:v>
                </c:pt>
                <c:pt idx="730">
                  <c:v>0.56390000000000007</c:v>
                </c:pt>
                <c:pt idx="731">
                  <c:v>0.56433</c:v>
                </c:pt>
                <c:pt idx="732">
                  <c:v>0.56475999999999993</c:v>
                </c:pt>
                <c:pt idx="733">
                  <c:v>0.56518999999999997</c:v>
                </c:pt>
                <c:pt idx="734">
                  <c:v>0.56562000000000001</c:v>
                </c:pt>
                <c:pt idx="735">
                  <c:v>0.56604999999999994</c:v>
                </c:pt>
                <c:pt idx="736">
                  <c:v>0.56647999999999998</c:v>
                </c:pt>
                <c:pt idx="737">
                  <c:v>0.56691000000000003</c:v>
                </c:pt>
                <c:pt idx="738">
                  <c:v>0.56733999999999996</c:v>
                </c:pt>
                <c:pt idx="739">
                  <c:v>0.56777</c:v>
                </c:pt>
                <c:pt idx="740">
                  <c:v>0.56820000000000004</c:v>
                </c:pt>
                <c:pt idx="741">
                  <c:v>0.56862999999999997</c:v>
                </c:pt>
                <c:pt idx="742">
                  <c:v>0.56906000000000001</c:v>
                </c:pt>
                <c:pt idx="743">
                  <c:v>0.56949000000000005</c:v>
                </c:pt>
                <c:pt idx="744">
                  <c:v>0.56991999999999998</c:v>
                </c:pt>
                <c:pt idx="745">
                  <c:v>0.57034999999999991</c:v>
                </c:pt>
                <c:pt idx="746">
                  <c:v>0.57078000000000007</c:v>
                </c:pt>
                <c:pt idx="747">
                  <c:v>0.57121</c:v>
                </c:pt>
                <c:pt idx="748">
                  <c:v>0.57163999999999993</c:v>
                </c:pt>
                <c:pt idx="749">
                  <c:v>0.57206999999999997</c:v>
                </c:pt>
                <c:pt idx="750">
                  <c:v>0.57250000000000001</c:v>
                </c:pt>
                <c:pt idx="751">
                  <c:v>0.57292999999999994</c:v>
                </c:pt>
                <c:pt idx="752">
                  <c:v>0.57335999999999998</c:v>
                </c:pt>
                <c:pt idx="753">
                  <c:v>0.57379000000000002</c:v>
                </c:pt>
                <c:pt idx="754">
                  <c:v>0.57421999999999995</c:v>
                </c:pt>
                <c:pt idx="755">
                  <c:v>0.57464999999999999</c:v>
                </c:pt>
                <c:pt idx="756">
                  <c:v>0.57508000000000004</c:v>
                </c:pt>
                <c:pt idx="757">
                  <c:v>0.57550999999999997</c:v>
                </c:pt>
                <c:pt idx="758">
                  <c:v>0.57594000000000001</c:v>
                </c:pt>
                <c:pt idx="759">
                  <c:v>0.57637000000000005</c:v>
                </c:pt>
                <c:pt idx="760">
                  <c:v>0.57679999999999998</c:v>
                </c:pt>
                <c:pt idx="761">
                  <c:v>0.57723000000000002</c:v>
                </c:pt>
                <c:pt idx="762">
                  <c:v>0.57766000000000006</c:v>
                </c:pt>
                <c:pt idx="763">
                  <c:v>0.57808999999999999</c:v>
                </c:pt>
                <c:pt idx="764">
                  <c:v>0.57851999999999992</c:v>
                </c:pt>
                <c:pt idx="765">
                  <c:v>0.57895000000000008</c:v>
                </c:pt>
                <c:pt idx="766">
                  <c:v>0.57938000000000001</c:v>
                </c:pt>
                <c:pt idx="767">
                  <c:v>0.57980999999999994</c:v>
                </c:pt>
                <c:pt idx="768">
                  <c:v>0.58023999999999998</c:v>
                </c:pt>
                <c:pt idx="769">
                  <c:v>0.58067000000000002</c:v>
                </c:pt>
                <c:pt idx="770">
                  <c:v>0.58109999999999995</c:v>
                </c:pt>
                <c:pt idx="771">
                  <c:v>0.58152999999999999</c:v>
                </c:pt>
                <c:pt idx="772">
                  <c:v>0.58196000000000003</c:v>
                </c:pt>
                <c:pt idx="773">
                  <c:v>0.58238999999999996</c:v>
                </c:pt>
                <c:pt idx="774">
                  <c:v>0.58282</c:v>
                </c:pt>
                <c:pt idx="775">
                  <c:v>0.58325000000000005</c:v>
                </c:pt>
                <c:pt idx="776">
                  <c:v>0.58367999999999998</c:v>
                </c:pt>
                <c:pt idx="777">
                  <c:v>0.58411000000000002</c:v>
                </c:pt>
                <c:pt idx="778">
                  <c:v>0.58454000000000006</c:v>
                </c:pt>
                <c:pt idx="779">
                  <c:v>0.58496999999999999</c:v>
                </c:pt>
                <c:pt idx="780">
                  <c:v>0.58540000000000003</c:v>
                </c:pt>
                <c:pt idx="781">
                  <c:v>0.58583000000000007</c:v>
                </c:pt>
                <c:pt idx="782">
                  <c:v>0.58626</c:v>
                </c:pt>
                <c:pt idx="783">
                  <c:v>0.58668999999999993</c:v>
                </c:pt>
                <c:pt idx="784">
                  <c:v>0.58712000000000009</c:v>
                </c:pt>
                <c:pt idx="785">
                  <c:v>0.58755000000000002</c:v>
                </c:pt>
                <c:pt idx="786">
                  <c:v>0.58797999999999995</c:v>
                </c:pt>
                <c:pt idx="787">
                  <c:v>0.58840999999999999</c:v>
                </c:pt>
                <c:pt idx="788">
                  <c:v>0.58884000000000003</c:v>
                </c:pt>
                <c:pt idx="789">
                  <c:v>0.58926999999999996</c:v>
                </c:pt>
                <c:pt idx="790">
                  <c:v>0.5897</c:v>
                </c:pt>
                <c:pt idx="791">
                  <c:v>0.59013000000000004</c:v>
                </c:pt>
                <c:pt idx="792">
                  <c:v>0.59055999999999997</c:v>
                </c:pt>
                <c:pt idx="793">
                  <c:v>0.59099000000000002</c:v>
                </c:pt>
                <c:pt idx="794">
                  <c:v>0.59142000000000006</c:v>
                </c:pt>
                <c:pt idx="795">
                  <c:v>0.59184999999999999</c:v>
                </c:pt>
                <c:pt idx="796">
                  <c:v>0.59228000000000003</c:v>
                </c:pt>
                <c:pt idx="797">
                  <c:v>0.59271000000000007</c:v>
                </c:pt>
                <c:pt idx="798">
                  <c:v>0.59314</c:v>
                </c:pt>
                <c:pt idx="799">
                  <c:v>0.59356999999999993</c:v>
                </c:pt>
                <c:pt idx="800">
                  <c:v>0.59400000000000008</c:v>
                </c:pt>
                <c:pt idx="801">
                  <c:v>0.59443000000000001</c:v>
                </c:pt>
                <c:pt idx="802">
                  <c:v>0.59485999999999994</c:v>
                </c:pt>
                <c:pt idx="803">
                  <c:v>0.5952900000000001</c:v>
                </c:pt>
                <c:pt idx="804">
                  <c:v>0.59572000000000003</c:v>
                </c:pt>
                <c:pt idx="805">
                  <c:v>0.59614999999999996</c:v>
                </c:pt>
                <c:pt idx="806">
                  <c:v>0.59658</c:v>
                </c:pt>
                <c:pt idx="807">
                  <c:v>0.59701000000000004</c:v>
                </c:pt>
                <c:pt idx="808">
                  <c:v>0.59743999999999997</c:v>
                </c:pt>
                <c:pt idx="809">
                  <c:v>0.59787000000000001</c:v>
                </c:pt>
                <c:pt idx="810">
                  <c:v>0.59830000000000005</c:v>
                </c:pt>
                <c:pt idx="811">
                  <c:v>0.59872999999999998</c:v>
                </c:pt>
                <c:pt idx="812">
                  <c:v>0.59916000000000003</c:v>
                </c:pt>
                <c:pt idx="813">
                  <c:v>0.59958999999999996</c:v>
                </c:pt>
                <c:pt idx="814">
                  <c:v>0.60002</c:v>
                </c:pt>
                <c:pt idx="815">
                  <c:v>0.60044999999999993</c:v>
                </c:pt>
                <c:pt idx="816">
                  <c:v>0.60087999999999997</c:v>
                </c:pt>
                <c:pt idx="817">
                  <c:v>0.60131000000000001</c:v>
                </c:pt>
                <c:pt idx="818">
                  <c:v>0.60173999999999994</c:v>
                </c:pt>
                <c:pt idx="819">
                  <c:v>0.60216999999999998</c:v>
                </c:pt>
                <c:pt idx="820">
                  <c:v>0.60260000000000002</c:v>
                </c:pt>
                <c:pt idx="821">
                  <c:v>0.60302999999999995</c:v>
                </c:pt>
                <c:pt idx="822">
                  <c:v>0.60346</c:v>
                </c:pt>
                <c:pt idx="823">
                  <c:v>0.60389000000000004</c:v>
                </c:pt>
                <c:pt idx="824">
                  <c:v>0.60431999999999997</c:v>
                </c:pt>
                <c:pt idx="825">
                  <c:v>0.6047499999999999</c:v>
                </c:pt>
                <c:pt idx="826">
                  <c:v>0.60518000000000005</c:v>
                </c:pt>
                <c:pt idx="827">
                  <c:v>0.60560999999999998</c:v>
                </c:pt>
                <c:pt idx="828">
                  <c:v>0.60603999999999991</c:v>
                </c:pt>
                <c:pt idx="829">
                  <c:v>0.60646999999999995</c:v>
                </c:pt>
                <c:pt idx="830">
                  <c:v>0.6069</c:v>
                </c:pt>
                <c:pt idx="831">
                  <c:v>0.60732999999999993</c:v>
                </c:pt>
                <c:pt idx="832">
                  <c:v>0.60775999999999997</c:v>
                </c:pt>
                <c:pt idx="833">
                  <c:v>0.60819000000000001</c:v>
                </c:pt>
                <c:pt idx="834">
                  <c:v>0.60861999999999994</c:v>
                </c:pt>
                <c:pt idx="835">
                  <c:v>0.60904999999999998</c:v>
                </c:pt>
                <c:pt idx="836">
                  <c:v>0.60948000000000002</c:v>
                </c:pt>
                <c:pt idx="837">
                  <c:v>0.60990999999999995</c:v>
                </c:pt>
                <c:pt idx="838">
                  <c:v>0.61033999999999999</c:v>
                </c:pt>
                <c:pt idx="839">
                  <c:v>0.61077000000000004</c:v>
                </c:pt>
                <c:pt idx="840">
                  <c:v>0.61119999999999997</c:v>
                </c:pt>
                <c:pt idx="841">
                  <c:v>0.61163000000000001</c:v>
                </c:pt>
                <c:pt idx="842">
                  <c:v>0.61206000000000005</c:v>
                </c:pt>
                <c:pt idx="843">
                  <c:v>0.61248999999999998</c:v>
                </c:pt>
                <c:pt idx="844">
                  <c:v>0.61291999999999991</c:v>
                </c:pt>
                <c:pt idx="845">
                  <c:v>0.61335000000000006</c:v>
                </c:pt>
                <c:pt idx="846">
                  <c:v>0.61377999999999999</c:v>
                </c:pt>
                <c:pt idx="847">
                  <c:v>0.61420999999999992</c:v>
                </c:pt>
                <c:pt idx="848">
                  <c:v>0.61463999999999996</c:v>
                </c:pt>
                <c:pt idx="849">
                  <c:v>0.61507000000000001</c:v>
                </c:pt>
                <c:pt idx="850">
                  <c:v>0.61549999999999994</c:v>
                </c:pt>
                <c:pt idx="851">
                  <c:v>0.61592999999999998</c:v>
                </c:pt>
                <c:pt idx="852">
                  <c:v>0.61636000000000002</c:v>
                </c:pt>
                <c:pt idx="853">
                  <c:v>0.61678999999999995</c:v>
                </c:pt>
                <c:pt idx="854">
                  <c:v>0.61721999999999999</c:v>
                </c:pt>
                <c:pt idx="855">
                  <c:v>0.61765000000000003</c:v>
                </c:pt>
                <c:pt idx="856">
                  <c:v>0.61807999999999996</c:v>
                </c:pt>
                <c:pt idx="857">
                  <c:v>0.61851</c:v>
                </c:pt>
                <c:pt idx="858">
                  <c:v>0.61894000000000005</c:v>
                </c:pt>
                <c:pt idx="859">
                  <c:v>0.61936999999999998</c:v>
                </c:pt>
                <c:pt idx="860">
                  <c:v>0.61979999999999991</c:v>
                </c:pt>
                <c:pt idx="861">
                  <c:v>0.62023000000000006</c:v>
                </c:pt>
                <c:pt idx="862">
                  <c:v>0.62065999999999999</c:v>
                </c:pt>
                <c:pt idx="863">
                  <c:v>0.62108999999999992</c:v>
                </c:pt>
                <c:pt idx="864">
                  <c:v>0.62152000000000007</c:v>
                </c:pt>
                <c:pt idx="865">
                  <c:v>0.62195</c:v>
                </c:pt>
                <c:pt idx="866">
                  <c:v>0.62237999999999993</c:v>
                </c:pt>
                <c:pt idx="867">
                  <c:v>0.62280999999999997</c:v>
                </c:pt>
                <c:pt idx="868">
                  <c:v>0.62324000000000002</c:v>
                </c:pt>
                <c:pt idx="869">
                  <c:v>0.62366999999999995</c:v>
                </c:pt>
                <c:pt idx="870">
                  <c:v>0.62409999999999999</c:v>
                </c:pt>
                <c:pt idx="871">
                  <c:v>0.62453000000000003</c:v>
                </c:pt>
                <c:pt idx="872">
                  <c:v>0.62495999999999996</c:v>
                </c:pt>
                <c:pt idx="873">
                  <c:v>0.62539</c:v>
                </c:pt>
                <c:pt idx="874">
                  <c:v>0.62582000000000004</c:v>
                </c:pt>
                <c:pt idx="875">
                  <c:v>0.62624999999999997</c:v>
                </c:pt>
                <c:pt idx="876">
                  <c:v>0.62668000000000001</c:v>
                </c:pt>
                <c:pt idx="877">
                  <c:v>0.62711000000000006</c:v>
                </c:pt>
                <c:pt idx="878">
                  <c:v>0.62753999999999999</c:v>
                </c:pt>
                <c:pt idx="879">
                  <c:v>0.62796999999999992</c:v>
                </c:pt>
                <c:pt idx="880">
                  <c:v>0.62840000000000007</c:v>
                </c:pt>
                <c:pt idx="881">
                  <c:v>0.62883</c:v>
                </c:pt>
                <c:pt idx="882">
                  <c:v>0.62925999999999993</c:v>
                </c:pt>
                <c:pt idx="883">
                  <c:v>0.62968999999999997</c:v>
                </c:pt>
                <c:pt idx="884">
                  <c:v>0.63012000000000001</c:v>
                </c:pt>
                <c:pt idx="885">
                  <c:v>0.63054999999999994</c:v>
                </c:pt>
                <c:pt idx="886">
                  <c:v>0.63097999999999999</c:v>
                </c:pt>
                <c:pt idx="887">
                  <c:v>0.63141000000000003</c:v>
                </c:pt>
                <c:pt idx="888">
                  <c:v>0.63183999999999996</c:v>
                </c:pt>
                <c:pt idx="889">
                  <c:v>0.63227</c:v>
                </c:pt>
                <c:pt idx="890">
                  <c:v>0.63270000000000004</c:v>
                </c:pt>
                <c:pt idx="891">
                  <c:v>0.63312999999999997</c:v>
                </c:pt>
                <c:pt idx="892">
                  <c:v>0.63356000000000001</c:v>
                </c:pt>
                <c:pt idx="893">
                  <c:v>0.63399000000000005</c:v>
                </c:pt>
                <c:pt idx="894">
                  <c:v>0.63441999999999998</c:v>
                </c:pt>
                <c:pt idx="895">
                  <c:v>0.63485000000000003</c:v>
                </c:pt>
                <c:pt idx="896">
                  <c:v>0.63528000000000007</c:v>
                </c:pt>
                <c:pt idx="897">
                  <c:v>0.63571</c:v>
                </c:pt>
                <c:pt idx="898">
                  <c:v>0.63613999999999993</c:v>
                </c:pt>
                <c:pt idx="899">
                  <c:v>0.63657000000000008</c:v>
                </c:pt>
                <c:pt idx="900">
                  <c:v>0.63700000000000001</c:v>
                </c:pt>
                <c:pt idx="901">
                  <c:v>0.63742999999999994</c:v>
                </c:pt>
                <c:pt idx="902">
                  <c:v>0.63785999999999998</c:v>
                </c:pt>
                <c:pt idx="903">
                  <c:v>0.63829000000000002</c:v>
                </c:pt>
                <c:pt idx="904">
                  <c:v>0.63871999999999995</c:v>
                </c:pt>
                <c:pt idx="905">
                  <c:v>0.63915</c:v>
                </c:pt>
                <c:pt idx="906">
                  <c:v>0.63958000000000004</c:v>
                </c:pt>
                <c:pt idx="907">
                  <c:v>0.64000999999999997</c:v>
                </c:pt>
                <c:pt idx="908">
                  <c:v>0.64044000000000001</c:v>
                </c:pt>
                <c:pt idx="909">
                  <c:v>0.64087000000000005</c:v>
                </c:pt>
                <c:pt idx="910">
                  <c:v>0.64129999999999998</c:v>
                </c:pt>
                <c:pt idx="911">
                  <c:v>0.64173000000000002</c:v>
                </c:pt>
                <c:pt idx="912">
                  <c:v>0.64216000000000006</c:v>
                </c:pt>
                <c:pt idx="913">
                  <c:v>0.64258999999999999</c:v>
                </c:pt>
                <c:pt idx="914">
                  <c:v>0.64302000000000004</c:v>
                </c:pt>
                <c:pt idx="915">
                  <c:v>0.64345000000000008</c:v>
                </c:pt>
                <c:pt idx="916">
                  <c:v>0.64388000000000001</c:v>
                </c:pt>
                <c:pt idx="917">
                  <c:v>0.64430999999999994</c:v>
                </c:pt>
                <c:pt idx="918">
                  <c:v>0.64474000000000009</c:v>
                </c:pt>
                <c:pt idx="919">
                  <c:v>0.64517000000000002</c:v>
                </c:pt>
                <c:pt idx="920">
                  <c:v>0.64559999999999995</c:v>
                </c:pt>
                <c:pt idx="921">
                  <c:v>0.64602999999999999</c:v>
                </c:pt>
                <c:pt idx="922">
                  <c:v>0.64646000000000003</c:v>
                </c:pt>
                <c:pt idx="923">
                  <c:v>0.64688999999999997</c:v>
                </c:pt>
                <c:pt idx="924">
                  <c:v>0.64732000000000001</c:v>
                </c:pt>
                <c:pt idx="925">
                  <c:v>0.64775000000000005</c:v>
                </c:pt>
                <c:pt idx="926">
                  <c:v>0.64817999999999998</c:v>
                </c:pt>
                <c:pt idx="927">
                  <c:v>0.64861000000000002</c:v>
                </c:pt>
                <c:pt idx="928">
                  <c:v>0.64904000000000006</c:v>
                </c:pt>
                <c:pt idx="929">
                  <c:v>0.64946999999999999</c:v>
                </c:pt>
                <c:pt idx="930">
                  <c:v>0.64990000000000003</c:v>
                </c:pt>
                <c:pt idx="931">
                  <c:v>0.65033000000000007</c:v>
                </c:pt>
                <c:pt idx="932">
                  <c:v>0.65076000000000001</c:v>
                </c:pt>
                <c:pt idx="933">
                  <c:v>0.65118999999999994</c:v>
                </c:pt>
                <c:pt idx="934">
                  <c:v>0.65162000000000009</c:v>
                </c:pt>
                <c:pt idx="935">
                  <c:v>0.65205000000000002</c:v>
                </c:pt>
                <c:pt idx="936">
                  <c:v>0.65247999999999995</c:v>
                </c:pt>
                <c:pt idx="937">
                  <c:v>0.65290999999999999</c:v>
                </c:pt>
                <c:pt idx="938">
                  <c:v>0.65334000000000003</c:v>
                </c:pt>
                <c:pt idx="939">
                  <c:v>0.65376999999999996</c:v>
                </c:pt>
                <c:pt idx="940">
                  <c:v>0.65419999999999989</c:v>
                </c:pt>
                <c:pt idx="941">
                  <c:v>0.65463000000000005</c:v>
                </c:pt>
                <c:pt idx="942">
                  <c:v>0.65505999999999998</c:v>
                </c:pt>
                <c:pt idx="943">
                  <c:v>0.65548999999999991</c:v>
                </c:pt>
                <c:pt idx="944">
                  <c:v>0.65591999999999995</c:v>
                </c:pt>
                <c:pt idx="945">
                  <c:v>0.65634999999999999</c:v>
                </c:pt>
                <c:pt idx="946">
                  <c:v>0.65677999999999992</c:v>
                </c:pt>
                <c:pt idx="947">
                  <c:v>0.65720999999999996</c:v>
                </c:pt>
                <c:pt idx="948">
                  <c:v>0.65764</c:v>
                </c:pt>
                <c:pt idx="949">
                  <c:v>0.65806999999999993</c:v>
                </c:pt>
                <c:pt idx="950">
                  <c:v>0.65849999999999997</c:v>
                </c:pt>
                <c:pt idx="951">
                  <c:v>0.65893000000000002</c:v>
                </c:pt>
                <c:pt idx="952">
                  <c:v>0.65935999999999995</c:v>
                </c:pt>
                <c:pt idx="953">
                  <c:v>0.65978999999999999</c:v>
                </c:pt>
                <c:pt idx="954">
                  <c:v>0.66022000000000003</c:v>
                </c:pt>
                <c:pt idx="955">
                  <c:v>0.66064999999999996</c:v>
                </c:pt>
                <c:pt idx="956">
                  <c:v>0.66108</c:v>
                </c:pt>
                <c:pt idx="957">
                  <c:v>0.66151000000000004</c:v>
                </c:pt>
                <c:pt idx="958">
                  <c:v>0.66193999999999997</c:v>
                </c:pt>
                <c:pt idx="959">
                  <c:v>0.6623699999999999</c:v>
                </c:pt>
                <c:pt idx="960">
                  <c:v>0.66280000000000006</c:v>
                </c:pt>
                <c:pt idx="961">
                  <c:v>0.66322999999999999</c:v>
                </c:pt>
                <c:pt idx="962">
                  <c:v>0.66365999999999992</c:v>
                </c:pt>
                <c:pt idx="963">
                  <c:v>0.66408999999999996</c:v>
                </c:pt>
                <c:pt idx="964">
                  <c:v>0.66452</c:v>
                </c:pt>
                <c:pt idx="965">
                  <c:v>0.66494999999999993</c:v>
                </c:pt>
                <c:pt idx="966">
                  <c:v>0.66537999999999997</c:v>
                </c:pt>
                <c:pt idx="967">
                  <c:v>0.66581000000000001</c:v>
                </c:pt>
                <c:pt idx="968">
                  <c:v>0.66623999999999994</c:v>
                </c:pt>
                <c:pt idx="969">
                  <c:v>0.66666999999999998</c:v>
                </c:pt>
                <c:pt idx="970">
                  <c:v>0.66710000000000003</c:v>
                </c:pt>
                <c:pt idx="971">
                  <c:v>0.66752999999999996</c:v>
                </c:pt>
                <c:pt idx="972">
                  <c:v>0.66796</c:v>
                </c:pt>
                <c:pt idx="973">
                  <c:v>0.66839000000000004</c:v>
                </c:pt>
                <c:pt idx="974">
                  <c:v>0.66881999999999997</c:v>
                </c:pt>
                <c:pt idx="975">
                  <c:v>0.66925000000000001</c:v>
                </c:pt>
                <c:pt idx="976">
                  <c:v>0.66968000000000005</c:v>
                </c:pt>
                <c:pt idx="977">
                  <c:v>0.67010999999999998</c:v>
                </c:pt>
                <c:pt idx="978">
                  <c:v>0.67053999999999991</c:v>
                </c:pt>
                <c:pt idx="979">
                  <c:v>0.67097000000000007</c:v>
                </c:pt>
                <c:pt idx="980">
                  <c:v>0.6714</c:v>
                </c:pt>
                <c:pt idx="981">
                  <c:v>0.67182999999999993</c:v>
                </c:pt>
                <c:pt idx="982">
                  <c:v>0.67225999999999997</c:v>
                </c:pt>
                <c:pt idx="983">
                  <c:v>0.67269000000000001</c:v>
                </c:pt>
                <c:pt idx="984">
                  <c:v>0.67311999999999994</c:v>
                </c:pt>
                <c:pt idx="985">
                  <c:v>0.67354999999999998</c:v>
                </c:pt>
                <c:pt idx="986">
                  <c:v>0.67398000000000002</c:v>
                </c:pt>
                <c:pt idx="987">
                  <c:v>0.67440999999999995</c:v>
                </c:pt>
                <c:pt idx="988">
                  <c:v>0.67484</c:v>
                </c:pt>
                <c:pt idx="989">
                  <c:v>0.67527000000000004</c:v>
                </c:pt>
                <c:pt idx="990">
                  <c:v>0.67569999999999997</c:v>
                </c:pt>
                <c:pt idx="991">
                  <c:v>0.67613000000000001</c:v>
                </c:pt>
                <c:pt idx="992">
                  <c:v>0.67656000000000005</c:v>
                </c:pt>
                <c:pt idx="993">
                  <c:v>0.67698999999999998</c:v>
                </c:pt>
                <c:pt idx="994">
                  <c:v>0.67741999999999991</c:v>
                </c:pt>
                <c:pt idx="995">
                  <c:v>0.67785000000000006</c:v>
                </c:pt>
                <c:pt idx="996">
                  <c:v>0.67827999999999999</c:v>
                </c:pt>
                <c:pt idx="997">
                  <c:v>0.67870999999999992</c:v>
                </c:pt>
                <c:pt idx="998">
                  <c:v>0.67913999999999997</c:v>
                </c:pt>
                <c:pt idx="999">
                  <c:v>0.67957000000000001</c:v>
                </c:pt>
                <c:pt idx="1000">
                  <c:v>0.67999999999999994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F8-4BA4-AC4F-6264F904219F}"/>
            </c:ext>
          </c:extLst>
        </c:ser>
        <c:ser>
          <c:idx val="1"/>
          <c:order val="1"/>
          <c:tx>
            <c:strRef>
              <c:f>'Water Flood'!$B$34</c:f>
              <c:strCache>
                <c:ptCount val="1"/>
                <c:pt idx="0">
                  <c:v>0.2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'Water Flood'!$Q$3:$Q$1003</c:f>
              <c:numCache>
                <c:formatCode>0.00000</c:formatCode>
                <c:ptCount val="1001"/>
                <c:pt idx="0">
                  <c:v>1</c:v>
                </c:pt>
                <c:pt idx="1">
                  <c:v>0.57941537698096612</c:v>
                </c:pt>
                <c:pt idx="2">
                  <c:v>0.57941537698096612</c:v>
                </c:pt>
                <c:pt idx="3">
                  <c:v>0.57941537698096612</c:v>
                </c:pt>
                <c:pt idx="4">
                  <c:v>0.57941537698096612</c:v>
                </c:pt>
                <c:pt idx="5">
                  <c:v>0.57941537698096612</c:v>
                </c:pt>
                <c:pt idx="6">
                  <c:v>0.57941537698096612</c:v>
                </c:pt>
                <c:pt idx="7">
                  <c:v>0.57941537698096612</c:v>
                </c:pt>
                <c:pt idx="8">
                  <c:v>0.57941537698096612</c:v>
                </c:pt>
                <c:pt idx="9">
                  <c:v>0.57941537698096612</c:v>
                </c:pt>
                <c:pt idx="10">
                  <c:v>0.57941537698096612</c:v>
                </c:pt>
                <c:pt idx="11">
                  <c:v>0.57941537698096612</c:v>
                </c:pt>
                <c:pt idx="12">
                  <c:v>0.57941537698096612</c:v>
                </c:pt>
                <c:pt idx="13">
                  <c:v>0.57941537698096612</c:v>
                </c:pt>
                <c:pt idx="14">
                  <c:v>0.57941537698096612</c:v>
                </c:pt>
                <c:pt idx="15">
                  <c:v>0.57941537698096612</c:v>
                </c:pt>
                <c:pt idx="16">
                  <c:v>0.57941537698096612</c:v>
                </c:pt>
                <c:pt idx="17">
                  <c:v>0.57941537698096612</c:v>
                </c:pt>
                <c:pt idx="18">
                  <c:v>0.57941537698096612</c:v>
                </c:pt>
                <c:pt idx="19">
                  <c:v>0.57941537698096612</c:v>
                </c:pt>
                <c:pt idx="20">
                  <c:v>0.57941537698096612</c:v>
                </c:pt>
                <c:pt idx="21">
                  <c:v>0.57941537698096612</c:v>
                </c:pt>
                <c:pt idx="22">
                  <c:v>0.57941537698096612</c:v>
                </c:pt>
                <c:pt idx="23">
                  <c:v>0.57941537698096612</c:v>
                </c:pt>
                <c:pt idx="24">
                  <c:v>0.57941537698096612</c:v>
                </c:pt>
                <c:pt idx="25">
                  <c:v>0.57941537698096612</c:v>
                </c:pt>
                <c:pt idx="26">
                  <c:v>0.57941537698096612</c:v>
                </c:pt>
                <c:pt idx="27">
                  <c:v>0.57941537698096612</c:v>
                </c:pt>
                <c:pt idx="28">
                  <c:v>0.57941537698096612</c:v>
                </c:pt>
                <c:pt idx="29">
                  <c:v>0.57941537698096612</c:v>
                </c:pt>
                <c:pt idx="30">
                  <c:v>0.57941537698096612</c:v>
                </c:pt>
                <c:pt idx="31">
                  <c:v>0.57941537698096612</c:v>
                </c:pt>
                <c:pt idx="32">
                  <c:v>0.57941537698096612</c:v>
                </c:pt>
                <c:pt idx="33">
                  <c:v>0.57941537698096612</c:v>
                </c:pt>
                <c:pt idx="34">
                  <c:v>0.57941537698096612</c:v>
                </c:pt>
                <c:pt idx="35">
                  <c:v>0.57941537698096612</c:v>
                </c:pt>
                <c:pt idx="36">
                  <c:v>0.57941537698096612</c:v>
                </c:pt>
                <c:pt idx="37">
                  <c:v>0.57941537698096612</c:v>
                </c:pt>
                <c:pt idx="38">
                  <c:v>0.57941537698096612</c:v>
                </c:pt>
                <c:pt idx="39">
                  <c:v>0.57941537698096612</c:v>
                </c:pt>
                <c:pt idx="40">
                  <c:v>0.57941537698096612</c:v>
                </c:pt>
                <c:pt idx="41">
                  <c:v>0.57941537698096612</c:v>
                </c:pt>
                <c:pt idx="42">
                  <c:v>0.57941537698096612</c:v>
                </c:pt>
                <c:pt idx="43">
                  <c:v>0.57941537698096612</c:v>
                </c:pt>
                <c:pt idx="44">
                  <c:v>0.57941537698096612</c:v>
                </c:pt>
                <c:pt idx="45">
                  <c:v>0.57941537698096612</c:v>
                </c:pt>
                <c:pt idx="46">
                  <c:v>0.57941537698096612</c:v>
                </c:pt>
                <c:pt idx="47">
                  <c:v>0.57941537698096612</c:v>
                </c:pt>
                <c:pt idx="48">
                  <c:v>0.57941537698096612</c:v>
                </c:pt>
                <c:pt idx="49">
                  <c:v>0.57941537698096612</c:v>
                </c:pt>
                <c:pt idx="50">
                  <c:v>0.57941537698096612</c:v>
                </c:pt>
                <c:pt idx="51">
                  <c:v>0.57941537698096612</c:v>
                </c:pt>
                <c:pt idx="52">
                  <c:v>0.57941537698096612</c:v>
                </c:pt>
                <c:pt idx="53">
                  <c:v>0.57941537698096612</c:v>
                </c:pt>
                <c:pt idx="54">
                  <c:v>0.57941537698096612</c:v>
                </c:pt>
                <c:pt idx="55">
                  <c:v>0.57941537698096612</c:v>
                </c:pt>
                <c:pt idx="56">
                  <c:v>0.57941537698096612</c:v>
                </c:pt>
                <c:pt idx="57">
                  <c:v>0.57941537698096612</c:v>
                </c:pt>
                <c:pt idx="58">
                  <c:v>0.57941537698096612</c:v>
                </c:pt>
                <c:pt idx="59">
                  <c:v>0.57941537698096612</c:v>
                </c:pt>
                <c:pt idx="60">
                  <c:v>0.57941537698096612</c:v>
                </c:pt>
                <c:pt idx="61">
                  <c:v>0.57941537698096612</c:v>
                </c:pt>
                <c:pt idx="62">
                  <c:v>0.57941537698096612</c:v>
                </c:pt>
                <c:pt idx="63">
                  <c:v>0.57941537698096612</c:v>
                </c:pt>
                <c:pt idx="64">
                  <c:v>0.57941537698096612</c:v>
                </c:pt>
                <c:pt idx="65">
                  <c:v>0.57941537698096612</c:v>
                </c:pt>
                <c:pt idx="66">
                  <c:v>0.57941537698096612</c:v>
                </c:pt>
                <c:pt idx="67">
                  <c:v>0.57941537698096612</c:v>
                </c:pt>
                <c:pt idx="68">
                  <c:v>0.57941537698096612</c:v>
                </c:pt>
                <c:pt idx="69">
                  <c:v>0.57941537698096612</c:v>
                </c:pt>
                <c:pt idx="70">
                  <c:v>0.57941537698096612</c:v>
                </c:pt>
                <c:pt idx="71">
                  <c:v>0.57941537698096612</c:v>
                </c:pt>
                <c:pt idx="72">
                  <c:v>0.57941537698096612</c:v>
                </c:pt>
                <c:pt idx="73">
                  <c:v>0.57941537698096612</c:v>
                </c:pt>
                <c:pt idx="74">
                  <c:v>0.57941537698096612</c:v>
                </c:pt>
                <c:pt idx="75">
                  <c:v>0.57941537698096612</c:v>
                </c:pt>
                <c:pt idx="76">
                  <c:v>0.57941537698096612</c:v>
                </c:pt>
                <c:pt idx="77">
                  <c:v>0.57941537698096612</c:v>
                </c:pt>
                <c:pt idx="78">
                  <c:v>0.57941537698096612</c:v>
                </c:pt>
                <c:pt idx="79">
                  <c:v>0.57941537698096612</c:v>
                </c:pt>
                <c:pt idx="80">
                  <c:v>0.57941537698096612</c:v>
                </c:pt>
                <c:pt idx="81">
                  <c:v>0.57941537698096612</c:v>
                </c:pt>
                <c:pt idx="82">
                  <c:v>0.57941537698096612</c:v>
                </c:pt>
                <c:pt idx="83">
                  <c:v>0.57941537698096612</c:v>
                </c:pt>
                <c:pt idx="84">
                  <c:v>0.57941537698096612</c:v>
                </c:pt>
                <c:pt idx="85">
                  <c:v>0.57941537698096612</c:v>
                </c:pt>
                <c:pt idx="86">
                  <c:v>0.57941537698096612</c:v>
                </c:pt>
                <c:pt idx="87">
                  <c:v>0.57941537698096612</c:v>
                </c:pt>
                <c:pt idx="88">
                  <c:v>0.57941537698096612</c:v>
                </c:pt>
                <c:pt idx="89">
                  <c:v>0.57941537698096612</c:v>
                </c:pt>
                <c:pt idx="90">
                  <c:v>0.57941537698096612</c:v>
                </c:pt>
                <c:pt idx="91">
                  <c:v>0.57941537698096612</c:v>
                </c:pt>
                <c:pt idx="92">
                  <c:v>0.57941537698096612</c:v>
                </c:pt>
                <c:pt idx="93">
                  <c:v>0.57941537698096612</c:v>
                </c:pt>
                <c:pt idx="94">
                  <c:v>0.57941537698096612</c:v>
                </c:pt>
                <c:pt idx="95">
                  <c:v>0.57941537698096612</c:v>
                </c:pt>
                <c:pt idx="96">
                  <c:v>0.57941537698096612</c:v>
                </c:pt>
                <c:pt idx="97">
                  <c:v>0.57941537698096612</c:v>
                </c:pt>
                <c:pt idx="98">
                  <c:v>0.57941537698096612</c:v>
                </c:pt>
                <c:pt idx="99">
                  <c:v>0.57941537698096612</c:v>
                </c:pt>
                <c:pt idx="100">
                  <c:v>0.57941537698096612</c:v>
                </c:pt>
                <c:pt idx="101">
                  <c:v>0.57941537698096612</c:v>
                </c:pt>
                <c:pt idx="102">
                  <c:v>0.57941537698096612</c:v>
                </c:pt>
                <c:pt idx="103">
                  <c:v>0.57941537698096612</c:v>
                </c:pt>
                <c:pt idx="104">
                  <c:v>0.57941537698096612</c:v>
                </c:pt>
                <c:pt idx="105">
                  <c:v>0.57941537698096612</c:v>
                </c:pt>
                <c:pt idx="106">
                  <c:v>0.57941537698096612</c:v>
                </c:pt>
                <c:pt idx="107">
                  <c:v>0.57941537698096612</c:v>
                </c:pt>
                <c:pt idx="108">
                  <c:v>0.57941537698096612</c:v>
                </c:pt>
                <c:pt idx="109">
                  <c:v>0.57941537698096612</c:v>
                </c:pt>
                <c:pt idx="110">
                  <c:v>0.57941537698096612</c:v>
                </c:pt>
                <c:pt idx="111">
                  <c:v>0.57941537698096612</c:v>
                </c:pt>
                <c:pt idx="112">
                  <c:v>0.57941537698096612</c:v>
                </c:pt>
                <c:pt idx="113">
                  <c:v>0.57941537698096612</c:v>
                </c:pt>
                <c:pt idx="114">
                  <c:v>0.57941537698096612</c:v>
                </c:pt>
                <c:pt idx="115">
                  <c:v>0.57941537698096612</c:v>
                </c:pt>
                <c:pt idx="116">
                  <c:v>0.57941537698096612</c:v>
                </c:pt>
                <c:pt idx="117">
                  <c:v>0.57941537698096612</c:v>
                </c:pt>
                <c:pt idx="118">
                  <c:v>0.57941537698096612</c:v>
                </c:pt>
                <c:pt idx="119">
                  <c:v>0.57941537698096612</c:v>
                </c:pt>
                <c:pt idx="120">
                  <c:v>0.57941537698096612</c:v>
                </c:pt>
                <c:pt idx="121">
                  <c:v>0.57941537698096612</c:v>
                </c:pt>
                <c:pt idx="122">
                  <c:v>0.57941537698096612</c:v>
                </c:pt>
                <c:pt idx="123">
                  <c:v>0.57941537698096612</c:v>
                </c:pt>
                <c:pt idx="124">
                  <c:v>0.57941537698096612</c:v>
                </c:pt>
                <c:pt idx="125">
                  <c:v>0.57941537698096612</c:v>
                </c:pt>
                <c:pt idx="126">
                  <c:v>0.57941537698096612</c:v>
                </c:pt>
                <c:pt idx="127">
                  <c:v>0.57941537698096612</c:v>
                </c:pt>
                <c:pt idx="128">
                  <c:v>0.57941537698096612</c:v>
                </c:pt>
                <c:pt idx="129">
                  <c:v>0.57941537698096612</c:v>
                </c:pt>
                <c:pt idx="130">
                  <c:v>0.57941537698096612</c:v>
                </c:pt>
                <c:pt idx="131">
                  <c:v>0.57941537698096612</c:v>
                </c:pt>
                <c:pt idx="132">
                  <c:v>0.57941537698096612</c:v>
                </c:pt>
                <c:pt idx="133">
                  <c:v>0.57941537698096612</c:v>
                </c:pt>
                <c:pt idx="134">
                  <c:v>0.57941537698096612</c:v>
                </c:pt>
                <c:pt idx="135">
                  <c:v>0.57941537698096612</c:v>
                </c:pt>
                <c:pt idx="136">
                  <c:v>0.57941537698096612</c:v>
                </c:pt>
                <c:pt idx="137">
                  <c:v>0.57941537698096612</c:v>
                </c:pt>
                <c:pt idx="138">
                  <c:v>0.57941537698096612</c:v>
                </c:pt>
                <c:pt idx="139">
                  <c:v>0.57941537698096612</c:v>
                </c:pt>
                <c:pt idx="140">
                  <c:v>0.57941537698096612</c:v>
                </c:pt>
                <c:pt idx="141">
                  <c:v>0.57941537698096612</c:v>
                </c:pt>
                <c:pt idx="142">
                  <c:v>0.57941537698096612</c:v>
                </c:pt>
                <c:pt idx="143">
                  <c:v>0.57941537698096612</c:v>
                </c:pt>
                <c:pt idx="144">
                  <c:v>0.57941537698096612</c:v>
                </c:pt>
                <c:pt idx="145">
                  <c:v>0.57941537698096612</c:v>
                </c:pt>
                <c:pt idx="146">
                  <c:v>0.57941537698096612</c:v>
                </c:pt>
                <c:pt idx="147">
                  <c:v>0.57941537698096612</c:v>
                </c:pt>
                <c:pt idx="148">
                  <c:v>0.57941537698096612</c:v>
                </c:pt>
                <c:pt idx="149">
                  <c:v>0.57941537698096612</c:v>
                </c:pt>
                <c:pt idx="150">
                  <c:v>0.57941537698096612</c:v>
                </c:pt>
                <c:pt idx="151">
                  <c:v>0.57941537698096612</c:v>
                </c:pt>
                <c:pt idx="152">
                  <c:v>0.57941537698096612</c:v>
                </c:pt>
                <c:pt idx="153">
                  <c:v>0.57941537698096612</c:v>
                </c:pt>
                <c:pt idx="154">
                  <c:v>0.57941537698096612</c:v>
                </c:pt>
                <c:pt idx="155">
                  <c:v>0.57941537698096612</c:v>
                </c:pt>
                <c:pt idx="156">
                  <c:v>0.57941537698096612</c:v>
                </c:pt>
                <c:pt idx="157">
                  <c:v>0.57941537698096612</c:v>
                </c:pt>
                <c:pt idx="158">
                  <c:v>0.57941537698096612</c:v>
                </c:pt>
                <c:pt idx="159">
                  <c:v>0.57941537698096612</c:v>
                </c:pt>
                <c:pt idx="160">
                  <c:v>0.57941537698096612</c:v>
                </c:pt>
                <c:pt idx="161">
                  <c:v>0.57941537698096612</c:v>
                </c:pt>
                <c:pt idx="162">
                  <c:v>0.57941537698096612</c:v>
                </c:pt>
                <c:pt idx="163">
                  <c:v>0.57941537698096612</c:v>
                </c:pt>
                <c:pt idx="164">
                  <c:v>0.57941537698096612</c:v>
                </c:pt>
                <c:pt idx="165">
                  <c:v>0.57941537698096612</c:v>
                </c:pt>
                <c:pt idx="166">
                  <c:v>0.57941537698096612</c:v>
                </c:pt>
                <c:pt idx="167">
                  <c:v>0.57941537698096612</c:v>
                </c:pt>
                <c:pt idx="168">
                  <c:v>0.57941537698096612</c:v>
                </c:pt>
                <c:pt idx="169">
                  <c:v>0.57941537698096612</c:v>
                </c:pt>
                <c:pt idx="170">
                  <c:v>0.57941537698096612</c:v>
                </c:pt>
                <c:pt idx="171">
                  <c:v>0.57941537698096612</c:v>
                </c:pt>
                <c:pt idx="172">
                  <c:v>0.57941537698096612</c:v>
                </c:pt>
                <c:pt idx="173">
                  <c:v>0.57941537698096612</c:v>
                </c:pt>
                <c:pt idx="174">
                  <c:v>0.57941537698096612</c:v>
                </c:pt>
                <c:pt idx="175">
                  <c:v>0.57941537698096612</c:v>
                </c:pt>
                <c:pt idx="176">
                  <c:v>0.57941537698096612</c:v>
                </c:pt>
                <c:pt idx="177">
                  <c:v>0.57941537698096612</c:v>
                </c:pt>
                <c:pt idx="178">
                  <c:v>0.57941537698096612</c:v>
                </c:pt>
                <c:pt idx="179">
                  <c:v>0.57941537698096612</c:v>
                </c:pt>
                <c:pt idx="180">
                  <c:v>0.57941537698096612</c:v>
                </c:pt>
                <c:pt idx="181">
                  <c:v>0.57941537698096612</c:v>
                </c:pt>
                <c:pt idx="182">
                  <c:v>0.57941537698096612</c:v>
                </c:pt>
                <c:pt idx="183">
                  <c:v>0.57941537698096612</c:v>
                </c:pt>
                <c:pt idx="184">
                  <c:v>0.57941537698096612</c:v>
                </c:pt>
                <c:pt idx="185">
                  <c:v>0.57941537698096612</c:v>
                </c:pt>
                <c:pt idx="186">
                  <c:v>0.57941537698096612</c:v>
                </c:pt>
                <c:pt idx="187">
                  <c:v>0.57941537698096612</c:v>
                </c:pt>
                <c:pt idx="188">
                  <c:v>0.57941537698096612</c:v>
                </c:pt>
                <c:pt idx="189">
                  <c:v>0.57941537698096612</c:v>
                </c:pt>
                <c:pt idx="190">
                  <c:v>0.57941537698096612</c:v>
                </c:pt>
                <c:pt idx="191">
                  <c:v>0.57941537698096612</c:v>
                </c:pt>
                <c:pt idx="192">
                  <c:v>0.57941537698096612</c:v>
                </c:pt>
                <c:pt idx="193">
                  <c:v>0.57941537698096612</c:v>
                </c:pt>
                <c:pt idx="194">
                  <c:v>0.57941537698096612</c:v>
                </c:pt>
                <c:pt idx="195">
                  <c:v>0.57941537698096612</c:v>
                </c:pt>
                <c:pt idx="196">
                  <c:v>0.57941537698096612</c:v>
                </c:pt>
                <c:pt idx="197">
                  <c:v>0.57941537698096612</c:v>
                </c:pt>
                <c:pt idx="198">
                  <c:v>0.57941537698096612</c:v>
                </c:pt>
                <c:pt idx="199">
                  <c:v>0.57941537698096612</c:v>
                </c:pt>
                <c:pt idx="200">
                  <c:v>0.57941537698096612</c:v>
                </c:pt>
                <c:pt idx="201">
                  <c:v>0.57941537698096612</c:v>
                </c:pt>
                <c:pt idx="202">
                  <c:v>0.57941537698096612</c:v>
                </c:pt>
                <c:pt idx="203">
                  <c:v>0.57941537698096612</c:v>
                </c:pt>
                <c:pt idx="204">
                  <c:v>0.57941537698096612</c:v>
                </c:pt>
                <c:pt idx="205">
                  <c:v>0.57941537698096612</c:v>
                </c:pt>
                <c:pt idx="206">
                  <c:v>0.57941537698096612</c:v>
                </c:pt>
                <c:pt idx="207">
                  <c:v>0.57941537698096612</c:v>
                </c:pt>
                <c:pt idx="208">
                  <c:v>0.57941537698096612</c:v>
                </c:pt>
                <c:pt idx="209">
                  <c:v>0.57941537698096612</c:v>
                </c:pt>
                <c:pt idx="210">
                  <c:v>0.57941537698096612</c:v>
                </c:pt>
                <c:pt idx="211">
                  <c:v>0.57941537698096612</c:v>
                </c:pt>
                <c:pt idx="212">
                  <c:v>0.57941537698096612</c:v>
                </c:pt>
                <c:pt idx="213">
                  <c:v>0.57941537698096612</c:v>
                </c:pt>
                <c:pt idx="214">
                  <c:v>0.57941537698096612</c:v>
                </c:pt>
                <c:pt idx="215">
                  <c:v>0.57941537698096612</c:v>
                </c:pt>
                <c:pt idx="216">
                  <c:v>0.57941537698096612</c:v>
                </c:pt>
                <c:pt idx="217">
                  <c:v>0.57941537698096612</c:v>
                </c:pt>
                <c:pt idx="218">
                  <c:v>0.57941537698096612</c:v>
                </c:pt>
                <c:pt idx="219">
                  <c:v>0.57941537698096612</c:v>
                </c:pt>
                <c:pt idx="220">
                  <c:v>0.57941537698096612</c:v>
                </c:pt>
                <c:pt idx="221">
                  <c:v>0.57941537698096612</c:v>
                </c:pt>
                <c:pt idx="222">
                  <c:v>0.57941537698096612</c:v>
                </c:pt>
                <c:pt idx="223">
                  <c:v>0.57941537698096612</c:v>
                </c:pt>
                <c:pt idx="224">
                  <c:v>0.57941537698096612</c:v>
                </c:pt>
                <c:pt idx="225">
                  <c:v>0.57941537698096612</c:v>
                </c:pt>
                <c:pt idx="226">
                  <c:v>0.57941537698096612</c:v>
                </c:pt>
                <c:pt idx="227">
                  <c:v>0.57941537698096612</c:v>
                </c:pt>
                <c:pt idx="228">
                  <c:v>0.57941537698096612</c:v>
                </c:pt>
                <c:pt idx="229">
                  <c:v>0.57941537698096612</c:v>
                </c:pt>
                <c:pt idx="230">
                  <c:v>0.57941537698096612</c:v>
                </c:pt>
                <c:pt idx="231">
                  <c:v>0.57941537698096612</c:v>
                </c:pt>
                <c:pt idx="232">
                  <c:v>0.57941537698096612</c:v>
                </c:pt>
                <c:pt idx="233">
                  <c:v>0.57941537698096612</c:v>
                </c:pt>
                <c:pt idx="234">
                  <c:v>0.57941537698096612</c:v>
                </c:pt>
                <c:pt idx="235">
                  <c:v>0.57941537698096612</c:v>
                </c:pt>
                <c:pt idx="236">
                  <c:v>0.57941537698096612</c:v>
                </c:pt>
                <c:pt idx="237">
                  <c:v>0.57941537698096612</c:v>
                </c:pt>
                <c:pt idx="238">
                  <c:v>0.57941537698096612</c:v>
                </c:pt>
                <c:pt idx="239">
                  <c:v>0.57941537698096612</c:v>
                </c:pt>
                <c:pt idx="240">
                  <c:v>0.57941537698096612</c:v>
                </c:pt>
                <c:pt idx="241">
                  <c:v>0.57941537698096612</c:v>
                </c:pt>
                <c:pt idx="242">
                  <c:v>0.57941537698096612</c:v>
                </c:pt>
                <c:pt idx="243">
                  <c:v>0.57941537698096612</c:v>
                </c:pt>
                <c:pt idx="244">
                  <c:v>0.57941537698096612</c:v>
                </c:pt>
                <c:pt idx="245">
                  <c:v>0.57941537698096612</c:v>
                </c:pt>
                <c:pt idx="246">
                  <c:v>0.57941537698096612</c:v>
                </c:pt>
                <c:pt idx="247">
                  <c:v>0.57941537698096612</c:v>
                </c:pt>
                <c:pt idx="248">
                  <c:v>0.57941537698096612</c:v>
                </c:pt>
                <c:pt idx="249">
                  <c:v>0.57941537698096612</c:v>
                </c:pt>
                <c:pt idx="250">
                  <c:v>0.57941537698096612</c:v>
                </c:pt>
                <c:pt idx="251">
                  <c:v>0.57941537698096612</c:v>
                </c:pt>
                <c:pt idx="252">
                  <c:v>0.57941537698096612</c:v>
                </c:pt>
                <c:pt idx="253">
                  <c:v>0.57941537698096612</c:v>
                </c:pt>
                <c:pt idx="254">
                  <c:v>0.57941537698096612</c:v>
                </c:pt>
                <c:pt idx="255">
                  <c:v>0.57941537698096612</c:v>
                </c:pt>
                <c:pt idx="256">
                  <c:v>0.57941537698096612</c:v>
                </c:pt>
                <c:pt idx="257">
                  <c:v>0.57941537698096612</c:v>
                </c:pt>
                <c:pt idx="258">
                  <c:v>0.57941537698096612</c:v>
                </c:pt>
                <c:pt idx="259">
                  <c:v>0.57941537698096612</c:v>
                </c:pt>
                <c:pt idx="260">
                  <c:v>0.57941537698096612</c:v>
                </c:pt>
                <c:pt idx="261">
                  <c:v>0.57941537698096612</c:v>
                </c:pt>
                <c:pt idx="262">
                  <c:v>0.57941537698096612</c:v>
                </c:pt>
                <c:pt idx="263">
                  <c:v>0.57941537698096612</c:v>
                </c:pt>
                <c:pt idx="264">
                  <c:v>0.57941537698096612</c:v>
                </c:pt>
                <c:pt idx="265">
                  <c:v>0.57941537698096612</c:v>
                </c:pt>
                <c:pt idx="266">
                  <c:v>0.57941537698096612</c:v>
                </c:pt>
                <c:pt idx="267">
                  <c:v>0.57941537698096612</c:v>
                </c:pt>
                <c:pt idx="268">
                  <c:v>0.57941537698096612</c:v>
                </c:pt>
                <c:pt idx="269">
                  <c:v>0.57941537698096612</c:v>
                </c:pt>
                <c:pt idx="270">
                  <c:v>0.57941537698096612</c:v>
                </c:pt>
                <c:pt idx="271">
                  <c:v>0.57941537698096612</c:v>
                </c:pt>
                <c:pt idx="272">
                  <c:v>0.57941537698096612</c:v>
                </c:pt>
                <c:pt idx="273">
                  <c:v>0.57941537698096612</c:v>
                </c:pt>
                <c:pt idx="274">
                  <c:v>0.57941537698096612</c:v>
                </c:pt>
                <c:pt idx="275">
                  <c:v>0.57941537698096612</c:v>
                </c:pt>
                <c:pt idx="276">
                  <c:v>0.57941537698096612</c:v>
                </c:pt>
                <c:pt idx="277">
                  <c:v>0.57941537698096612</c:v>
                </c:pt>
                <c:pt idx="278">
                  <c:v>0.57941537698096612</c:v>
                </c:pt>
                <c:pt idx="279">
                  <c:v>0.57941537698096612</c:v>
                </c:pt>
                <c:pt idx="280">
                  <c:v>0.57941537698096612</c:v>
                </c:pt>
                <c:pt idx="281">
                  <c:v>0.57941537698096612</c:v>
                </c:pt>
                <c:pt idx="282">
                  <c:v>0.57941537698096612</c:v>
                </c:pt>
                <c:pt idx="283">
                  <c:v>0.57941537698096612</c:v>
                </c:pt>
                <c:pt idx="284">
                  <c:v>0.57941537698096612</c:v>
                </c:pt>
                <c:pt idx="285">
                  <c:v>0.57941537698096612</c:v>
                </c:pt>
                <c:pt idx="286">
                  <c:v>0.57941537698096612</c:v>
                </c:pt>
                <c:pt idx="287">
                  <c:v>0.57941537698096612</c:v>
                </c:pt>
                <c:pt idx="288">
                  <c:v>0.57941537698096612</c:v>
                </c:pt>
                <c:pt idx="289">
                  <c:v>0.57941537698096612</c:v>
                </c:pt>
                <c:pt idx="290">
                  <c:v>0.57941537698096612</c:v>
                </c:pt>
                <c:pt idx="291">
                  <c:v>0.57941537698096612</c:v>
                </c:pt>
                <c:pt idx="292">
                  <c:v>0.57941537698096612</c:v>
                </c:pt>
                <c:pt idx="293">
                  <c:v>0.57941537698096612</c:v>
                </c:pt>
                <c:pt idx="294">
                  <c:v>0.57941537698096612</c:v>
                </c:pt>
                <c:pt idx="295">
                  <c:v>0.57941537698096612</c:v>
                </c:pt>
                <c:pt idx="296">
                  <c:v>0.57941537698096612</c:v>
                </c:pt>
                <c:pt idx="297">
                  <c:v>0.57941537698096612</c:v>
                </c:pt>
                <c:pt idx="298">
                  <c:v>0.57941537698096612</c:v>
                </c:pt>
                <c:pt idx="299">
                  <c:v>0.57941537698096612</c:v>
                </c:pt>
                <c:pt idx="300">
                  <c:v>0.57941537698096612</c:v>
                </c:pt>
                <c:pt idx="301">
                  <c:v>0.57941537698096612</c:v>
                </c:pt>
                <c:pt idx="302">
                  <c:v>0.57941537698096612</c:v>
                </c:pt>
                <c:pt idx="303">
                  <c:v>0.57941537698096612</c:v>
                </c:pt>
                <c:pt idx="304">
                  <c:v>0.57941537698096612</c:v>
                </c:pt>
                <c:pt idx="305">
                  <c:v>0.57941537698096612</c:v>
                </c:pt>
                <c:pt idx="306">
                  <c:v>0.57941537698096612</c:v>
                </c:pt>
                <c:pt idx="307">
                  <c:v>0.57941537698096612</c:v>
                </c:pt>
                <c:pt idx="308">
                  <c:v>0.57941537698096612</c:v>
                </c:pt>
                <c:pt idx="309">
                  <c:v>0.57941537698096612</c:v>
                </c:pt>
                <c:pt idx="310">
                  <c:v>0.57941537698096612</c:v>
                </c:pt>
                <c:pt idx="311">
                  <c:v>0.57941537698096612</c:v>
                </c:pt>
                <c:pt idx="312">
                  <c:v>0.57941537698096612</c:v>
                </c:pt>
                <c:pt idx="313">
                  <c:v>0.57941537698096612</c:v>
                </c:pt>
                <c:pt idx="314">
                  <c:v>0.57941537698096612</c:v>
                </c:pt>
                <c:pt idx="315">
                  <c:v>0.57941537698096612</c:v>
                </c:pt>
                <c:pt idx="316">
                  <c:v>0.57941537698096612</c:v>
                </c:pt>
                <c:pt idx="317">
                  <c:v>0.57941537698096612</c:v>
                </c:pt>
                <c:pt idx="318">
                  <c:v>0.57941537698096612</c:v>
                </c:pt>
                <c:pt idx="319">
                  <c:v>0.57941537698096612</c:v>
                </c:pt>
                <c:pt idx="320">
                  <c:v>0.57941537698096612</c:v>
                </c:pt>
                <c:pt idx="321">
                  <c:v>0.57941537698096612</c:v>
                </c:pt>
                <c:pt idx="322">
                  <c:v>0.57941537698096612</c:v>
                </c:pt>
                <c:pt idx="323">
                  <c:v>0.57941537698096612</c:v>
                </c:pt>
                <c:pt idx="324">
                  <c:v>0.57941537698096612</c:v>
                </c:pt>
                <c:pt idx="325">
                  <c:v>0.57941537698096612</c:v>
                </c:pt>
                <c:pt idx="326">
                  <c:v>0.57941537698096612</c:v>
                </c:pt>
                <c:pt idx="327">
                  <c:v>0.57941537698096612</c:v>
                </c:pt>
                <c:pt idx="328">
                  <c:v>0.57941537698096612</c:v>
                </c:pt>
                <c:pt idx="329">
                  <c:v>0.57941537698096612</c:v>
                </c:pt>
                <c:pt idx="330">
                  <c:v>0.57941537698096612</c:v>
                </c:pt>
                <c:pt idx="331">
                  <c:v>0.57941537698096612</c:v>
                </c:pt>
                <c:pt idx="332">
                  <c:v>0.57941537698096612</c:v>
                </c:pt>
                <c:pt idx="333">
                  <c:v>0.57941537698096612</c:v>
                </c:pt>
                <c:pt idx="334">
                  <c:v>0.57941537698096612</c:v>
                </c:pt>
                <c:pt idx="335">
                  <c:v>0.57941537698096612</c:v>
                </c:pt>
                <c:pt idx="336">
                  <c:v>0.57941537698096612</c:v>
                </c:pt>
                <c:pt idx="337">
                  <c:v>0.57941537698096612</c:v>
                </c:pt>
                <c:pt idx="338">
                  <c:v>0.57941537698096612</c:v>
                </c:pt>
                <c:pt idx="339">
                  <c:v>0.57941537698096612</c:v>
                </c:pt>
                <c:pt idx="340">
                  <c:v>0.57941537698096612</c:v>
                </c:pt>
                <c:pt idx="341">
                  <c:v>0.57941537698096612</c:v>
                </c:pt>
                <c:pt idx="342">
                  <c:v>0.57941537698096612</c:v>
                </c:pt>
                <c:pt idx="343">
                  <c:v>0.57941537698096612</c:v>
                </c:pt>
                <c:pt idx="344">
                  <c:v>0.57941537698096612</c:v>
                </c:pt>
                <c:pt idx="345">
                  <c:v>0.57941537698096612</c:v>
                </c:pt>
                <c:pt idx="346">
                  <c:v>0.57941537698096612</c:v>
                </c:pt>
                <c:pt idx="347">
                  <c:v>0.57941537698096612</c:v>
                </c:pt>
                <c:pt idx="348">
                  <c:v>0.57941537698096612</c:v>
                </c:pt>
                <c:pt idx="349">
                  <c:v>0.57941537698096612</c:v>
                </c:pt>
                <c:pt idx="350">
                  <c:v>0.57941537698096612</c:v>
                </c:pt>
                <c:pt idx="351">
                  <c:v>0.57941537698096612</c:v>
                </c:pt>
                <c:pt idx="352">
                  <c:v>0.57941537698096612</c:v>
                </c:pt>
                <c:pt idx="353">
                  <c:v>0.57941537698096612</c:v>
                </c:pt>
                <c:pt idx="354">
                  <c:v>0.57941537698096612</c:v>
                </c:pt>
                <c:pt idx="355">
                  <c:v>0.57941537698096612</c:v>
                </c:pt>
                <c:pt idx="356">
                  <c:v>0.57941537698096612</c:v>
                </c:pt>
                <c:pt idx="357">
                  <c:v>0.57941537698096612</c:v>
                </c:pt>
                <c:pt idx="358">
                  <c:v>0.57941537698096612</c:v>
                </c:pt>
                <c:pt idx="359">
                  <c:v>0.57941537698096612</c:v>
                </c:pt>
                <c:pt idx="360">
                  <c:v>0.57941537698096612</c:v>
                </c:pt>
                <c:pt idx="361">
                  <c:v>0.57941537698096612</c:v>
                </c:pt>
                <c:pt idx="362">
                  <c:v>0.57941537698096612</c:v>
                </c:pt>
                <c:pt idx="363">
                  <c:v>0.57941537698096612</c:v>
                </c:pt>
                <c:pt idx="364">
                  <c:v>0.57941537698096612</c:v>
                </c:pt>
                <c:pt idx="365">
                  <c:v>0.57941537698096612</c:v>
                </c:pt>
                <c:pt idx="366">
                  <c:v>0.57941537698096612</c:v>
                </c:pt>
                <c:pt idx="367">
                  <c:v>0.57941537698096612</c:v>
                </c:pt>
                <c:pt idx="368">
                  <c:v>0.57941537698096612</c:v>
                </c:pt>
                <c:pt idx="369">
                  <c:v>0.57941537698096612</c:v>
                </c:pt>
                <c:pt idx="370">
                  <c:v>0.57941537698096612</c:v>
                </c:pt>
                <c:pt idx="371">
                  <c:v>0.57941537698096612</c:v>
                </c:pt>
                <c:pt idx="372">
                  <c:v>0.57941537698096612</c:v>
                </c:pt>
                <c:pt idx="373">
                  <c:v>0.57941537698096612</c:v>
                </c:pt>
                <c:pt idx="374">
                  <c:v>0.57941537698096612</c:v>
                </c:pt>
                <c:pt idx="375">
                  <c:v>0.57941537698096612</c:v>
                </c:pt>
                <c:pt idx="376">
                  <c:v>0.57941537698096612</c:v>
                </c:pt>
                <c:pt idx="377">
                  <c:v>0.57941537698096612</c:v>
                </c:pt>
                <c:pt idx="378">
                  <c:v>0.57941537698096612</c:v>
                </c:pt>
                <c:pt idx="379">
                  <c:v>0.57941537698096612</c:v>
                </c:pt>
                <c:pt idx="380">
                  <c:v>0.57941537698096612</c:v>
                </c:pt>
                <c:pt idx="381">
                  <c:v>0.57941537698096612</c:v>
                </c:pt>
                <c:pt idx="382">
                  <c:v>0.57941537698096612</c:v>
                </c:pt>
                <c:pt idx="383">
                  <c:v>0.57941537698096612</c:v>
                </c:pt>
                <c:pt idx="384">
                  <c:v>0.57941537698096612</c:v>
                </c:pt>
                <c:pt idx="385">
                  <c:v>0.57941537698096612</c:v>
                </c:pt>
                <c:pt idx="386">
                  <c:v>0.57941537698096612</c:v>
                </c:pt>
                <c:pt idx="387">
                  <c:v>0.57941537698096612</c:v>
                </c:pt>
                <c:pt idx="388">
                  <c:v>0.57941537698096612</c:v>
                </c:pt>
                <c:pt idx="389">
                  <c:v>0.57941537698096612</c:v>
                </c:pt>
                <c:pt idx="390">
                  <c:v>0.57941537698096612</c:v>
                </c:pt>
                <c:pt idx="391">
                  <c:v>0.57941537698096612</c:v>
                </c:pt>
                <c:pt idx="392">
                  <c:v>0.57941537698096612</c:v>
                </c:pt>
                <c:pt idx="393">
                  <c:v>0.57941537698096612</c:v>
                </c:pt>
                <c:pt idx="394">
                  <c:v>0.57941537698096612</c:v>
                </c:pt>
                <c:pt idx="395">
                  <c:v>0.57941537698096612</c:v>
                </c:pt>
                <c:pt idx="396">
                  <c:v>0.57941537698096612</c:v>
                </c:pt>
                <c:pt idx="397">
                  <c:v>0.57941537698096612</c:v>
                </c:pt>
                <c:pt idx="398">
                  <c:v>0.57941537698096612</c:v>
                </c:pt>
                <c:pt idx="399">
                  <c:v>0.57941537698096612</c:v>
                </c:pt>
                <c:pt idx="400">
                  <c:v>0.57941537698096612</c:v>
                </c:pt>
                <c:pt idx="401">
                  <c:v>0.57941537698096612</c:v>
                </c:pt>
                <c:pt idx="402">
                  <c:v>0.57941537698096612</c:v>
                </c:pt>
                <c:pt idx="403">
                  <c:v>0.57941537698096612</c:v>
                </c:pt>
                <c:pt idx="404">
                  <c:v>0.57941537698096612</c:v>
                </c:pt>
                <c:pt idx="405">
                  <c:v>0.57941537698096612</c:v>
                </c:pt>
                <c:pt idx="406">
                  <c:v>0.57941537698096612</c:v>
                </c:pt>
                <c:pt idx="407">
                  <c:v>0.57941537698096612</c:v>
                </c:pt>
                <c:pt idx="408">
                  <c:v>0.57941537698096612</c:v>
                </c:pt>
                <c:pt idx="409">
                  <c:v>0.57941537698096612</c:v>
                </c:pt>
                <c:pt idx="410">
                  <c:v>0.57941537698096612</c:v>
                </c:pt>
                <c:pt idx="411">
                  <c:v>0.57941537698096612</c:v>
                </c:pt>
                <c:pt idx="412">
                  <c:v>0.57941537698096612</c:v>
                </c:pt>
                <c:pt idx="413">
                  <c:v>0.57941537698096612</c:v>
                </c:pt>
                <c:pt idx="414">
                  <c:v>0.57941537698096612</c:v>
                </c:pt>
                <c:pt idx="415">
                  <c:v>0.57941537698096612</c:v>
                </c:pt>
                <c:pt idx="416">
                  <c:v>0.57941537698096612</c:v>
                </c:pt>
                <c:pt idx="417">
                  <c:v>0.57941537698096612</c:v>
                </c:pt>
                <c:pt idx="418">
                  <c:v>0.57941537698096612</c:v>
                </c:pt>
                <c:pt idx="419">
                  <c:v>0.57941537698096612</c:v>
                </c:pt>
                <c:pt idx="420">
                  <c:v>0.57941537698096612</c:v>
                </c:pt>
                <c:pt idx="421">
                  <c:v>0.57941537698096612</c:v>
                </c:pt>
                <c:pt idx="422">
                  <c:v>0.57941537698096612</c:v>
                </c:pt>
                <c:pt idx="423">
                  <c:v>0.57941537698096612</c:v>
                </c:pt>
                <c:pt idx="424">
                  <c:v>0.57941537698096612</c:v>
                </c:pt>
                <c:pt idx="425">
                  <c:v>0.57941537698096612</c:v>
                </c:pt>
                <c:pt idx="426">
                  <c:v>0.57941537698096612</c:v>
                </c:pt>
                <c:pt idx="427">
                  <c:v>0.57941537698096612</c:v>
                </c:pt>
                <c:pt idx="428">
                  <c:v>0.57941537698096612</c:v>
                </c:pt>
                <c:pt idx="429">
                  <c:v>0.57941537698096612</c:v>
                </c:pt>
                <c:pt idx="430">
                  <c:v>0.57941537698096612</c:v>
                </c:pt>
                <c:pt idx="431">
                  <c:v>0.57941537698096612</c:v>
                </c:pt>
                <c:pt idx="432">
                  <c:v>0.57941537698096612</c:v>
                </c:pt>
                <c:pt idx="433">
                  <c:v>0.57941537698096612</c:v>
                </c:pt>
                <c:pt idx="434">
                  <c:v>0.57941537698096612</c:v>
                </c:pt>
                <c:pt idx="435">
                  <c:v>0.57941537698096612</c:v>
                </c:pt>
                <c:pt idx="436">
                  <c:v>0.57941537698096612</c:v>
                </c:pt>
                <c:pt idx="437">
                  <c:v>0.57941537698096612</c:v>
                </c:pt>
                <c:pt idx="438">
                  <c:v>0.57941537698096612</c:v>
                </c:pt>
                <c:pt idx="439">
                  <c:v>0.57941537698096612</c:v>
                </c:pt>
                <c:pt idx="440">
                  <c:v>0.57941537698096612</c:v>
                </c:pt>
                <c:pt idx="441">
                  <c:v>0.57941537698096612</c:v>
                </c:pt>
                <c:pt idx="442">
                  <c:v>0.57941537698096612</c:v>
                </c:pt>
                <c:pt idx="443">
                  <c:v>0.57941537698096612</c:v>
                </c:pt>
                <c:pt idx="444">
                  <c:v>0.57941537698096612</c:v>
                </c:pt>
                <c:pt idx="445">
                  <c:v>0.57941537698096612</c:v>
                </c:pt>
                <c:pt idx="446">
                  <c:v>0.57941537698096612</c:v>
                </c:pt>
                <c:pt idx="447">
                  <c:v>0.57941537698096612</c:v>
                </c:pt>
                <c:pt idx="448">
                  <c:v>0.57941537698096612</c:v>
                </c:pt>
                <c:pt idx="449">
                  <c:v>0.57941537698096612</c:v>
                </c:pt>
                <c:pt idx="450">
                  <c:v>0.57941537698096612</c:v>
                </c:pt>
                <c:pt idx="451">
                  <c:v>0.57941537698096612</c:v>
                </c:pt>
                <c:pt idx="452">
                  <c:v>0.57941537698096612</c:v>
                </c:pt>
                <c:pt idx="453">
                  <c:v>0.57941537698096612</c:v>
                </c:pt>
                <c:pt idx="454">
                  <c:v>0.57941537698096612</c:v>
                </c:pt>
                <c:pt idx="455">
                  <c:v>0.57941537698096612</c:v>
                </c:pt>
                <c:pt idx="456">
                  <c:v>0.57941537698096612</c:v>
                </c:pt>
                <c:pt idx="457">
                  <c:v>0.57941537698096612</c:v>
                </c:pt>
                <c:pt idx="458">
                  <c:v>0.57941537698096612</c:v>
                </c:pt>
                <c:pt idx="459">
                  <c:v>0.57941537698096612</c:v>
                </c:pt>
                <c:pt idx="460">
                  <c:v>0.57941537698096612</c:v>
                </c:pt>
                <c:pt idx="461">
                  <c:v>0.57941537698096612</c:v>
                </c:pt>
                <c:pt idx="462">
                  <c:v>0.57941537698096612</c:v>
                </c:pt>
                <c:pt idx="463">
                  <c:v>0.57941537698096612</c:v>
                </c:pt>
                <c:pt idx="464">
                  <c:v>0.57941537698096612</c:v>
                </c:pt>
                <c:pt idx="465">
                  <c:v>0.57941537698096612</c:v>
                </c:pt>
                <c:pt idx="466">
                  <c:v>0.57941537698096612</c:v>
                </c:pt>
                <c:pt idx="467">
                  <c:v>0.57941537698096612</c:v>
                </c:pt>
                <c:pt idx="468">
                  <c:v>0.57941537698096612</c:v>
                </c:pt>
                <c:pt idx="469">
                  <c:v>0.57941537698096612</c:v>
                </c:pt>
                <c:pt idx="470">
                  <c:v>0.57941537698096612</c:v>
                </c:pt>
                <c:pt idx="471">
                  <c:v>0.57941537698096612</c:v>
                </c:pt>
                <c:pt idx="472">
                  <c:v>0.57941537698096612</c:v>
                </c:pt>
                <c:pt idx="473">
                  <c:v>0.57941537698096612</c:v>
                </c:pt>
                <c:pt idx="474">
                  <c:v>0.57941537698096612</c:v>
                </c:pt>
                <c:pt idx="475">
                  <c:v>0.57941537698096612</c:v>
                </c:pt>
                <c:pt idx="476">
                  <c:v>0.57941537698096612</c:v>
                </c:pt>
                <c:pt idx="477">
                  <c:v>0.57941537698096612</c:v>
                </c:pt>
                <c:pt idx="478">
                  <c:v>0.57941537698096612</c:v>
                </c:pt>
                <c:pt idx="479">
                  <c:v>0.57941537698096612</c:v>
                </c:pt>
                <c:pt idx="480">
                  <c:v>0.57941537698096612</c:v>
                </c:pt>
                <c:pt idx="481">
                  <c:v>0.57941537698096612</c:v>
                </c:pt>
                <c:pt idx="482">
                  <c:v>0.57941537698096612</c:v>
                </c:pt>
                <c:pt idx="483">
                  <c:v>0.57941537698096612</c:v>
                </c:pt>
                <c:pt idx="484">
                  <c:v>0.57941537698096612</c:v>
                </c:pt>
                <c:pt idx="485">
                  <c:v>0.57941537698096612</c:v>
                </c:pt>
                <c:pt idx="486">
                  <c:v>0.57941537698096612</c:v>
                </c:pt>
                <c:pt idx="487">
                  <c:v>0.57941537698096612</c:v>
                </c:pt>
                <c:pt idx="488">
                  <c:v>0.57941537698096612</c:v>
                </c:pt>
                <c:pt idx="489">
                  <c:v>0.57941537698096612</c:v>
                </c:pt>
                <c:pt idx="490">
                  <c:v>0.57941537698096612</c:v>
                </c:pt>
                <c:pt idx="491">
                  <c:v>0.57941537698096612</c:v>
                </c:pt>
                <c:pt idx="492">
                  <c:v>0.57941537698096612</c:v>
                </c:pt>
                <c:pt idx="493">
                  <c:v>0.57941537698096612</c:v>
                </c:pt>
                <c:pt idx="494">
                  <c:v>0.57941537698096612</c:v>
                </c:pt>
                <c:pt idx="495">
                  <c:v>0.57941537698096612</c:v>
                </c:pt>
                <c:pt idx="496">
                  <c:v>0.57941537698096612</c:v>
                </c:pt>
                <c:pt idx="497">
                  <c:v>0.57941537698096612</c:v>
                </c:pt>
                <c:pt idx="498">
                  <c:v>0.57941537698096612</c:v>
                </c:pt>
                <c:pt idx="499">
                  <c:v>0.57941537698096612</c:v>
                </c:pt>
                <c:pt idx="500">
                  <c:v>0.57941537698096612</c:v>
                </c:pt>
                <c:pt idx="501">
                  <c:v>0.57941537698096612</c:v>
                </c:pt>
                <c:pt idx="502">
                  <c:v>0.57941537698096612</c:v>
                </c:pt>
                <c:pt idx="503">
                  <c:v>0.57941537698096612</c:v>
                </c:pt>
                <c:pt idx="504">
                  <c:v>0.57941537698096612</c:v>
                </c:pt>
                <c:pt idx="505">
                  <c:v>0.57941537698096612</c:v>
                </c:pt>
                <c:pt idx="506">
                  <c:v>0.57941537698096612</c:v>
                </c:pt>
                <c:pt idx="507">
                  <c:v>0.57941537698096612</c:v>
                </c:pt>
                <c:pt idx="508">
                  <c:v>0.57941537698096612</c:v>
                </c:pt>
                <c:pt idx="509">
                  <c:v>0.57941537698096612</c:v>
                </c:pt>
                <c:pt idx="510">
                  <c:v>0.57941537698096612</c:v>
                </c:pt>
                <c:pt idx="511">
                  <c:v>0.57941537698096612</c:v>
                </c:pt>
                <c:pt idx="512">
                  <c:v>0.57941537698096612</c:v>
                </c:pt>
                <c:pt idx="513">
                  <c:v>0.57941537698096612</c:v>
                </c:pt>
                <c:pt idx="514">
                  <c:v>0.57941537698096612</c:v>
                </c:pt>
                <c:pt idx="515">
                  <c:v>0.57941537698096612</c:v>
                </c:pt>
                <c:pt idx="516">
                  <c:v>0.57941537698096612</c:v>
                </c:pt>
                <c:pt idx="517">
                  <c:v>0.57941537698096612</c:v>
                </c:pt>
                <c:pt idx="518">
                  <c:v>0.57941537698096612</c:v>
                </c:pt>
                <c:pt idx="519">
                  <c:v>0.57941537698096612</c:v>
                </c:pt>
                <c:pt idx="520">
                  <c:v>0.57941537698096612</c:v>
                </c:pt>
                <c:pt idx="521">
                  <c:v>0.57941537698096612</c:v>
                </c:pt>
                <c:pt idx="522">
                  <c:v>0.57941537698096612</c:v>
                </c:pt>
                <c:pt idx="523">
                  <c:v>0.57941537698096612</c:v>
                </c:pt>
                <c:pt idx="524">
                  <c:v>0.57941537698096612</c:v>
                </c:pt>
                <c:pt idx="525">
                  <c:v>0.57941537698096612</c:v>
                </c:pt>
                <c:pt idx="526">
                  <c:v>0.57941537698096612</c:v>
                </c:pt>
                <c:pt idx="527">
                  <c:v>0.57941537698096612</c:v>
                </c:pt>
                <c:pt idx="528">
                  <c:v>0.57941537698096612</c:v>
                </c:pt>
                <c:pt idx="529">
                  <c:v>0.57941537698096612</c:v>
                </c:pt>
                <c:pt idx="530">
                  <c:v>0.57941537698096612</c:v>
                </c:pt>
                <c:pt idx="531">
                  <c:v>0.57941537698096612</c:v>
                </c:pt>
                <c:pt idx="532">
                  <c:v>0.57941537698096612</c:v>
                </c:pt>
                <c:pt idx="533">
                  <c:v>0.57941537698096612</c:v>
                </c:pt>
                <c:pt idx="534">
                  <c:v>0.57941537698096612</c:v>
                </c:pt>
                <c:pt idx="535">
                  <c:v>0.57941537698096612</c:v>
                </c:pt>
                <c:pt idx="536">
                  <c:v>0.57941537698096612</c:v>
                </c:pt>
                <c:pt idx="537">
                  <c:v>0.57941537698096612</c:v>
                </c:pt>
                <c:pt idx="538">
                  <c:v>0.57941537698096612</c:v>
                </c:pt>
                <c:pt idx="539">
                  <c:v>0.57941537698096612</c:v>
                </c:pt>
                <c:pt idx="540">
                  <c:v>0.57941537698096612</c:v>
                </c:pt>
                <c:pt idx="541">
                  <c:v>0.57941537698096612</c:v>
                </c:pt>
                <c:pt idx="542">
                  <c:v>0.57941537698096612</c:v>
                </c:pt>
                <c:pt idx="543">
                  <c:v>0.57941537698096612</c:v>
                </c:pt>
                <c:pt idx="544">
                  <c:v>0.57941537698096612</c:v>
                </c:pt>
                <c:pt idx="545">
                  <c:v>0.57941537698096612</c:v>
                </c:pt>
                <c:pt idx="546">
                  <c:v>0.57941537698096612</c:v>
                </c:pt>
                <c:pt idx="547">
                  <c:v>0.57941537698096612</c:v>
                </c:pt>
                <c:pt idx="548">
                  <c:v>0.57941537698096612</c:v>
                </c:pt>
                <c:pt idx="549">
                  <c:v>0.57941537698096612</c:v>
                </c:pt>
                <c:pt idx="550">
                  <c:v>0.57941537698096612</c:v>
                </c:pt>
                <c:pt idx="551">
                  <c:v>0.57941537698096612</c:v>
                </c:pt>
                <c:pt idx="552">
                  <c:v>0.57941537698096612</c:v>
                </c:pt>
                <c:pt idx="553">
                  <c:v>0.57941537698096612</c:v>
                </c:pt>
                <c:pt idx="554">
                  <c:v>0.57941537698096612</c:v>
                </c:pt>
                <c:pt idx="555">
                  <c:v>0.57941537698096612</c:v>
                </c:pt>
                <c:pt idx="556">
                  <c:v>0.57941537698096612</c:v>
                </c:pt>
                <c:pt idx="557">
                  <c:v>0.57941537698096612</c:v>
                </c:pt>
                <c:pt idx="558">
                  <c:v>0.57941537698096612</c:v>
                </c:pt>
                <c:pt idx="559">
                  <c:v>0.57941537698096612</c:v>
                </c:pt>
                <c:pt idx="560">
                  <c:v>0.57941537698096612</c:v>
                </c:pt>
                <c:pt idx="561">
                  <c:v>0.57941537698096612</c:v>
                </c:pt>
                <c:pt idx="562">
                  <c:v>0.57941537698096612</c:v>
                </c:pt>
                <c:pt idx="563">
                  <c:v>0.57941537698096612</c:v>
                </c:pt>
                <c:pt idx="564">
                  <c:v>0.57941537698096612</c:v>
                </c:pt>
                <c:pt idx="565">
                  <c:v>0.57941537698096612</c:v>
                </c:pt>
                <c:pt idx="566">
                  <c:v>0.57941537698096612</c:v>
                </c:pt>
                <c:pt idx="567">
                  <c:v>0.57941537698096612</c:v>
                </c:pt>
                <c:pt idx="568">
                  <c:v>0.57941537698096612</c:v>
                </c:pt>
                <c:pt idx="569">
                  <c:v>0.57941537698096612</c:v>
                </c:pt>
                <c:pt idx="570">
                  <c:v>0.57941537698096612</c:v>
                </c:pt>
                <c:pt idx="571">
                  <c:v>0.57941537698096612</c:v>
                </c:pt>
                <c:pt idx="572">
                  <c:v>0.57941537698096612</c:v>
                </c:pt>
                <c:pt idx="573">
                  <c:v>0.57941537698096612</c:v>
                </c:pt>
                <c:pt idx="574">
                  <c:v>0.57941537698096612</c:v>
                </c:pt>
                <c:pt idx="575">
                  <c:v>0.57941537698096612</c:v>
                </c:pt>
                <c:pt idx="576">
                  <c:v>0.57941537698096612</c:v>
                </c:pt>
                <c:pt idx="577">
                  <c:v>0.57941537698096612</c:v>
                </c:pt>
                <c:pt idx="578">
                  <c:v>0.57941537698096612</c:v>
                </c:pt>
                <c:pt idx="579">
                  <c:v>0.57941537698096612</c:v>
                </c:pt>
                <c:pt idx="580">
                  <c:v>0.57941537698096612</c:v>
                </c:pt>
                <c:pt idx="581">
                  <c:v>0.57941537698096612</c:v>
                </c:pt>
                <c:pt idx="582">
                  <c:v>0.57941537698096612</c:v>
                </c:pt>
                <c:pt idx="583">
                  <c:v>0.57941537698096612</c:v>
                </c:pt>
                <c:pt idx="584">
                  <c:v>0.57941537698096612</c:v>
                </c:pt>
                <c:pt idx="585">
                  <c:v>0.57941537698096612</c:v>
                </c:pt>
                <c:pt idx="586">
                  <c:v>0.57941537698096612</c:v>
                </c:pt>
                <c:pt idx="587">
                  <c:v>0.57941537698096612</c:v>
                </c:pt>
                <c:pt idx="588">
                  <c:v>0.57941537698096612</c:v>
                </c:pt>
                <c:pt idx="589">
                  <c:v>0.57941537698096612</c:v>
                </c:pt>
                <c:pt idx="590">
                  <c:v>0.57941537698096612</c:v>
                </c:pt>
                <c:pt idx="591">
                  <c:v>0.57941537698096612</c:v>
                </c:pt>
                <c:pt idx="592">
                  <c:v>0.57941537698096612</c:v>
                </c:pt>
                <c:pt idx="593">
                  <c:v>0.57941537698096612</c:v>
                </c:pt>
                <c:pt idx="594">
                  <c:v>0.57941537698096612</c:v>
                </c:pt>
                <c:pt idx="595">
                  <c:v>0.57941537698096612</c:v>
                </c:pt>
                <c:pt idx="596">
                  <c:v>0.57941537698096612</c:v>
                </c:pt>
                <c:pt idx="597">
                  <c:v>0.57941537698096612</c:v>
                </c:pt>
                <c:pt idx="598">
                  <c:v>0.57941537698096612</c:v>
                </c:pt>
                <c:pt idx="599">
                  <c:v>0.57941537698096612</c:v>
                </c:pt>
                <c:pt idx="600">
                  <c:v>0.57941537698096612</c:v>
                </c:pt>
                <c:pt idx="601">
                  <c:v>0.57941537698096612</c:v>
                </c:pt>
                <c:pt idx="602">
                  <c:v>0.57941537698096612</c:v>
                </c:pt>
                <c:pt idx="603">
                  <c:v>0.57941537698096612</c:v>
                </c:pt>
                <c:pt idx="604">
                  <c:v>0.57941537698096612</c:v>
                </c:pt>
                <c:pt idx="605">
                  <c:v>0.57941537698096612</c:v>
                </c:pt>
                <c:pt idx="606">
                  <c:v>0.57941537698096612</c:v>
                </c:pt>
                <c:pt idx="607">
                  <c:v>0.57941537698096612</c:v>
                </c:pt>
                <c:pt idx="608">
                  <c:v>0.57941537698096612</c:v>
                </c:pt>
                <c:pt idx="609">
                  <c:v>0.57941537698096612</c:v>
                </c:pt>
                <c:pt idx="610">
                  <c:v>0.57941537698096612</c:v>
                </c:pt>
                <c:pt idx="611">
                  <c:v>0.57941537698096612</c:v>
                </c:pt>
                <c:pt idx="612">
                  <c:v>0.57941537698096612</c:v>
                </c:pt>
                <c:pt idx="613">
                  <c:v>0.57941537698096612</c:v>
                </c:pt>
                <c:pt idx="614">
                  <c:v>0.57941537698096612</c:v>
                </c:pt>
                <c:pt idx="615">
                  <c:v>0.57941537698096612</c:v>
                </c:pt>
                <c:pt idx="616">
                  <c:v>0.57941537698096612</c:v>
                </c:pt>
                <c:pt idx="617">
                  <c:v>0.57941537698096612</c:v>
                </c:pt>
                <c:pt idx="618">
                  <c:v>0.57941537698096612</c:v>
                </c:pt>
                <c:pt idx="619">
                  <c:v>0.57941537698096612</c:v>
                </c:pt>
                <c:pt idx="620">
                  <c:v>0.57941537698096612</c:v>
                </c:pt>
                <c:pt idx="621">
                  <c:v>0.57941537698096612</c:v>
                </c:pt>
                <c:pt idx="622">
                  <c:v>0.57941537698096612</c:v>
                </c:pt>
                <c:pt idx="623">
                  <c:v>0.57941537698096612</c:v>
                </c:pt>
                <c:pt idx="624">
                  <c:v>0.57941537698096612</c:v>
                </c:pt>
                <c:pt idx="625">
                  <c:v>0.57941537698096612</c:v>
                </c:pt>
                <c:pt idx="626">
                  <c:v>0.57941537698096612</c:v>
                </c:pt>
                <c:pt idx="627">
                  <c:v>0.57941537698096612</c:v>
                </c:pt>
                <c:pt idx="628">
                  <c:v>0.57941537698096612</c:v>
                </c:pt>
                <c:pt idx="629">
                  <c:v>0.57941537698096612</c:v>
                </c:pt>
                <c:pt idx="630">
                  <c:v>0.57941537698096612</c:v>
                </c:pt>
                <c:pt idx="631">
                  <c:v>0.57941537698096612</c:v>
                </c:pt>
                <c:pt idx="632">
                  <c:v>0.57941537698096612</c:v>
                </c:pt>
                <c:pt idx="633">
                  <c:v>0.57941537698096612</c:v>
                </c:pt>
                <c:pt idx="634">
                  <c:v>0.57941537698096612</c:v>
                </c:pt>
                <c:pt idx="635">
                  <c:v>0.57941537698096612</c:v>
                </c:pt>
                <c:pt idx="636">
                  <c:v>0.57941537698096612</c:v>
                </c:pt>
                <c:pt idx="637">
                  <c:v>0.57941537698096612</c:v>
                </c:pt>
                <c:pt idx="638">
                  <c:v>0.57941537698096612</c:v>
                </c:pt>
                <c:pt idx="639">
                  <c:v>0.57941537698096612</c:v>
                </c:pt>
                <c:pt idx="640">
                  <c:v>0.57941537698096612</c:v>
                </c:pt>
                <c:pt idx="641">
                  <c:v>0.57941537698096612</c:v>
                </c:pt>
                <c:pt idx="642">
                  <c:v>0.57941537698096612</c:v>
                </c:pt>
                <c:pt idx="643">
                  <c:v>0.57941537698096612</c:v>
                </c:pt>
                <c:pt idx="644">
                  <c:v>0.57941537698096612</c:v>
                </c:pt>
                <c:pt idx="645">
                  <c:v>0.57941537698096612</c:v>
                </c:pt>
                <c:pt idx="646">
                  <c:v>0.57941537698096612</c:v>
                </c:pt>
                <c:pt idx="647">
                  <c:v>0.57941537698096612</c:v>
                </c:pt>
                <c:pt idx="648">
                  <c:v>0.57941537698096612</c:v>
                </c:pt>
                <c:pt idx="649">
                  <c:v>0.57941537698096612</c:v>
                </c:pt>
                <c:pt idx="650">
                  <c:v>0.57941537698096612</c:v>
                </c:pt>
                <c:pt idx="651">
                  <c:v>0.57941537698096612</c:v>
                </c:pt>
                <c:pt idx="652">
                  <c:v>0.57941537698096612</c:v>
                </c:pt>
                <c:pt idx="653">
                  <c:v>0.57941537698096612</c:v>
                </c:pt>
                <c:pt idx="654">
                  <c:v>0.57941537698096612</c:v>
                </c:pt>
                <c:pt idx="655">
                  <c:v>0.57941537698096612</c:v>
                </c:pt>
                <c:pt idx="656">
                  <c:v>0.57941537698096612</c:v>
                </c:pt>
                <c:pt idx="657">
                  <c:v>0.57941537698096612</c:v>
                </c:pt>
                <c:pt idx="658">
                  <c:v>0.57941537698096612</c:v>
                </c:pt>
                <c:pt idx="659">
                  <c:v>0.57941537698096612</c:v>
                </c:pt>
                <c:pt idx="660">
                  <c:v>0.57941537698096612</c:v>
                </c:pt>
                <c:pt idx="661">
                  <c:v>0.57941537698096612</c:v>
                </c:pt>
                <c:pt idx="662">
                  <c:v>0.57941537698096612</c:v>
                </c:pt>
                <c:pt idx="663">
                  <c:v>0.57941537698096612</c:v>
                </c:pt>
                <c:pt idx="664">
                  <c:v>0.57941537698096612</c:v>
                </c:pt>
                <c:pt idx="665">
                  <c:v>0.57941537698096612</c:v>
                </c:pt>
                <c:pt idx="666">
                  <c:v>0.57941537698096612</c:v>
                </c:pt>
                <c:pt idx="667">
                  <c:v>0.57941537698096612</c:v>
                </c:pt>
                <c:pt idx="668">
                  <c:v>0.57941537698096612</c:v>
                </c:pt>
                <c:pt idx="669">
                  <c:v>0.57941537698096612</c:v>
                </c:pt>
                <c:pt idx="670">
                  <c:v>0.57941537698096612</c:v>
                </c:pt>
                <c:pt idx="671">
                  <c:v>0.57941537698096612</c:v>
                </c:pt>
                <c:pt idx="672">
                  <c:v>0.57941537698096612</c:v>
                </c:pt>
                <c:pt idx="673">
                  <c:v>0.57941537698096612</c:v>
                </c:pt>
                <c:pt idx="674">
                  <c:v>0.57941537698096612</c:v>
                </c:pt>
                <c:pt idx="675">
                  <c:v>0.57941537698096612</c:v>
                </c:pt>
                <c:pt idx="676">
                  <c:v>0.57941537698096612</c:v>
                </c:pt>
                <c:pt idx="677">
                  <c:v>0.57941537698096612</c:v>
                </c:pt>
                <c:pt idx="678">
                  <c:v>0.57941537698096612</c:v>
                </c:pt>
                <c:pt idx="679">
                  <c:v>0.57941537698096612</c:v>
                </c:pt>
                <c:pt idx="680">
                  <c:v>0.57941537698096612</c:v>
                </c:pt>
                <c:pt idx="681">
                  <c:v>0.57941537698096612</c:v>
                </c:pt>
                <c:pt idx="682">
                  <c:v>0.57941537698096612</c:v>
                </c:pt>
                <c:pt idx="683">
                  <c:v>0.57941537698096612</c:v>
                </c:pt>
                <c:pt idx="684">
                  <c:v>0.57941537698096612</c:v>
                </c:pt>
                <c:pt idx="685">
                  <c:v>0.57941537698096612</c:v>
                </c:pt>
                <c:pt idx="686">
                  <c:v>0.57941537698096612</c:v>
                </c:pt>
                <c:pt idx="687">
                  <c:v>0.57941537698096612</c:v>
                </c:pt>
                <c:pt idx="688">
                  <c:v>0.57941537698096612</c:v>
                </c:pt>
                <c:pt idx="689">
                  <c:v>0.57941537698096612</c:v>
                </c:pt>
                <c:pt idx="690">
                  <c:v>0.57941537698096612</c:v>
                </c:pt>
                <c:pt idx="691">
                  <c:v>0.57941537698096612</c:v>
                </c:pt>
                <c:pt idx="692">
                  <c:v>0.57941537698096612</c:v>
                </c:pt>
                <c:pt idx="693">
                  <c:v>0.57941537698096612</c:v>
                </c:pt>
                <c:pt idx="694">
                  <c:v>0.57941537698096612</c:v>
                </c:pt>
                <c:pt idx="695">
                  <c:v>0.57941537698096612</c:v>
                </c:pt>
                <c:pt idx="696">
                  <c:v>0.57941537698096612</c:v>
                </c:pt>
                <c:pt idx="697">
                  <c:v>0.57941537698096612</c:v>
                </c:pt>
                <c:pt idx="698">
                  <c:v>0.57941537698096612</c:v>
                </c:pt>
                <c:pt idx="699">
                  <c:v>0.57941537698096612</c:v>
                </c:pt>
                <c:pt idx="700">
                  <c:v>0.57941537698096612</c:v>
                </c:pt>
                <c:pt idx="701">
                  <c:v>0.57941537698096612</c:v>
                </c:pt>
                <c:pt idx="702">
                  <c:v>0.57941537698096612</c:v>
                </c:pt>
                <c:pt idx="703">
                  <c:v>0.57941537698096612</c:v>
                </c:pt>
                <c:pt idx="704">
                  <c:v>0.57941537698096612</c:v>
                </c:pt>
                <c:pt idx="705">
                  <c:v>0.57941537698096612</c:v>
                </c:pt>
                <c:pt idx="706">
                  <c:v>0.57941537698096612</c:v>
                </c:pt>
                <c:pt idx="707">
                  <c:v>0.57941537698096612</c:v>
                </c:pt>
                <c:pt idx="708">
                  <c:v>0.57941537698096612</c:v>
                </c:pt>
                <c:pt idx="709">
                  <c:v>0.57941537698096612</c:v>
                </c:pt>
                <c:pt idx="710">
                  <c:v>0.57941537698096612</c:v>
                </c:pt>
                <c:pt idx="711">
                  <c:v>0.57941537698096612</c:v>
                </c:pt>
                <c:pt idx="712">
                  <c:v>0.57941537698096612</c:v>
                </c:pt>
                <c:pt idx="713">
                  <c:v>0.57941537698096612</c:v>
                </c:pt>
                <c:pt idx="714">
                  <c:v>0.57941537698096612</c:v>
                </c:pt>
                <c:pt idx="715">
                  <c:v>0.57941537698096612</c:v>
                </c:pt>
                <c:pt idx="716">
                  <c:v>0.57941537698096612</c:v>
                </c:pt>
                <c:pt idx="717">
                  <c:v>0.57941537698096612</c:v>
                </c:pt>
                <c:pt idx="718">
                  <c:v>0.57941537698096612</c:v>
                </c:pt>
                <c:pt idx="719">
                  <c:v>0.57941537698096612</c:v>
                </c:pt>
                <c:pt idx="720">
                  <c:v>0.57941537698096612</c:v>
                </c:pt>
                <c:pt idx="721">
                  <c:v>0.57941537698096612</c:v>
                </c:pt>
                <c:pt idx="722">
                  <c:v>0.57941537698096612</c:v>
                </c:pt>
                <c:pt idx="723">
                  <c:v>0.57941537698096612</c:v>
                </c:pt>
                <c:pt idx="724">
                  <c:v>0.57941537698096612</c:v>
                </c:pt>
                <c:pt idx="725">
                  <c:v>0.57941537698096612</c:v>
                </c:pt>
                <c:pt idx="726">
                  <c:v>0.57941537698096612</c:v>
                </c:pt>
                <c:pt idx="727">
                  <c:v>0.57941537698096612</c:v>
                </c:pt>
                <c:pt idx="728">
                  <c:v>0.57941537698096612</c:v>
                </c:pt>
                <c:pt idx="729">
                  <c:v>0.57941537698096612</c:v>
                </c:pt>
                <c:pt idx="730">
                  <c:v>0.57941537698096612</c:v>
                </c:pt>
                <c:pt idx="731">
                  <c:v>0.57601327723076501</c:v>
                </c:pt>
                <c:pt idx="732">
                  <c:v>0.56996682328011194</c:v>
                </c:pt>
                <c:pt idx="733">
                  <c:v>0.56395838693971656</c:v>
                </c:pt>
                <c:pt idx="734">
                  <c:v>0.55798816883367897</c:v>
                </c:pt>
                <c:pt idx="735">
                  <c:v>0.55205635833862232</c:v>
                </c:pt>
                <c:pt idx="736">
                  <c:v>0.54616313376032621</c:v>
                </c:pt>
                <c:pt idx="737">
                  <c:v>0.5403086625121748</c:v>
                </c:pt>
                <c:pt idx="738">
                  <c:v>0.53449310129155803</c:v>
                </c:pt>
                <c:pt idx="739">
                  <c:v>0.52871659625628931</c:v>
                </c:pt>
                <c:pt idx="740">
                  <c:v>0.52297928320466736</c:v>
                </c:pt>
                <c:pt idx="741">
                  <c:v>0.51728128775129667</c:v>
                </c:pt>
                <c:pt idx="742">
                  <c:v>0.51162272550428145</c:v>
                </c:pt>
                <c:pt idx="743">
                  <c:v>0.50600370224426461</c:v>
                </c:pt>
                <c:pt idx="744">
                  <c:v>0.50042431410028987</c:v>
                </c:pt>
                <c:pt idx="745">
                  <c:v>0.49488464772593405</c:v>
                </c:pt>
                <c:pt idx="746">
                  <c:v>0.48938478047650946</c:v>
                </c:pt>
                <c:pt idx="747">
                  <c:v>0.48392478058527416</c:v>
                </c:pt>
                <c:pt idx="748">
                  <c:v>0.47850470733562389</c:v>
                </c:pt>
                <c:pt idx="749">
                  <c:v>0.47312461123855076</c:v>
                </c:pt>
                <c:pt idx="750">
                  <c:v>0.46778453420460009</c:v>
                </c:pt>
                <c:pt idx="751">
                  <c:v>0.46248450971659649</c:v>
                </c:pt>
                <c:pt idx="752">
                  <c:v>0.45722456300123748</c:v>
                </c:pt>
                <c:pt idx="753">
                  <c:v>0.45200471120087954</c:v>
                </c:pt>
                <c:pt idx="754">
                  <c:v>0.4468249635419369</c:v>
                </c:pt>
                <c:pt idx="755">
                  <c:v>0.44168532150417134</c:v>
                </c:pt>
                <c:pt idx="756">
                  <c:v>0.43658577898800222</c:v>
                </c:pt>
                <c:pt idx="757">
                  <c:v>0.43152632248103029</c:v>
                </c:pt>
                <c:pt idx="758">
                  <c:v>0.42650693122221545</c:v>
                </c:pt>
                <c:pt idx="759">
                  <c:v>0.4215275773661043</c:v>
                </c:pt>
                <c:pt idx="760">
                  <c:v>0.41658822614546509</c:v>
                </c:pt>
                <c:pt idx="761">
                  <c:v>0.41168883603050799</c:v>
                </c:pt>
                <c:pt idx="762">
                  <c:v>0.40682935889054728</c:v>
                </c:pt>
                <c:pt idx="763">
                  <c:v>0.4020097401501655</c:v>
                </c:pt>
                <c:pt idx="764">
                  <c:v>0.39722991894600451</c:v>
                </c:pt>
                <c:pt idx="765">
                  <c:v>0.39248982828158413</c:v>
                </c:pt>
                <c:pt idx="766">
                  <c:v>0.38778939518183009</c:v>
                </c:pt>
                <c:pt idx="767">
                  <c:v>0.38312854084152281</c:v>
                </c:pt>
                <c:pt idx="768">
                  <c:v>0.37850718077816548</c:v>
                </c:pt>
                <c:pt idx="769">
                  <c:v>0.37392522497946129</c:v>
                </c:pt>
                <c:pt idx="770">
                  <c:v>0.36938257804858954</c:v>
                </c:pt>
                <c:pt idx="771">
                  <c:v>0.36487913935015653</c:v>
                </c:pt>
                <c:pt idx="772">
                  <c:v>0.36041480315310759</c:v>
                </c:pt>
                <c:pt idx="773">
                  <c:v>0.35598945877166327</c:v>
                </c:pt>
                <c:pt idx="774">
                  <c:v>0.3516029907045542</c:v>
                </c:pt>
                <c:pt idx="775">
                  <c:v>0.34725527877340867</c:v>
                </c:pt>
                <c:pt idx="776">
                  <c:v>0.3429461982576793</c:v>
                </c:pt>
                <c:pt idx="777">
                  <c:v>0.33867562002907436</c:v>
                </c:pt>
                <c:pt idx="778">
                  <c:v>0.33444341068392569</c:v>
                </c:pt>
                <c:pt idx="779">
                  <c:v>0.33024943267272322</c:v>
                </c:pt>
                <c:pt idx="780">
                  <c:v>0.32609354442938243</c:v>
                </c:pt>
                <c:pt idx="781">
                  <c:v>0.32197560049681778</c:v>
                </c:pt>
                <c:pt idx="782">
                  <c:v>0.31789545165258293</c:v>
                </c:pt>
                <c:pt idx="783">
                  <c:v>0.31385294503088551</c:v>
                </c:pt>
                <c:pt idx="784">
                  <c:v>0.30984792424377444</c:v>
                </c:pt>
                <c:pt idx="785">
                  <c:v>0.30588022950027322</c:v>
                </c:pt>
                <c:pt idx="786">
                  <c:v>0.30194969772316621</c:v>
                </c:pt>
                <c:pt idx="787">
                  <c:v>0.29805616266443591</c:v>
                </c:pt>
                <c:pt idx="788">
                  <c:v>0.29419945501878897</c:v>
                </c:pt>
                <c:pt idx="789">
                  <c:v>0.2903794025346555</c:v>
                </c:pt>
                <c:pt idx="790">
                  <c:v>0.28659583012421752</c:v>
                </c:pt>
                <c:pt idx="791">
                  <c:v>0.28284855997092051</c:v>
                </c:pt>
                <c:pt idx="792">
                  <c:v>0.27913741163563549</c:v>
                </c:pt>
                <c:pt idx="793">
                  <c:v>0.27546220215984646</c:v>
                </c:pt>
                <c:pt idx="794">
                  <c:v>0.27182274616936658</c:v>
                </c:pt>
                <c:pt idx="795">
                  <c:v>0.26821885597283185</c:v>
                </c:pt>
                <c:pt idx="796">
                  <c:v>0.26465034166137719</c:v>
                </c:pt>
                <c:pt idx="797">
                  <c:v>0.26111701120520087</c:v>
                </c:pt>
                <c:pt idx="798">
                  <c:v>0.25761867054800458</c:v>
                </c:pt>
                <c:pt idx="799">
                  <c:v>0.25415512370038318</c:v>
                </c:pt>
                <c:pt idx="800">
                  <c:v>0.25072617283070425</c:v>
                </c:pt>
                <c:pt idx="801">
                  <c:v>0.24733161835590575</c:v>
                </c:pt>
                <c:pt idx="802">
                  <c:v>0.24397125902686578</c:v>
                </c:pt>
                <c:pt idx="803">
                  <c:v>0.24064489201679021</c:v>
                </c:pt>
                <c:pt idx="804">
                  <c:v>0.23735231300463427</c:v>
                </c:pt>
                <c:pt idx="805">
                  <c:v>0.23409331625686849</c:v>
                </c:pt>
                <c:pt idx="806">
                  <c:v>0.23086769470926938</c:v>
                </c:pt>
                <c:pt idx="807">
                  <c:v>0.22767524004616338</c:v>
                </c:pt>
                <c:pt idx="808">
                  <c:v>0.22451574277770653</c:v>
                </c:pt>
                <c:pt idx="809">
                  <c:v>0.22138899231491754</c:v>
                </c:pt>
                <c:pt idx="810">
                  <c:v>0.21829477704564063</c:v>
                </c:pt>
                <c:pt idx="811">
                  <c:v>0.21523288440559196</c:v>
                </c:pt>
                <c:pt idx="812">
                  <c:v>0.21220310095014894</c:v>
                </c:pt>
                <c:pt idx="813">
                  <c:v>0.20920521242378728</c:v>
                </c:pt>
                <c:pt idx="814">
                  <c:v>0.206239003827418</c:v>
                </c:pt>
                <c:pt idx="815">
                  <c:v>0.20330425948566463</c:v>
                </c:pt>
                <c:pt idx="816">
                  <c:v>0.20040076311044938</c:v>
                </c:pt>
                <c:pt idx="817">
                  <c:v>0.19752829786556181</c:v>
                </c:pt>
                <c:pt idx="818">
                  <c:v>0.19468664642773434</c:v>
                </c:pt>
                <c:pt idx="819">
                  <c:v>0.19187559104660556</c:v>
                </c:pt>
                <c:pt idx="820">
                  <c:v>0.18909491360501912</c:v>
                </c:pt>
                <c:pt idx="821">
                  <c:v>0.18634439567521635</c:v>
                </c:pt>
                <c:pt idx="822">
                  <c:v>0.18362381857482299</c:v>
                </c:pt>
                <c:pt idx="823">
                  <c:v>0.18093296342304926</c:v>
                </c:pt>
                <c:pt idx="824">
                  <c:v>0.17827161119235801</c:v>
                </c:pt>
                <c:pt idx="825">
                  <c:v>0.17563954276124299</c:v>
                </c:pt>
                <c:pt idx="826">
                  <c:v>0.1730365389642522</c:v>
                </c:pt>
                <c:pt idx="827">
                  <c:v>0.17046238064254424</c:v>
                </c:pt>
                <c:pt idx="828">
                  <c:v>0.16791684869065193</c:v>
                </c:pt>
                <c:pt idx="829">
                  <c:v>0.16539972410339454</c:v>
                </c:pt>
                <c:pt idx="830">
                  <c:v>0.16291078802254166</c:v>
                </c:pt>
                <c:pt idx="831">
                  <c:v>0.16044982177954559</c:v>
                </c:pt>
                <c:pt idx="832">
                  <c:v>0.15801660693965755</c:v>
                </c:pt>
                <c:pt idx="833">
                  <c:v>0.15561092534371282</c:v>
                </c:pt>
                <c:pt idx="834">
                  <c:v>0.15323255914818854</c:v>
                </c:pt>
                <c:pt idx="835">
                  <c:v>0.15088129086585239</c:v>
                </c:pt>
                <c:pt idx="836">
                  <c:v>0.14855690340298663</c:v>
                </c:pt>
                <c:pt idx="837">
                  <c:v>0.14625918009786212</c:v>
                </c:pt>
                <c:pt idx="838">
                  <c:v>0.14398790475606801</c:v>
                </c:pt>
                <c:pt idx="839">
                  <c:v>0.14174286168632516</c:v>
                </c:pt>
                <c:pt idx="840">
                  <c:v>0.13952383573417429</c:v>
                </c:pt>
                <c:pt idx="841">
                  <c:v>0.13733061231549781</c:v>
                </c:pt>
                <c:pt idx="842">
                  <c:v>0.13516297744792871</c:v>
                </c:pt>
                <c:pt idx="843">
                  <c:v>0.13302071778279839</c:v>
                </c:pt>
                <c:pt idx="844">
                  <c:v>0.13090362063430291</c:v>
                </c:pt>
                <c:pt idx="845">
                  <c:v>0.12881147400924867</c:v>
                </c:pt>
                <c:pt idx="846">
                  <c:v>0.1267440666354919</c:v>
                </c:pt>
                <c:pt idx="847">
                  <c:v>0.12470118798826368</c:v>
                </c:pt>
                <c:pt idx="848">
                  <c:v>0.12268262831744883</c:v>
                </c:pt>
                <c:pt idx="849">
                  <c:v>0.12068817867273479</c:v>
                </c:pt>
                <c:pt idx="850">
                  <c:v>0.11871763092830373</c:v>
                </c:pt>
                <c:pt idx="851">
                  <c:v>0.11677077780619954</c:v>
                </c:pt>
                <c:pt idx="852">
                  <c:v>0.1148474129000977</c:v>
                </c:pt>
                <c:pt idx="853">
                  <c:v>0.11294733069707735</c:v>
                </c:pt>
                <c:pt idx="854">
                  <c:v>0.11107032659818089</c:v>
                </c:pt>
                <c:pt idx="855">
                  <c:v>0.10921619694025959</c:v>
                </c:pt>
                <c:pt idx="856">
                  <c:v>0.10738473901512596</c:v>
                </c:pt>
                <c:pt idx="857">
                  <c:v>0.10557575108825364</c:v>
                </c:pt>
                <c:pt idx="858">
                  <c:v>0.10378903241797702</c:v>
                </c:pt>
                <c:pt idx="859">
                  <c:v>0.10202438327228086</c:v>
                </c:pt>
                <c:pt idx="860">
                  <c:v>0.10028160494613191</c:v>
                </c:pt>
                <c:pt idx="861">
                  <c:v>9.8560499777619187E-2</c:v>
                </c:pt>
                <c:pt idx="862">
                  <c:v>9.6860871163335097E-2</c:v>
                </c:pt>
                <c:pt idx="863">
                  <c:v>9.5182523574055974E-2</c:v>
                </c:pt>
                <c:pt idx="864">
                  <c:v>9.3525262567286133E-2</c:v>
                </c:pt>
                <c:pt idx="865">
                  <c:v>9.1888894803304394E-2</c:v>
                </c:pt>
                <c:pt idx="866">
                  <c:v>9.0273228056247309E-2</c:v>
                </c:pt>
                <c:pt idx="867">
                  <c:v>8.8678071227375574E-2</c:v>
                </c:pt>
                <c:pt idx="868">
                  <c:v>8.7103234356956188E-2</c:v>
                </c:pt>
                <c:pt idx="869">
                  <c:v>8.554852863555476E-2</c:v>
                </c:pt>
                <c:pt idx="870">
                  <c:v>8.4013766414758537E-2</c:v>
                </c:pt>
                <c:pt idx="871">
                  <c:v>8.2498761217443498E-2</c:v>
                </c:pt>
                <c:pt idx="872">
                  <c:v>8.1003327747488946E-2</c:v>
                </c:pt>
                <c:pt idx="873">
                  <c:v>7.9527281899078234E-2</c:v>
                </c:pt>
                <c:pt idx="874">
                  <c:v>7.8070440765354521E-2</c:v>
                </c:pt>
                <c:pt idx="875">
                  <c:v>7.6632622646906651E-2</c:v>
                </c:pt>
                <c:pt idx="876">
                  <c:v>7.5213647059210659E-2</c:v>
                </c:pt>
                <c:pt idx="877">
                  <c:v>7.3813334740191069E-2</c:v>
                </c:pt>
                <c:pt idx="878">
                  <c:v>7.2431507657219396E-2</c:v>
                </c:pt>
                <c:pt idx="879">
                  <c:v>7.1067989013386165E-2</c:v>
                </c:pt>
                <c:pt idx="880">
                  <c:v>6.9722603253909915E-2</c:v>
                </c:pt>
                <c:pt idx="881">
                  <c:v>6.8395176071301855E-2</c:v>
                </c:pt>
                <c:pt idx="882">
                  <c:v>6.7085534411324824E-2</c:v>
                </c:pt>
                <c:pt idx="883">
                  <c:v>6.5793506476950966E-2</c:v>
                </c:pt>
                <c:pt idx="884">
                  <c:v>6.4518921734240051E-2</c:v>
                </c:pt>
                <c:pt idx="885">
                  <c:v>6.3261610915232247E-2</c:v>
                </c:pt>
                <c:pt idx="886">
                  <c:v>6.2021406022892744E-2</c:v>
                </c:pt>
                <c:pt idx="887">
                  <c:v>6.0798140333684692E-2</c:v>
                </c:pt>
                <c:pt idx="888">
                  <c:v>5.9591648401655643E-2</c:v>
                </c:pt>
                <c:pt idx="889">
                  <c:v>5.8401766060559392E-2</c:v>
                </c:pt>
                <c:pt idx="890">
                  <c:v>5.7228330427659936E-2</c:v>
                </c:pt>
                <c:pt idx="891">
                  <c:v>5.6071179904263274E-2</c:v>
                </c:pt>
                <c:pt idx="892">
                  <c:v>5.4930154179853058E-2</c:v>
                </c:pt>
                <c:pt idx="893">
                  <c:v>5.3805094232219991E-2</c:v>
                </c:pt>
                <c:pt idx="894">
                  <c:v>5.269584233006748E-2</c:v>
                </c:pt>
                <c:pt idx="895">
                  <c:v>5.1602242034152028E-2</c:v>
                </c:pt>
                <c:pt idx="896">
                  <c:v>5.05241381977663E-2</c:v>
                </c:pt>
                <c:pt idx="897">
                  <c:v>4.9461376968784609E-2</c:v>
                </c:pt>
                <c:pt idx="898">
                  <c:v>4.8413805789008335E-2</c:v>
                </c:pt>
                <c:pt idx="899">
                  <c:v>4.7381273395909342E-2</c:v>
                </c:pt>
                <c:pt idx="900">
                  <c:v>4.6363629822338909E-2</c:v>
                </c:pt>
                <c:pt idx="901">
                  <c:v>4.5360726396554363E-2</c:v>
                </c:pt>
                <c:pt idx="902">
                  <c:v>4.4372415742762052E-2</c:v>
                </c:pt>
                <c:pt idx="903">
                  <c:v>4.3398551780008371E-2</c:v>
                </c:pt>
                <c:pt idx="904">
                  <c:v>4.2438989723333355E-2</c:v>
                </c:pt>
                <c:pt idx="905">
                  <c:v>4.1493586081903497E-2</c:v>
                </c:pt>
                <c:pt idx="906">
                  <c:v>4.056219865936779E-2</c:v>
                </c:pt>
                <c:pt idx="907">
                  <c:v>3.964468655288058E-2</c:v>
                </c:pt>
                <c:pt idx="908">
                  <c:v>3.8740910152433819E-2</c:v>
                </c:pt>
                <c:pt idx="909">
                  <c:v>3.7850731140380504E-2</c:v>
                </c:pt>
                <c:pt idx="910">
                  <c:v>3.6974012489637741E-2</c:v>
                </c:pt>
                <c:pt idx="911">
                  <c:v>3.6110618463896814E-2</c:v>
                </c:pt>
                <c:pt idx="912">
                  <c:v>3.5260414616004286E-2</c:v>
                </c:pt>
                <c:pt idx="913">
                  <c:v>3.442326778694596E-2</c:v>
                </c:pt>
                <c:pt idx="914">
                  <c:v>3.3599046104869051E-2</c:v>
                </c:pt>
                <c:pt idx="915">
                  <c:v>3.2787618984232041E-2</c:v>
                </c:pt>
                <c:pt idx="916">
                  <c:v>3.1988857124846157E-2</c:v>
                </c:pt>
                <c:pt idx="917">
                  <c:v>3.1202632510389114E-2</c:v>
                </c:pt>
                <c:pt idx="918">
                  <c:v>3.0428818407552807E-2</c:v>
                </c:pt>
                <c:pt idx="919">
                  <c:v>2.9667289365933321E-2</c:v>
                </c:pt>
                <c:pt idx="920">
                  <c:v>2.8917921215765082E-2</c:v>
                </c:pt>
                <c:pt idx="921">
                  <c:v>2.8180591068225624E-2</c:v>
                </c:pt>
                <c:pt idx="922">
                  <c:v>2.7455177314611768E-2</c:v>
                </c:pt>
                <c:pt idx="923">
                  <c:v>2.6741559625130307E-2</c:v>
                </c:pt>
                <c:pt idx="924">
                  <c:v>2.6039618949409551E-2</c:v>
                </c:pt>
                <c:pt idx="925">
                  <c:v>2.5349237514908488E-2</c:v>
                </c:pt>
                <c:pt idx="926">
                  <c:v>2.4670298828454888E-2</c:v>
                </c:pt>
                <c:pt idx="927">
                  <c:v>2.4002687674905373E-2</c:v>
                </c:pt>
                <c:pt idx="928">
                  <c:v>2.3346290117976801E-2</c:v>
                </c:pt>
                <c:pt idx="929">
                  <c:v>2.2700993501014635E-2</c:v>
                </c:pt>
                <c:pt idx="930">
                  <c:v>2.2066686447098759E-2</c:v>
                </c:pt>
                <c:pt idx="931">
                  <c:v>2.1443258860799778E-2</c:v>
                </c:pt>
                <c:pt idx="932">
                  <c:v>2.0830601929106934E-2</c:v>
                </c:pt>
                <c:pt idx="933">
                  <c:v>2.0228608123294703E-2</c:v>
                </c:pt>
                <c:pt idx="934">
                  <c:v>1.9637171201005058E-2</c:v>
                </c:pt>
                <c:pt idx="935">
                  <c:v>1.9056186208496653E-2</c:v>
                </c:pt>
                <c:pt idx="936">
                  <c:v>1.8485549484370169E-2</c:v>
                </c:pt>
                <c:pt idx="937">
                  <c:v>1.7925158661782275E-2</c:v>
                </c:pt>
                <c:pt idx="938">
                  <c:v>1.7374912673732305E-2</c:v>
                </c:pt>
                <c:pt idx="939">
                  <c:v>1.6834711756146866E-2</c:v>
                </c:pt>
                <c:pt idx="940">
                  <c:v>1.6304457454336028E-2</c:v>
                </c:pt>
                <c:pt idx="941">
                  <c:v>1.5784052627860892E-2</c:v>
                </c:pt>
                <c:pt idx="942">
                  <c:v>1.5273401457889189E-2</c:v>
                </c:pt>
                <c:pt idx="943">
                  <c:v>1.4772409453521391E-2</c:v>
                </c:pt>
                <c:pt idx="944">
                  <c:v>1.4280983461060154E-2</c:v>
                </c:pt>
                <c:pt idx="945">
                  <c:v>1.3799031672246567E-2</c:v>
                </c:pt>
                <c:pt idx="946">
                  <c:v>1.3326463635093266E-2</c:v>
                </c:pt>
                <c:pt idx="947">
                  <c:v>1.2863190264674777E-2</c:v>
                </c:pt>
                <c:pt idx="948">
                  <c:v>1.240912385586111E-2</c:v>
                </c:pt>
                <c:pt idx="949">
                  <c:v>1.1964178097073876E-2</c:v>
                </c:pt>
                <c:pt idx="950">
                  <c:v>1.1528268085056586E-2</c:v>
                </c:pt>
                <c:pt idx="951">
                  <c:v>1.1101310343027132E-2</c:v>
                </c:pt>
                <c:pt idx="952">
                  <c:v>1.0683222837380473E-2</c:v>
                </c:pt>
                <c:pt idx="953">
                  <c:v>1.0273924999326708E-2</c:v>
                </c:pt>
                <c:pt idx="954">
                  <c:v>9.8733377472233295E-3</c:v>
                </c:pt>
                <c:pt idx="955">
                  <c:v>9.4813835110782504E-3</c:v>
                </c:pt>
                <c:pt idx="956">
                  <c:v>9.0979862598680166E-3</c:v>
                </c:pt>
                <c:pt idx="957">
                  <c:v>8.7230715316130112E-3</c:v>
                </c:pt>
                <c:pt idx="958">
                  <c:v>8.3565664666101751E-3</c:v>
                </c:pt>
                <c:pt idx="959">
                  <c:v>7.9983998440480725E-3</c:v>
                </c:pt>
                <c:pt idx="960">
                  <c:v>7.64850212141372E-3</c:v>
                </c:pt>
                <c:pt idx="961">
                  <c:v>7.3068054800483895E-3</c:v>
                </c:pt>
                <c:pt idx="962">
                  <c:v>6.9732438734954362E-3</c:v>
                </c:pt>
                <c:pt idx="963">
                  <c:v>6.6477530817582635E-3</c:v>
                </c:pt>
                <c:pt idx="964">
                  <c:v>6.3302707722723388E-3</c:v>
                </c:pt>
                <c:pt idx="965">
                  <c:v>6.0207365651709331E-3</c:v>
                </c:pt>
                <c:pt idx="966">
                  <c:v>5.7190921088312759E-3</c:v>
                </c:pt>
                <c:pt idx="967">
                  <c:v>5.4252811609087478E-3</c:v>
                </c:pt>
                <c:pt idx="968">
                  <c:v>5.1392496815814105E-3</c:v>
                </c:pt>
                <c:pt idx="969">
                  <c:v>4.8609459350203547E-3</c:v>
                </c:pt>
                <c:pt idx="970">
                  <c:v>4.5903206055359158E-3</c:v>
                </c:pt>
                <c:pt idx="971">
                  <c:v>4.3273269254735331E-3</c:v>
                </c:pt>
                <c:pt idx="972">
                  <c:v>4.0719208221773537E-3</c:v>
                </c:pt>
                <c:pt idx="973">
                  <c:v>3.8240610810221171E-3</c:v>
                </c:pt>
                <c:pt idx="974">
                  <c:v>3.5837095320753022E-3</c:v>
                </c:pt>
                <c:pt idx="975">
                  <c:v>3.3508312624346871E-3</c:v>
                </c:pt>
                <c:pt idx="976">
                  <c:v>3.1253948578520031E-3</c:v>
                </c:pt>
                <c:pt idx="977">
                  <c:v>2.9073726797638026E-3</c:v>
                </c:pt>
                <c:pt idx="978">
                  <c:v>2.696741186586409E-3</c:v>
                </c:pt>
                <c:pt idx="979">
                  <c:v>2.4934813030869927E-3</c:v>
                </c:pt>
                <c:pt idx="980">
                  <c:v>2.2975788532189016E-3</c:v>
                </c:pt>
                <c:pt idx="981">
                  <c:v>2.1090250662163783E-3</c:v>
                </c:pt>
                <c:pt idx="982">
                  <c:v>1.9278171748880535E-3</c:v>
                </c:pt>
                <c:pt idx="983">
                  <c:v>1.7539591264134676E-3</c:v>
                </c:pt>
                <c:pt idx="984">
                  <c:v>1.5874624372133788E-3</c:v>
                </c:pt>
                <c:pt idx="985">
                  <c:v>1.428347225095784E-3</c:v>
                </c:pt>
                <c:pt idx="986">
                  <c:v>1.276643476566149E-3</c:v>
                </c:pt>
                <c:pt idx="987">
                  <c:v>1.1323926132708309E-3</c:v>
                </c:pt>
                <c:pt idx="988">
                  <c:v>9.9564946117184348E-4</c:v>
                </c:pt>
                <c:pt idx="989">
                  <c:v>8.6648476094436421E-4</c:v>
                </c:pt>
                <c:pt idx="990">
                  <c:v>7.4498842743388801E-4</c:v>
                </c:pt>
                <c:pt idx="991">
                  <c:v>6.3127387152258968E-4</c:v>
                </c:pt>
                <c:pt idx="992">
                  <c:v>5.2548387388205405E-4</c:v>
                </c:pt>
                <c:pt idx="993">
                  <c:v>4.277988104847549E-4</c:v>
                </c:pt>
                <c:pt idx="994">
                  <c:v>3.3844859999853229E-4</c:v>
                </c:pt>
                <c:pt idx="995">
                  <c:v>2.57730878551019E-4</c:v>
                </c:pt>
                <c:pt idx="996">
                  <c:v>1.8604035097990419E-4</c:v>
                </c:pt>
                <c:pt idx="997">
                  <c:v>1.239202304078507E-4</c:v>
                </c:pt>
                <c:pt idx="998">
                  <c:v>7.2163775110577048E-5</c:v>
                </c:pt>
                <c:pt idx="999">
                  <c:v>3.2058070771641454E-5</c:v>
                </c:pt>
                <c:pt idx="1000">
                  <c:v>6.3017092319576761E-6</c:v>
                </c:pt>
              </c:numCache>
            </c:numRef>
          </c:xVal>
          <c:yVal>
            <c:numRef>
              <c:f>'Water Flood'!$E$3:$E$1003</c:f>
              <c:numCache>
                <c:formatCode>0.00000</c:formatCode>
                <c:ptCount val="1001"/>
                <c:pt idx="0">
                  <c:v>0.25</c:v>
                </c:pt>
                <c:pt idx="1">
                  <c:v>0.25042999999999999</c:v>
                </c:pt>
                <c:pt idx="2">
                  <c:v>0.25086000000000003</c:v>
                </c:pt>
                <c:pt idx="3">
                  <c:v>0.25129000000000001</c:v>
                </c:pt>
                <c:pt idx="4">
                  <c:v>0.25172</c:v>
                </c:pt>
                <c:pt idx="5">
                  <c:v>0.25214999999999999</c:v>
                </c:pt>
                <c:pt idx="6">
                  <c:v>0.25258000000000003</c:v>
                </c:pt>
                <c:pt idx="7">
                  <c:v>0.25301000000000001</c:v>
                </c:pt>
                <c:pt idx="8">
                  <c:v>0.25344</c:v>
                </c:pt>
                <c:pt idx="9">
                  <c:v>0.25386999999999998</c:v>
                </c:pt>
                <c:pt idx="10">
                  <c:v>0.25430000000000003</c:v>
                </c:pt>
                <c:pt idx="11">
                  <c:v>0.25473000000000001</c:v>
                </c:pt>
                <c:pt idx="12">
                  <c:v>0.25516</c:v>
                </c:pt>
                <c:pt idx="13">
                  <c:v>0.25558999999999998</c:v>
                </c:pt>
                <c:pt idx="14">
                  <c:v>0.25602000000000003</c:v>
                </c:pt>
                <c:pt idx="15">
                  <c:v>0.25645000000000001</c:v>
                </c:pt>
                <c:pt idx="16">
                  <c:v>0.25688</c:v>
                </c:pt>
                <c:pt idx="17">
                  <c:v>0.25730999999999998</c:v>
                </c:pt>
                <c:pt idx="18">
                  <c:v>0.25774000000000002</c:v>
                </c:pt>
                <c:pt idx="19">
                  <c:v>0.25817000000000001</c:v>
                </c:pt>
                <c:pt idx="20">
                  <c:v>0.2586</c:v>
                </c:pt>
                <c:pt idx="21">
                  <c:v>0.25902999999999998</c:v>
                </c:pt>
                <c:pt idx="22">
                  <c:v>0.25946000000000002</c:v>
                </c:pt>
                <c:pt idx="23">
                  <c:v>0.25989000000000001</c:v>
                </c:pt>
                <c:pt idx="24">
                  <c:v>0.26032</c:v>
                </c:pt>
                <c:pt idx="25">
                  <c:v>0.26074999999999998</c:v>
                </c:pt>
                <c:pt idx="26">
                  <c:v>0.26118000000000002</c:v>
                </c:pt>
                <c:pt idx="27">
                  <c:v>0.26161000000000001</c:v>
                </c:pt>
                <c:pt idx="28">
                  <c:v>0.26204</c:v>
                </c:pt>
                <c:pt idx="29">
                  <c:v>0.26246999999999998</c:v>
                </c:pt>
                <c:pt idx="30">
                  <c:v>0.26290000000000002</c:v>
                </c:pt>
                <c:pt idx="31">
                  <c:v>0.26333000000000001</c:v>
                </c:pt>
                <c:pt idx="32">
                  <c:v>0.26375999999999999</c:v>
                </c:pt>
                <c:pt idx="33">
                  <c:v>0.26418999999999998</c:v>
                </c:pt>
                <c:pt idx="34">
                  <c:v>0.26462000000000002</c:v>
                </c:pt>
                <c:pt idx="35">
                  <c:v>0.26505000000000001</c:v>
                </c:pt>
                <c:pt idx="36">
                  <c:v>0.26547999999999999</c:v>
                </c:pt>
                <c:pt idx="37">
                  <c:v>0.26590999999999998</c:v>
                </c:pt>
                <c:pt idx="38">
                  <c:v>0.26634000000000002</c:v>
                </c:pt>
                <c:pt idx="39">
                  <c:v>0.26677000000000001</c:v>
                </c:pt>
                <c:pt idx="40">
                  <c:v>0.26719999999999999</c:v>
                </c:pt>
                <c:pt idx="41">
                  <c:v>0.26762999999999998</c:v>
                </c:pt>
                <c:pt idx="42">
                  <c:v>0.26806000000000002</c:v>
                </c:pt>
                <c:pt idx="43">
                  <c:v>0.26849000000000001</c:v>
                </c:pt>
                <c:pt idx="44">
                  <c:v>0.26891999999999999</c:v>
                </c:pt>
                <c:pt idx="45">
                  <c:v>0.26934999999999998</c:v>
                </c:pt>
                <c:pt idx="46">
                  <c:v>0.26978000000000002</c:v>
                </c:pt>
                <c:pt idx="47">
                  <c:v>0.27021000000000001</c:v>
                </c:pt>
                <c:pt idx="48">
                  <c:v>0.27063999999999999</c:v>
                </c:pt>
                <c:pt idx="49">
                  <c:v>0.27106999999999998</c:v>
                </c:pt>
                <c:pt idx="50">
                  <c:v>0.27150000000000002</c:v>
                </c:pt>
                <c:pt idx="51">
                  <c:v>0.27193000000000001</c:v>
                </c:pt>
                <c:pt idx="52">
                  <c:v>0.27235999999999999</c:v>
                </c:pt>
                <c:pt idx="53">
                  <c:v>0.27278999999999998</c:v>
                </c:pt>
                <c:pt idx="54">
                  <c:v>0.27322000000000002</c:v>
                </c:pt>
                <c:pt idx="55">
                  <c:v>0.27365</c:v>
                </c:pt>
                <c:pt idx="56">
                  <c:v>0.27407999999999999</c:v>
                </c:pt>
                <c:pt idx="57">
                  <c:v>0.27450999999999998</c:v>
                </c:pt>
                <c:pt idx="58">
                  <c:v>0.27494000000000002</c:v>
                </c:pt>
                <c:pt idx="59">
                  <c:v>0.27537</c:v>
                </c:pt>
                <c:pt idx="60">
                  <c:v>0.27579999999999999</c:v>
                </c:pt>
                <c:pt idx="61">
                  <c:v>0.27622999999999998</c:v>
                </c:pt>
                <c:pt idx="62">
                  <c:v>0.27666000000000002</c:v>
                </c:pt>
                <c:pt idx="63">
                  <c:v>0.27709</c:v>
                </c:pt>
                <c:pt idx="64">
                  <c:v>0.27751999999999999</c:v>
                </c:pt>
                <c:pt idx="65">
                  <c:v>0.27794999999999997</c:v>
                </c:pt>
                <c:pt idx="66">
                  <c:v>0.27838000000000002</c:v>
                </c:pt>
                <c:pt idx="67">
                  <c:v>0.27881</c:v>
                </c:pt>
                <c:pt idx="68">
                  <c:v>0.27923999999999999</c:v>
                </c:pt>
                <c:pt idx="69">
                  <c:v>0.27966999999999997</c:v>
                </c:pt>
                <c:pt idx="70">
                  <c:v>0.28010000000000002</c:v>
                </c:pt>
                <c:pt idx="71">
                  <c:v>0.28053</c:v>
                </c:pt>
                <c:pt idx="72">
                  <c:v>0.28095999999999999</c:v>
                </c:pt>
                <c:pt idx="73">
                  <c:v>0.28138999999999997</c:v>
                </c:pt>
                <c:pt idx="74">
                  <c:v>0.28182000000000001</c:v>
                </c:pt>
                <c:pt idx="75">
                  <c:v>0.28225</c:v>
                </c:pt>
                <c:pt idx="76">
                  <c:v>0.28267999999999999</c:v>
                </c:pt>
                <c:pt idx="77">
                  <c:v>0.28310999999999997</c:v>
                </c:pt>
                <c:pt idx="78">
                  <c:v>0.28354000000000001</c:v>
                </c:pt>
                <c:pt idx="79">
                  <c:v>0.28397</c:v>
                </c:pt>
                <c:pt idx="80">
                  <c:v>0.28439999999999999</c:v>
                </c:pt>
                <c:pt idx="81">
                  <c:v>0.28483000000000003</c:v>
                </c:pt>
                <c:pt idx="82">
                  <c:v>0.28526000000000001</c:v>
                </c:pt>
                <c:pt idx="83">
                  <c:v>0.28569</c:v>
                </c:pt>
                <c:pt idx="84">
                  <c:v>0.28611999999999999</c:v>
                </c:pt>
                <c:pt idx="85">
                  <c:v>0.28654999999999997</c:v>
                </c:pt>
                <c:pt idx="86">
                  <c:v>0.28698000000000001</c:v>
                </c:pt>
                <c:pt idx="87">
                  <c:v>0.28741</c:v>
                </c:pt>
                <c:pt idx="88">
                  <c:v>0.28783999999999998</c:v>
                </c:pt>
                <c:pt idx="89">
                  <c:v>0.28827000000000003</c:v>
                </c:pt>
                <c:pt idx="90">
                  <c:v>0.28870000000000001</c:v>
                </c:pt>
                <c:pt idx="91">
                  <c:v>0.28913</c:v>
                </c:pt>
                <c:pt idx="92">
                  <c:v>0.28955999999999998</c:v>
                </c:pt>
                <c:pt idx="93">
                  <c:v>0.28998999999999997</c:v>
                </c:pt>
                <c:pt idx="94">
                  <c:v>0.29042000000000001</c:v>
                </c:pt>
                <c:pt idx="95">
                  <c:v>0.29085</c:v>
                </c:pt>
                <c:pt idx="96">
                  <c:v>0.29127999999999998</c:v>
                </c:pt>
                <c:pt idx="97">
                  <c:v>0.29171000000000002</c:v>
                </c:pt>
                <c:pt idx="98">
                  <c:v>0.29214000000000001</c:v>
                </c:pt>
                <c:pt idx="99">
                  <c:v>0.29257</c:v>
                </c:pt>
                <c:pt idx="100">
                  <c:v>0.29299999999999998</c:v>
                </c:pt>
                <c:pt idx="101">
                  <c:v>0.29343000000000002</c:v>
                </c:pt>
                <c:pt idx="102">
                  <c:v>0.29386000000000001</c:v>
                </c:pt>
                <c:pt idx="103">
                  <c:v>0.29429</c:v>
                </c:pt>
                <c:pt idx="104">
                  <c:v>0.29471999999999998</c:v>
                </c:pt>
                <c:pt idx="105">
                  <c:v>0.29515000000000002</c:v>
                </c:pt>
                <c:pt idx="106">
                  <c:v>0.29558000000000001</c:v>
                </c:pt>
                <c:pt idx="107">
                  <c:v>0.29601</c:v>
                </c:pt>
                <c:pt idx="108">
                  <c:v>0.29643999999999998</c:v>
                </c:pt>
                <c:pt idx="109">
                  <c:v>0.29687000000000002</c:v>
                </c:pt>
                <c:pt idx="110">
                  <c:v>0.29730000000000001</c:v>
                </c:pt>
                <c:pt idx="111">
                  <c:v>0.29772999999999999</c:v>
                </c:pt>
                <c:pt idx="112">
                  <c:v>0.29815999999999998</c:v>
                </c:pt>
                <c:pt idx="113">
                  <c:v>0.29859000000000002</c:v>
                </c:pt>
                <c:pt idx="114">
                  <c:v>0.29902000000000001</c:v>
                </c:pt>
                <c:pt idx="115">
                  <c:v>0.29944999999999999</c:v>
                </c:pt>
                <c:pt idx="116">
                  <c:v>0.29987999999999998</c:v>
                </c:pt>
                <c:pt idx="117">
                  <c:v>0.30031000000000002</c:v>
                </c:pt>
                <c:pt idx="118">
                  <c:v>0.30074000000000001</c:v>
                </c:pt>
                <c:pt idx="119">
                  <c:v>0.30116999999999999</c:v>
                </c:pt>
                <c:pt idx="120">
                  <c:v>0.30159999999999998</c:v>
                </c:pt>
                <c:pt idx="121">
                  <c:v>0.30203000000000002</c:v>
                </c:pt>
                <c:pt idx="122">
                  <c:v>0.30246000000000001</c:v>
                </c:pt>
                <c:pt idx="123">
                  <c:v>0.30288999999999999</c:v>
                </c:pt>
                <c:pt idx="124">
                  <c:v>0.30331999999999998</c:v>
                </c:pt>
                <c:pt idx="125">
                  <c:v>0.30375000000000002</c:v>
                </c:pt>
                <c:pt idx="126">
                  <c:v>0.30418000000000001</c:v>
                </c:pt>
                <c:pt idx="127">
                  <c:v>0.30460999999999999</c:v>
                </c:pt>
                <c:pt idx="128">
                  <c:v>0.30503999999999998</c:v>
                </c:pt>
                <c:pt idx="129">
                  <c:v>0.30547000000000002</c:v>
                </c:pt>
                <c:pt idx="130">
                  <c:v>0.30590000000000001</c:v>
                </c:pt>
                <c:pt idx="131">
                  <c:v>0.30632999999999999</c:v>
                </c:pt>
                <c:pt idx="132">
                  <c:v>0.30676000000000003</c:v>
                </c:pt>
                <c:pt idx="133">
                  <c:v>0.30719000000000002</c:v>
                </c:pt>
                <c:pt idx="134">
                  <c:v>0.30762</c:v>
                </c:pt>
                <c:pt idx="135">
                  <c:v>0.30804999999999999</c:v>
                </c:pt>
                <c:pt idx="136">
                  <c:v>0.30847999999999998</c:v>
                </c:pt>
                <c:pt idx="137">
                  <c:v>0.30891000000000002</c:v>
                </c:pt>
                <c:pt idx="138">
                  <c:v>0.30934</c:v>
                </c:pt>
                <c:pt idx="139">
                  <c:v>0.30976999999999999</c:v>
                </c:pt>
                <c:pt idx="140">
                  <c:v>0.31020000000000003</c:v>
                </c:pt>
                <c:pt idx="141">
                  <c:v>0.31063000000000002</c:v>
                </c:pt>
                <c:pt idx="142">
                  <c:v>0.31106</c:v>
                </c:pt>
                <c:pt idx="143">
                  <c:v>0.31148999999999999</c:v>
                </c:pt>
                <c:pt idx="144">
                  <c:v>0.31191999999999998</c:v>
                </c:pt>
                <c:pt idx="145">
                  <c:v>0.31235000000000002</c:v>
                </c:pt>
                <c:pt idx="146">
                  <c:v>0.31278</c:v>
                </c:pt>
                <c:pt idx="147">
                  <c:v>0.31320999999999999</c:v>
                </c:pt>
                <c:pt idx="148">
                  <c:v>0.31364000000000003</c:v>
                </c:pt>
                <c:pt idx="149">
                  <c:v>0.31407000000000002</c:v>
                </c:pt>
                <c:pt idx="150">
                  <c:v>0.3145</c:v>
                </c:pt>
                <c:pt idx="151">
                  <c:v>0.31492999999999999</c:v>
                </c:pt>
                <c:pt idx="152">
                  <c:v>0.31535999999999997</c:v>
                </c:pt>
                <c:pt idx="153">
                  <c:v>0.31579000000000002</c:v>
                </c:pt>
                <c:pt idx="154">
                  <c:v>0.31622</c:v>
                </c:pt>
                <c:pt idx="155">
                  <c:v>0.31664999999999999</c:v>
                </c:pt>
                <c:pt idx="156">
                  <c:v>0.31708000000000003</c:v>
                </c:pt>
                <c:pt idx="157">
                  <c:v>0.31751000000000001</c:v>
                </c:pt>
                <c:pt idx="158">
                  <c:v>0.31794</c:v>
                </c:pt>
                <c:pt idx="159">
                  <c:v>0.31836999999999999</c:v>
                </c:pt>
                <c:pt idx="160">
                  <c:v>0.31879999999999997</c:v>
                </c:pt>
                <c:pt idx="161">
                  <c:v>0.31923000000000001</c:v>
                </c:pt>
                <c:pt idx="162">
                  <c:v>0.31966</c:v>
                </c:pt>
                <c:pt idx="163">
                  <c:v>0.32008999999999999</c:v>
                </c:pt>
                <c:pt idx="164">
                  <c:v>0.32052000000000003</c:v>
                </c:pt>
                <c:pt idx="165">
                  <c:v>0.32095000000000001</c:v>
                </c:pt>
                <c:pt idx="166">
                  <c:v>0.32138</c:v>
                </c:pt>
                <c:pt idx="167">
                  <c:v>0.32180999999999998</c:v>
                </c:pt>
                <c:pt idx="168">
                  <c:v>0.32223999999999997</c:v>
                </c:pt>
                <c:pt idx="169">
                  <c:v>0.32267000000000001</c:v>
                </c:pt>
                <c:pt idx="170">
                  <c:v>0.3231</c:v>
                </c:pt>
                <c:pt idx="171">
                  <c:v>0.32352999999999998</c:v>
                </c:pt>
                <c:pt idx="172">
                  <c:v>0.32396000000000003</c:v>
                </c:pt>
                <c:pt idx="173">
                  <c:v>0.32439000000000001</c:v>
                </c:pt>
                <c:pt idx="174">
                  <c:v>0.32482</c:v>
                </c:pt>
                <c:pt idx="175">
                  <c:v>0.32524999999999998</c:v>
                </c:pt>
                <c:pt idx="176">
                  <c:v>0.32567999999999997</c:v>
                </c:pt>
                <c:pt idx="177">
                  <c:v>0.32611000000000001</c:v>
                </c:pt>
                <c:pt idx="178">
                  <c:v>0.32654</c:v>
                </c:pt>
                <c:pt idx="179">
                  <c:v>0.32696999999999998</c:v>
                </c:pt>
                <c:pt idx="180">
                  <c:v>0.32740000000000002</c:v>
                </c:pt>
                <c:pt idx="181">
                  <c:v>0.32783000000000001</c:v>
                </c:pt>
                <c:pt idx="182">
                  <c:v>0.32826</c:v>
                </c:pt>
                <c:pt idx="183">
                  <c:v>0.32868999999999998</c:v>
                </c:pt>
                <c:pt idx="184">
                  <c:v>0.32911999999999997</c:v>
                </c:pt>
                <c:pt idx="185">
                  <c:v>0.32955000000000001</c:v>
                </c:pt>
                <c:pt idx="186">
                  <c:v>0.32998</c:v>
                </c:pt>
                <c:pt idx="187">
                  <c:v>0.33040999999999998</c:v>
                </c:pt>
                <c:pt idx="188">
                  <c:v>0.33084000000000002</c:v>
                </c:pt>
                <c:pt idx="189">
                  <c:v>0.33127000000000001</c:v>
                </c:pt>
                <c:pt idx="190">
                  <c:v>0.33169999999999999</c:v>
                </c:pt>
                <c:pt idx="191">
                  <c:v>0.33212999999999998</c:v>
                </c:pt>
                <c:pt idx="192">
                  <c:v>0.33255999999999997</c:v>
                </c:pt>
                <c:pt idx="193">
                  <c:v>0.33299000000000001</c:v>
                </c:pt>
                <c:pt idx="194">
                  <c:v>0.33341999999999999</c:v>
                </c:pt>
                <c:pt idx="195">
                  <c:v>0.33384999999999998</c:v>
                </c:pt>
                <c:pt idx="196">
                  <c:v>0.33428000000000002</c:v>
                </c:pt>
                <c:pt idx="197">
                  <c:v>0.33471000000000001</c:v>
                </c:pt>
                <c:pt idx="198">
                  <c:v>0.33513999999999999</c:v>
                </c:pt>
                <c:pt idx="199">
                  <c:v>0.33557000000000003</c:v>
                </c:pt>
                <c:pt idx="200">
                  <c:v>0.33600000000000002</c:v>
                </c:pt>
                <c:pt idx="201">
                  <c:v>0.33643000000000001</c:v>
                </c:pt>
                <c:pt idx="202">
                  <c:v>0.33685999999999999</c:v>
                </c:pt>
                <c:pt idx="203">
                  <c:v>0.33728999999999998</c:v>
                </c:pt>
                <c:pt idx="204">
                  <c:v>0.33772000000000002</c:v>
                </c:pt>
                <c:pt idx="205">
                  <c:v>0.33815000000000001</c:v>
                </c:pt>
                <c:pt idx="206">
                  <c:v>0.33857999999999999</c:v>
                </c:pt>
                <c:pt idx="207">
                  <c:v>0.33900999999999998</c:v>
                </c:pt>
                <c:pt idx="208">
                  <c:v>0.33943999999999996</c:v>
                </c:pt>
                <c:pt idx="209">
                  <c:v>0.33987000000000001</c:v>
                </c:pt>
                <c:pt idx="210">
                  <c:v>0.34029999999999999</c:v>
                </c:pt>
                <c:pt idx="211">
                  <c:v>0.34072999999999998</c:v>
                </c:pt>
                <c:pt idx="212">
                  <c:v>0.34116000000000002</c:v>
                </c:pt>
                <c:pt idx="213">
                  <c:v>0.34159</c:v>
                </c:pt>
                <c:pt idx="214">
                  <c:v>0.34201999999999999</c:v>
                </c:pt>
                <c:pt idx="215">
                  <c:v>0.34244999999999998</c:v>
                </c:pt>
                <c:pt idx="216">
                  <c:v>0.34288000000000002</c:v>
                </c:pt>
                <c:pt idx="217">
                  <c:v>0.34331</c:v>
                </c:pt>
                <c:pt idx="218">
                  <c:v>0.34373999999999999</c:v>
                </c:pt>
                <c:pt idx="219">
                  <c:v>0.34416999999999998</c:v>
                </c:pt>
                <c:pt idx="220">
                  <c:v>0.34460000000000002</c:v>
                </c:pt>
                <c:pt idx="221">
                  <c:v>0.34503</c:v>
                </c:pt>
                <c:pt idx="222">
                  <c:v>0.34545999999999999</c:v>
                </c:pt>
                <c:pt idx="223">
                  <c:v>0.34589000000000003</c:v>
                </c:pt>
                <c:pt idx="224">
                  <c:v>0.34632000000000002</c:v>
                </c:pt>
                <c:pt idx="225">
                  <c:v>0.34675</c:v>
                </c:pt>
                <c:pt idx="226">
                  <c:v>0.34717999999999999</c:v>
                </c:pt>
                <c:pt idx="227">
                  <c:v>0.34760999999999997</c:v>
                </c:pt>
                <c:pt idx="228">
                  <c:v>0.34804000000000002</c:v>
                </c:pt>
                <c:pt idx="229">
                  <c:v>0.34847</c:v>
                </c:pt>
                <c:pt idx="230">
                  <c:v>0.34889999999999999</c:v>
                </c:pt>
                <c:pt idx="231">
                  <c:v>0.34933000000000003</c:v>
                </c:pt>
                <c:pt idx="232">
                  <c:v>0.34976000000000002</c:v>
                </c:pt>
                <c:pt idx="233">
                  <c:v>0.35019</c:v>
                </c:pt>
                <c:pt idx="234">
                  <c:v>0.35061999999999999</c:v>
                </c:pt>
                <c:pt idx="235">
                  <c:v>0.35104999999999997</c:v>
                </c:pt>
                <c:pt idx="236">
                  <c:v>0.35148000000000001</c:v>
                </c:pt>
                <c:pt idx="237">
                  <c:v>0.35191</c:v>
                </c:pt>
                <c:pt idx="238">
                  <c:v>0.35233999999999999</c:v>
                </c:pt>
                <c:pt idx="239">
                  <c:v>0.35277000000000003</c:v>
                </c:pt>
                <c:pt idx="240">
                  <c:v>0.35320000000000001</c:v>
                </c:pt>
                <c:pt idx="241">
                  <c:v>0.35363</c:v>
                </c:pt>
                <c:pt idx="242">
                  <c:v>0.35405999999999999</c:v>
                </c:pt>
                <c:pt idx="243">
                  <c:v>0.35448999999999997</c:v>
                </c:pt>
                <c:pt idx="244">
                  <c:v>0.35492000000000001</c:v>
                </c:pt>
                <c:pt idx="245">
                  <c:v>0.35535</c:v>
                </c:pt>
                <c:pt idx="246">
                  <c:v>0.35577999999999999</c:v>
                </c:pt>
                <c:pt idx="247">
                  <c:v>0.35621000000000003</c:v>
                </c:pt>
                <c:pt idx="248">
                  <c:v>0.35664000000000001</c:v>
                </c:pt>
                <c:pt idx="249">
                  <c:v>0.35707</c:v>
                </c:pt>
                <c:pt idx="250">
                  <c:v>0.35749999999999998</c:v>
                </c:pt>
                <c:pt idx="251">
                  <c:v>0.35792999999999997</c:v>
                </c:pt>
                <c:pt idx="252">
                  <c:v>0.35836000000000001</c:v>
                </c:pt>
                <c:pt idx="253">
                  <c:v>0.35879</c:v>
                </c:pt>
                <c:pt idx="254">
                  <c:v>0.35921999999999998</c:v>
                </c:pt>
                <c:pt idx="255">
                  <c:v>0.35965000000000003</c:v>
                </c:pt>
                <c:pt idx="256">
                  <c:v>0.36008000000000001</c:v>
                </c:pt>
                <c:pt idx="257">
                  <c:v>0.36051</c:v>
                </c:pt>
                <c:pt idx="258">
                  <c:v>0.36093999999999998</c:v>
                </c:pt>
                <c:pt idx="259">
                  <c:v>0.36136999999999997</c:v>
                </c:pt>
                <c:pt idx="260">
                  <c:v>0.36180000000000001</c:v>
                </c:pt>
                <c:pt idx="261">
                  <c:v>0.36223</c:v>
                </c:pt>
                <c:pt idx="262">
                  <c:v>0.36265999999999998</c:v>
                </c:pt>
                <c:pt idx="263">
                  <c:v>0.36309000000000002</c:v>
                </c:pt>
                <c:pt idx="264">
                  <c:v>0.36352000000000001</c:v>
                </c:pt>
                <c:pt idx="265">
                  <c:v>0.36395</c:v>
                </c:pt>
                <c:pt idx="266">
                  <c:v>0.36438000000000004</c:v>
                </c:pt>
                <c:pt idx="267">
                  <c:v>0.36481000000000002</c:v>
                </c:pt>
                <c:pt idx="268">
                  <c:v>0.36524000000000001</c:v>
                </c:pt>
                <c:pt idx="269">
                  <c:v>0.36567</c:v>
                </c:pt>
                <c:pt idx="270">
                  <c:v>0.36609999999999998</c:v>
                </c:pt>
                <c:pt idx="271">
                  <c:v>0.36653000000000002</c:v>
                </c:pt>
                <c:pt idx="272">
                  <c:v>0.36696000000000001</c:v>
                </c:pt>
                <c:pt idx="273">
                  <c:v>0.36738999999999999</c:v>
                </c:pt>
                <c:pt idx="274">
                  <c:v>0.36782000000000004</c:v>
                </c:pt>
                <c:pt idx="275">
                  <c:v>0.36825000000000002</c:v>
                </c:pt>
                <c:pt idx="276">
                  <c:v>0.36868000000000001</c:v>
                </c:pt>
                <c:pt idx="277">
                  <c:v>0.36910999999999999</c:v>
                </c:pt>
                <c:pt idx="278">
                  <c:v>0.36953999999999998</c:v>
                </c:pt>
                <c:pt idx="279">
                  <c:v>0.36997000000000002</c:v>
                </c:pt>
                <c:pt idx="280">
                  <c:v>0.37040000000000001</c:v>
                </c:pt>
                <c:pt idx="281">
                  <c:v>0.37082999999999999</c:v>
                </c:pt>
                <c:pt idx="282">
                  <c:v>0.37125999999999998</c:v>
                </c:pt>
                <c:pt idx="283">
                  <c:v>0.37168999999999996</c:v>
                </c:pt>
                <c:pt idx="284">
                  <c:v>0.37212000000000001</c:v>
                </c:pt>
                <c:pt idx="285">
                  <c:v>0.37254999999999999</c:v>
                </c:pt>
                <c:pt idx="286">
                  <c:v>0.37297999999999998</c:v>
                </c:pt>
                <c:pt idx="287">
                  <c:v>0.37341000000000002</c:v>
                </c:pt>
                <c:pt idx="288">
                  <c:v>0.37384000000000001</c:v>
                </c:pt>
                <c:pt idx="289">
                  <c:v>0.37426999999999999</c:v>
                </c:pt>
                <c:pt idx="290">
                  <c:v>0.37469999999999998</c:v>
                </c:pt>
                <c:pt idx="291">
                  <c:v>0.37512999999999996</c:v>
                </c:pt>
                <c:pt idx="292">
                  <c:v>0.37556</c:v>
                </c:pt>
                <c:pt idx="293">
                  <c:v>0.37598999999999999</c:v>
                </c:pt>
                <c:pt idx="294">
                  <c:v>0.37641999999999998</c:v>
                </c:pt>
                <c:pt idx="295">
                  <c:v>0.37685000000000002</c:v>
                </c:pt>
                <c:pt idx="296">
                  <c:v>0.37728</c:v>
                </c:pt>
                <c:pt idx="297">
                  <c:v>0.37770999999999999</c:v>
                </c:pt>
                <c:pt idx="298">
                  <c:v>0.37814000000000003</c:v>
                </c:pt>
                <c:pt idx="299">
                  <c:v>0.37856999999999996</c:v>
                </c:pt>
                <c:pt idx="300">
                  <c:v>0.379</c:v>
                </c:pt>
                <c:pt idx="301">
                  <c:v>0.37942999999999999</c:v>
                </c:pt>
                <c:pt idx="302">
                  <c:v>0.37985999999999998</c:v>
                </c:pt>
                <c:pt idx="303">
                  <c:v>0.38029000000000002</c:v>
                </c:pt>
                <c:pt idx="304">
                  <c:v>0.38072</c:v>
                </c:pt>
                <c:pt idx="305">
                  <c:v>0.38114999999999999</c:v>
                </c:pt>
                <c:pt idx="306">
                  <c:v>0.38158000000000003</c:v>
                </c:pt>
                <c:pt idx="307">
                  <c:v>0.38200999999999996</c:v>
                </c:pt>
                <c:pt idx="308">
                  <c:v>0.38244</c:v>
                </c:pt>
                <c:pt idx="309">
                  <c:v>0.38286999999999999</c:v>
                </c:pt>
                <c:pt idx="310">
                  <c:v>0.38329999999999997</c:v>
                </c:pt>
                <c:pt idx="311">
                  <c:v>0.38373000000000002</c:v>
                </c:pt>
                <c:pt idx="312">
                  <c:v>0.38416</c:v>
                </c:pt>
                <c:pt idx="313">
                  <c:v>0.38458999999999999</c:v>
                </c:pt>
                <c:pt idx="314">
                  <c:v>0.38502000000000003</c:v>
                </c:pt>
                <c:pt idx="315">
                  <c:v>0.38544999999999996</c:v>
                </c:pt>
                <c:pt idx="316">
                  <c:v>0.38588</c:v>
                </c:pt>
                <c:pt idx="317">
                  <c:v>0.38630999999999999</c:v>
                </c:pt>
                <c:pt idx="318">
                  <c:v>0.38673999999999997</c:v>
                </c:pt>
                <c:pt idx="319">
                  <c:v>0.38717000000000001</c:v>
                </c:pt>
                <c:pt idx="320">
                  <c:v>0.3876</c:v>
                </c:pt>
                <c:pt idx="321">
                  <c:v>0.38802999999999999</c:v>
                </c:pt>
                <c:pt idx="322">
                  <c:v>0.38846000000000003</c:v>
                </c:pt>
                <c:pt idx="323">
                  <c:v>0.38889000000000001</c:v>
                </c:pt>
                <c:pt idx="324">
                  <c:v>0.38932</c:v>
                </c:pt>
                <c:pt idx="325">
                  <c:v>0.38975000000000004</c:v>
                </c:pt>
                <c:pt idx="326">
                  <c:v>0.39017999999999997</c:v>
                </c:pt>
                <c:pt idx="327">
                  <c:v>0.39061000000000001</c:v>
                </c:pt>
                <c:pt idx="328">
                  <c:v>0.39104</c:v>
                </c:pt>
                <c:pt idx="329">
                  <c:v>0.39146999999999998</c:v>
                </c:pt>
                <c:pt idx="330">
                  <c:v>0.39190000000000003</c:v>
                </c:pt>
                <c:pt idx="331">
                  <c:v>0.39233000000000001</c:v>
                </c:pt>
                <c:pt idx="332">
                  <c:v>0.39276</c:v>
                </c:pt>
                <c:pt idx="333">
                  <c:v>0.39319000000000004</c:v>
                </c:pt>
                <c:pt idx="334">
                  <c:v>0.39361999999999997</c:v>
                </c:pt>
                <c:pt idx="335">
                  <c:v>0.39405000000000001</c:v>
                </c:pt>
                <c:pt idx="336">
                  <c:v>0.39448</c:v>
                </c:pt>
                <c:pt idx="337">
                  <c:v>0.39490999999999998</c:v>
                </c:pt>
                <c:pt idx="338">
                  <c:v>0.39534000000000002</c:v>
                </c:pt>
                <c:pt idx="339">
                  <c:v>0.39577000000000001</c:v>
                </c:pt>
                <c:pt idx="340">
                  <c:v>0.3962</c:v>
                </c:pt>
                <c:pt idx="341">
                  <c:v>0.39663000000000004</c:v>
                </c:pt>
                <c:pt idx="342">
                  <c:v>0.39705999999999997</c:v>
                </c:pt>
                <c:pt idx="343">
                  <c:v>0.39749000000000001</c:v>
                </c:pt>
                <c:pt idx="344">
                  <c:v>0.39792</c:v>
                </c:pt>
                <c:pt idx="345">
                  <c:v>0.39834999999999998</c:v>
                </c:pt>
                <c:pt idx="346">
                  <c:v>0.39878000000000002</c:v>
                </c:pt>
                <c:pt idx="347">
                  <c:v>0.39920999999999995</c:v>
                </c:pt>
                <c:pt idx="348">
                  <c:v>0.39964</c:v>
                </c:pt>
                <c:pt idx="349">
                  <c:v>0.40006999999999998</c:v>
                </c:pt>
                <c:pt idx="350">
                  <c:v>0.40049999999999997</c:v>
                </c:pt>
                <c:pt idx="351">
                  <c:v>0.40093000000000001</c:v>
                </c:pt>
                <c:pt idx="352">
                  <c:v>0.40135999999999999</c:v>
                </c:pt>
                <c:pt idx="353">
                  <c:v>0.40178999999999998</c:v>
                </c:pt>
                <c:pt idx="354">
                  <c:v>0.40222000000000002</c:v>
                </c:pt>
                <c:pt idx="355">
                  <c:v>0.40264999999999995</c:v>
                </c:pt>
                <c:pt idx="356">
                  <c:v>0.40307999999999999</c:v>
                </c:pt>
                <c:pt idx="357">
                  <c:v>0.40350999999999998</c:v>
                </c:pt>
                <c:pt idx="358">
                  <c:v>0.40393999999999997</c:v>
                </c:pt>
                <c:pt idx="359">
                  <c:v>0.40437000000000001</c:v>
                </c:pt>
                <c:pt idx="360">
                  <c:v>0.40479999999999999</c:v>
                </c:pt>
                <c:pt idx="361">
                  <c:v>0.40522999999999998</c:v>
                </c:pt>
                <c:pt idx="362">
                  <c:v>0.40566000000000002</c:v>
                </c:pt>
                <c:pt idx="363">
                  <c:v>0.40609000000000001</c:v>
                </c:pt>
                <c:pt idx="364">
                  <c:v>0.40651999999999999</c:v>
                </c:pt>
                <c:pt idx="365">
                  <c:v>0.40695000000000003</c:v>
                </c:pt>
                <c:pt idx="366">
                  <c:v>0.40737999999999996</c:v>
                </c:pt>
                <c:pt idx="367">
                  <c:v>0.40781000000000001</c:v>
                </c:pt>
                <c:pt idx="368">
                  <c:v>0.40823999999999999</c:v>
                </c:pt>
                <c:pt idx="369">
                  <c:v>0.40866999999999998</c:v>
                </c:pt>
                <c:pt idx="370">
                  <c:v>0.40910000000000002</c:v>
                </c:pt>
                <c:pt idx="371">
                  <c:v>0.40953000000000001</c:v>
                </c:pt>
                <c:pt idx="372">
                  <c:v>0.40995999999999999</c:v>
                </c:pt>
                <c:pt idx="373">
                  <c:v>0.41039000000000003</c:v>
                </c:pt>
                <c:pt idx="374">
                  <c:v>0.41081999999999996</c:v>
                </c:pt>
                <c:pt idx="375">
                  <c:v>0.41125</c:v>
                </c:pt>
                <c:pt idx="376">
                  <c:v>0.41167999999999999</c:v>
                </c:pt>
                <c:pt idx="377">
                  <c:v>0.41210999999999998</c:v>
                </c:pt>
                <c:pt idx="378">
                  <c:v>0.41254000000000002</c:v>
                </c:pt>
                <c:pt idx="379">
                  <c:v>0.41297</c:v>
                </c:pt>
                <c:pt idx="380">
                  <c:v>0.41339999999999999</c:v>
                </c:pt>
                <c:pt idx="381">
                  <c:v>0.41383000000000003</c:v>
                </c:pt>
                <c:pt idx="382">
                  <c:v>0.41425999999999996</c:v>
                </c:pt>
                <c:pt idx="383">
                  <c:v>0.41469</c:v>
                </c:pt>
                <c:pt idx="384">
                  <c:v>0.41511999999999999</c:v>
                </c:pt>
                <c:pt idx="385">
                  <c:v>0.41554999999999997</c:v>
                </c:pt>
                <c:pt idx="386">
                  <c:v>0.41598000000000002</c:v>
                </c:pt>
                <c:pt idx="387">
                  <c:v>0.41641</c:v>
                </c:pt>
                <c:pt idx="388">
                  <c:v>0.41683999999999999</c:v>
                </c:pt>
                <c:pt idx="389">
                  <c:v>0.41727000000000003</c:v>
                </c:pt>
                <c:pt idx="390">
                  <c:v>0.41770000000000002</c:v>
                </c:pt>
                <c:pt idx="391">
                  <c:v>0.41813</c:v>
                </c:pt>
                <c:pt idx="392">
                  <c:v>0.41856000000000004</c:v>
                </c:pt>
                <c:pt idx="393">
                  <c:v>0.41898999999999997</c:v>
                </c:pt>
                <c:pt idx="394">
                  <c:v>0.41942000000000002</c:v>
                </c:pt>
                <c:pt idx="395">
                  <c:v>0.41985</c:v>
                </c:pt>
                <c:pt idx="396">
                  <c:v>0.42027999999999999</c:v>
                </c:pt>
                <c:pt idx="397">
                  <c:v>0.42071000000000003</c:v>
                </c:pt>
                <c:pt idx="398">
                  <c:v>0.42114000000000001</c:v>
                </c:pt>
                <c:pt idx="399">
                  <c:v>0.42157</c:v>
                </c:pt>
                <c:pt idx="400">
                  <c:v>0.42200000000000004</c:v>
                </c:pt>
                <c:pt idx="401">
                  <c:v>0.42242999999999997</c:v>
                </c:pt>
                <c:pt idx="402">
                  <c:v>0.42286000000000001</c:v>
                </c:pt>
                <c:pt idx="403">
                  <c:v>0.42329</c:v>
                </c:pt>
                <c:pt idx="404">
                  <c:v>0.42371999999999999</c:v>
                </c:pt>
                <c:pt idx="405">
                  <c:v>0.42415000000000003</c:v>
                </c:pt>
                <c:pt idx="406">
                  <c:v>0.42458000000000001</c:v>
                </c:pt>
                <c:pt idx="407">
                  <c:v>0.42501</c:v>
                </c:pt>
                <c:pt idx="408">
                  <c:v>0.42543999999999998</c:v>
                </c:pt>
                <c:pt idx="409">
                  <c:v>0.42586999999999997</c:v>
                </c:pt>
                <c:pt idx="410">
                  <c:v>0.42630000000000001</c:v>
                </c:pt>
                <c:pt idx="411">
                  <c:v>0.42673</c:v>
                </c:pt>
                <c:pt idx="412">
                  <c:v>0.42715999999999998</c:v>
                </c:pt>
                <c:pt idx="413">
                  <c:v>0.42759000000000003</c:v>
                </c:pt>
                <c:pt idx="414">
                  <c:v>0.42801999999999996</c:v>
                </c:pt>
                <c:pt idx="415">
                  <c:v>0.42845</c:v>
                </c:pt>
                <c:pt idx="416">
                  <c:v>0.42887999999999998</c:v>
                </c:pt>
                <c:pt idx="417">
                  <c:v>0.42930999999999997</c:v>
                </c:pt>
                <c:pt idx="418">
                  <c:v>0.42974000000000001</c:v>
                </c:pt>
                <c:pt idx="419">
                  <c:v>0.43017</c:v>
                </c:pt>
                <c:pt idx="420">
                  <c:v>0.43059999999999998</c:v>
                </c:pt>
                <c:pt idx="421">
                  <c:v>0.43103000000000002</c:v>
                </c:pt>
                <c:pt idx="422">
                  <c:v>0.43145999999999995</c:v>
                </c:pt>
                <c:pt idx="423">
                  <c:v>0.43189</c:v>
                </c:pt>
                <c:pt idx="424">
                  <c:v>0.43231999999999998</c:v>
                </c:pt>
                <c:pt idx="425">
                  <c:v>0.43274999999999997</c:v>
                </c:pt>
                <c:pt idx="426">
                  <c:v>0.43318000000000001</c:v>
                </c:pt>
                <c:pt idx="427">
                  <c:v>0.43361</c:v>
                </c:pt>
                <c:pt idx="428">
                  <c:v>0.43403999999999998</c:v>
                </c:pt>
                <c:pt idx="429">
                  <c:v>0.43447000000000002</c:v>
                </c:pt>
                <c:pt idx="430">
                  <c:v>0.43489999999999995</c:v>
                </c:pt>
                <c:pt idx="431">
                  <c:v>0.43532999999999999</c:v>
                </c:pt>
                <c:pt idx="432">
                  <c:v>0.43576000000000004</c:v>
                </c:pt>
                <c:pt idx="433">
                  <c:v>0.43618999999999997</c:v>
                </c:pt>
                <c:pt idx="434">
                  <c:v>0.43662000000000001</c:v>
                </c:pt>
                <c:pt idx="435">
                  <c:v>0.43704999999999999</c:v>
                </c:pt>
                <c:pt idx="436">
                  <c:v>0.43747999999999998</c:v>
                </c:pt>
                <c:pt idx="437">
                  <c:v>0.43791000000000002</c:v>
                </c:pt>
                <c:pt idx="438">
                  <c:v>0.43834000000000001</c:v>
                </c:pt>
                <c:pt idx="439">
                  <c:v>0.43876999999999999</c:v>
                </c:pt>
                <c:pt idx="440">
                  <c:v>0.43920000000000003</c:v>
                </c:pt>
                <c:pt idx="441">
                  <c:v>0.43962999999999997</c:v>
                </c:pt>
                <c:pt idx="442">
                  <c:v>0.44006000000000001</c:v>
                </c:pt>
                <c:pt idx="443">
                  <c:v>0.44048999999999999</c:v>
                </c:pt>
                <c:pt idx="444">
                  <c:v>0.44091999999999998</c:v>
                </c:pt>
                <c:pt idx="445">
                  <c:v>0.44135000000000002</c:v>
                </c:pt>
                <c:pt idx="446">
                  <c:v>0.44178000000000001</c:v>
                </c:pt>
                <c:pt idx="447">
                  <c:v>0.44220999999999999</c:v>
                </c:pt>
                <c:pt idx="448">
                  <c:v>0.44264000000000003</c:v>
                </c:pt>
                <c:pt idx="449">
                  <c:v>0.44306999999999996</c:v>
                </c:pt>
                <c:pt idx="450">
                  <c:v>0.44350000000000001</c:v>
                </c:pt>
                <c:pt idx="451">
                  <c:v>0.44392999999999999</c:v>
                </c:pt>
                <c:pt idx="452">
                  <c:v>0.44435999999999998</c:v>
                </c:pt>
                <c:pt idx="453">
                  <c:v>0.44479000000000002</c:v>
                </c:pt>
                <c:pt idx="454">
                  <c:v>0.44522</c:v>
                </c:pt>
                <c:pt idx="455">
                  <c:v>0.44564999999999999</c:v>
                </c:pt>
                <c:pt idx="456">
                  <c:v>0.44608000000000003</c:v>
                </c:pt>
                <c:pt idx="457">
                  <c:v>0.44651000000000002</c:v>
                </c:pt>
                <c:pt idx="458">
                  <c:v>0.44694</c:v>
                </c:pt>
                <c:pt idx="459">
                  <c:v>0.44737000000000005</c:v>
                </c:pt>
                <c:pt idx="460">
                  <c:v>0.44779999999999998</c:v>
                </c:pt>
                <c:pt idx="461">
                  <c:v>0.44823000000000002</c:v>
                </c:pt>
                <c:pt idx="462">
                  <c:v>0.44866</c:v>
                </c:pt>
                <c:pt idx="463">
                  <c:v>0.44908999999999999</c:v>
                </c:pt>
                <c:pt idx="464">
                  <c:v>0.44952000000000003</c:v>
                </c:pt>
                <c:pt idx="465">
                  <c:v>0.44995000000000002</c:v>
                </c:pt>
                <c:pt idx="466">
                  <c:v>0.45038</c:v>
                </c:pt>
                <c:pt idx="467">
                  <c:v>0.45081000000000004</c:v>
                </c:pt>
                <c:pt idx="468">
                  <c:v>0.45123999999999997</c:v>
                </c:pt>
                <c:pt idx="469">
                  <c:v>0.45167000000000002</c:v>
                </c:pt>
                <c:pt idx="470">
                  <c:v>0.45209999999999995</c:v>
                </c:pt>
                <c:pt idx="471">
                  <c:v>0.45252999999999999</c:v>
                </c:pt>
                <c:pt idx="472">
                  <c:v>0.45295999999999997</c:v>
                </c:pt>
                <c:pt idx="473">
                  <c:v>0.45338999999999996</c:v>
                </c:pt>
                <c:pt idx="474">
                  <c:v>0.45382</c:v>
                </c:pt>
                <c:pt idx="475">
                  <c:v>0.45424999999999999</c:v>
                </c:pt>
                <c:pt idx="476">
                  <c:v>0.45467999999999997</c:v>
                </c:pt>
                <c:pt idx="477">
                  <c:v>0.45511000000000001</c:v>
                </c:pt>
                <c:pt idx="478">
                  <c:v>0.45554</c:v>
                </c:pt>
                <c:pt idx="479">
                  <c:v>0.45596999999999999</c:v>
                </c:pt>
                <c:pt idx="480">
                  <c:v>0.45640000000000003</c:v>
                </c:pt>
                <c:pt idx="481">
                  <c:v>0.45682999999999996</c:v>
                </c:pt>
                <c:pt idx="482">
                  <c:v>0.45726</c:v>
                </c:pt>
                <c:pt idx="483">
                  <c:v>0.45768999999999999</c:v>
                </c:pt>
                <c:pt idx="484">
                  <c:v>0.45811999999999997</c:v>
                </c:pt>
                <c:pt idx="485">
                  <c:v>0.45855000000000001</c:v>
                </c:pt>
                <c:pt idx="486">
                  <c:v>0.45898</c:v>
                </c:pt>
                <c:pt idx="487">
                  <c:v>0.45940999999999999</c:v>
                </c:pt>
                <c:pt idx="488">
                  <c:v>0.45984000000000003</c:v>
                </c:pt>
                <c:pt idx="489">
                  <c:v>0.46026999999999996</c:v>
                </c:pt>
                <c:pt idx="490">
                  <c:v>0.4607</c:v>
                </c:pt>
                <c:pt idx="491">
                  <c:v>0.46112999999999998</c:v>
                </c:pt>
                <c:pt idx="492">
                  <c:v>0.46155999999999997</c:v>
                </c:pt>
                <c:pt idx="493">
                  <c:v>0.46199000000000001</c:v>
                </c:pt>
                <c:pt idx="494">
                  <c:v>0.46242</c:v>
                </c:pt>
                <c:pt idx="495">
                  <c:v>0.46284999999999998</c:v>
                </c:pt>
                <c:pt idx="496">
                  <c:v>0.46328000000000003</c:v>
                </c:pt>
                <c:pt idx="497">
                  <c:v>0.46370999999999996</c:v>
                </c:pt>
                <c:pt idx="498">
                  <c:v>0.46414</c:v>
                </c:pt>
                <c:pt idx="499">
                  <c:v>0.46456999999999998</c:v>
                </c:pt>
                <c:pt idx="500">
                  <c:v>0.46499999999999997</c:v>
                </c:pt>
                <c:pt idx="501">
                  <c:v>0.46543000000000001</c:v>
                </c:pt>
                <c:pt idx="502">
                  <c:v>0.46586</c:v>
                </c:pt>
                <c:pt idx="503">
                  <c:v>0.46628999999999998</c:v>
                </c:pt>
                <c:pt idx="504">
                  <c:v>0.46672000000000002</c:v>
                </c:pt>
                <c:pt idx="505">
                  <c:v>0.46715000000000001</c:v>
                </c:pt>
                <c:pt idx="506">
                  <c:v>0.46758</c:v>
                </c:pt>
                <c:pt idx="507">
                  <c:v>0.46801000000000004</c:v>
                </c:pt>
                <c:pt idx="508">
                  <c:v>0.46843999999999997</c:v>
                </c:pt>
                <c:pt idx="509">
                  <c:v>0.46887000000000001</c:v>
                </c:pt>
                <c:pt idx="510">
                  <c:v>0.46929999999999999</c:v>
                </c:pt>
                <c:pt idx="511">
                  <c:v>0.46972999999999998</c:v>
                </c:pt>
                <c:pt idx="512">
                  <c:v>0.47016000000000002</c:v>
                </c:pt>
                <c:pt idx="513">
                  <c:v>0.47059000000000001</c:v>
                </c:pt>
                <c:pt idx="514">
                  <c:v>0.47101999999999999</c:v>
                </c:pt>
                <c:pt idx="515">
                  <c:v>0.47145000000000004</c:v>
                </c:pt>
                <c:pt idx="516">
                  <c:v>0.47187999999999997</c:v>
                </c:pt>
                <c:pt idx="517">
                  <c:v>0.47231000000000001</c:v>
                </c:pt>
                <c:pt idx="518">
                  <c:v>0.47273999999999999</c:v>
                </c:pt>
                <c:pt idx="519">
                  <c:v>0.47316999999999998</c:v>
                </c:pt>
                <c:pt idx="520">
                  <c:v>0.47360000000000002</c:v>
                </c:pt>
                <c:pt idx="521">
                  <c:v>0.47403000000000001</c:v>
                </c:pt>
                <c:pt idx="522">
                  <c:v>0.47445999999999999</c:v>
                </c:pt>
                <c:pt idx="523">
                  <c:v>0.47489000000000003</c:v>
                </c:pt>
                <c:pt idx="524">
                  <c:v>0.47531999999999996</c:v>
                </c:pt>
                <c:pt idx="525">
                  <c:v>0.47575000000000001</c:v>
                </c:pt>
                <c:pt idx="526">
                  <c:v>0.47618000000000005</c:v>
                </c:pt>
                <c:pt idx="527">
                  <c:v>0.47660999999999998</c:v>
                </c:pt>
                <c:pt idx="528">
                  <c:v>0.47704000000000002</c:v>
                </c:pt>
                <c:pt idx="529">
                  <c:v>0.47747000000000001</c:v>
                </c:pt>
                <c:pt idx="530">
                  <c:v>0.47789999999999999</c:v>
                </c:pt>
                <c:pt idx="531">
                  <c:v>0.47833000000000003</c:v>
                </c:pt>
                <c:pt idx="532">
                  <c:v>0.47876000000000002</c:v>
                </c:pt>
                <c:pt idx="533">
                  <c:v>0.47919</c:v>
                </c:pt>
                <c:pt idx="534">
                  <c:v>0.47962000000000005</c:v>
                </c:pt>
                <c:pt idx="535">
                  <c:v>0.48004999999999998</c:v>
                </c:pt>
                <c:pt idx="536">
                  <c:v>0.48048000000000002</c:v>
                </c:pt>
                <c:pt idx="537">
                  <c:v>0.48091</c:v>
                </c:pt>
                <c:pt idx="538">
                  <c:v>0.48133999999999999</c:v>
                </c:pt>
                <c:pt idx="539">
                  <c:v>0.48177000000000003</c:v>
                </c:pt>
                <c:pt idx="540">
                  <c:v>0.48220000000000002</c:v>
                </c:pt>
                <c:pt idx="541">
                  <c:v>0.48263</c:v>
                </c:pt>
                <c:pt idx="542">
                  <c:v>0.48306000000000004</c:v>
                </c:pt>
                <c:pt idx="543">
                  <c:v>0.48348999999999998</c:v>
                </c:pt>
                <c:pt idx="544">
                  <c:v>0.48392000000000002</c:v>
                </c:pt>
                <c:pt idx="545">
                  <c:v>0.48435</c:v>
                </c:pt>
                <c:pt idx="546">
                  <c:v>0.48477999999999999</c:v>
                </c:pt>
                <c:pt idx="547">
                  <c:v>0.48521000000000003</c:v>
                </c:pt>
                <c:pt idx="548">
                  <c:v>0.48564000000000002</c:v>
                </c:pt>
                <c:pt idx="549">
                  <c:v>0.48607</c:v>
                </c:pt>
                <c:pt idx="550">
                  <c:v>0.48650000000000004</c:v>
                </c:pt>
                <c:pt idx="551">
                  <c:v>0.48693000000000003</c:v>
                </c:pt>
                <c:pt idx="552">
                  <c:v>0.48736000000000002</c:v>
                </c:pt>
                <c:pt idx="553">
                  <c:v>0.48779000000000006</c:v>
                </c:pt>
                <c:pt idx="554">
                  <c:v>0.48821999999999999</c:v>
                </c:pt>
                <c:pt idx="555">
                  <c:v>0.48865000000000003</c:v>
                </c:pt>
                <c:pt idx="556">
                  <c:v>0.48908000000000001</c:v>
                </c:pt>
                <c:pt idx="557">
                  <c:v>0.48951</c:v>
                </c:pt>
                <c:pt idx="558">
                  <c:v>0.48994000000000004</c:v>
                </c:pt>
                <c:pt idx="559">
                  <c:v>0.49037000000000003</c:v>
                </c:pt>
                <c:pt idx="560">
                  <c:v>0.49080000000000001</c:v>
                </c:pt>
                <c:pt idx="561">
                  <c:v>0.49123000000000006</c:v>
                </c:pt>
                <c:pt idx="562">
                  <c:v>0.49165999999999999</c:v>
                </c:pt>
                <c:pt idx="563">
                  <c:v>0.49208999999999997</c:v>
                </c:pt>
                <c:pt idx="564">
                  <c:v>0.49251999999999996</c:v>
                </c:pt>
                <c:pt idx="565">
                  <c:v>0.49295</c:v>
                </c:pt>
                <c:pt idx="566">
                  <c:v>0.49337999999999999</c:v>
                </c:pt>
                <c:pt idx="567">
                  <c:v>0.49380999999999997</c:v>
                </c:pt>
                <c:pt idx="568">
                  <c:v>0.49424000000000001</c:v>
                </c:pt>
                <c:pt idx="569">
                  <c:v>0.49466999999999994</c:v>
                </c:pt>
                <c:pt idx="570">
                  <c:v>0.49509999999999998</c:v>
                </c:pt>
                <c:pt idx="571">
                  <c:v>0.49552999999999997</c:v>
                </c:pt>
                <c:pt idx="572">
                  <c:v>0.49595999999999996</c:v>
                </c:pt>
                <c:pt idx="573">
                  <c:v>0.49639</c:v>
                </c:pt>
                <c:pt idx="574">
                  <c:v>0.49681999999999998</c:v>
                </c:pt>
                <c:pt idx="575">
                  <c:v>0.49724999999999997</c:v>
                </c:pt>
                <c:pt idx="576">
                  <c:v>0.49768000000000001</c:v>
                </c:pt>
                <c:pt idx="577">
                  <c:v>0.49810999999999994</c:v>
                </c:pt>
                <c:pt idx="578">
                  <c:v>0.49853999999999998</c:v>
                </c:pt>
                <c:pt idx="579">
                  <c:v>0.49896999999999997</c:v>
                </c:pt>
                <c:pt idx="580">
                  <c:v>0.49939999999999996</c:v>
                </c:pt>
                <c:pt idx="581">
                  <c:v>0.49983</c:v>
                </c:pt>
                <c:pt idx="582">
                  <c:v>0.50025999999999993</c:v>
                </c:pt>
                <c:pt idx="583">
                  <c:v>0.50068999999999997</c:v>
                </c:pt>
                <c:pt idx="584">
                  <c:v>0.50112000000000001</c:v>
                </c:pt>
                <c:pt idx="585">
                  <c:v>0.50154999999999994</c:v>
                </c:pt>
                <c:pt idx="586">
                  <c:v>0.50197999999999998</c:v>
                </c:pt>
                <c:pt idx="587">
                  <c:v>0.50241000000000002</c:v>
                </c:pt>
                <c:pt idx="588">
                  <c:v>0.50283999999999995</c:v>
                </c:pt>
                <c:pt idx="589">
                  <c:v>0.50327</c:v>
                </c:pt>
                <c:pt idx="590">
                  <c:v>0.50370000000000004</c:v>
                </c:pt>
                <c:pt idx="591">
                  <c:v>0.50412999999999997</c:v>
                </c:pt>
                <c:pt idx="592">
                  <c:v>0.50456000000000001</c:v>
                </c:pt>
                <c:pt idx="593">
                  <c:v>0.50499000000000005</c:v>
                </c:pt>
                <c:pt idx="594">
                  <c:v>0.50541999999999998</c:v>
                </c:pt>
                <c:pt idx="595">
                  <c:v>0.50584999999999991</c:v>
                </c:pt>
                <c:pt idx="596">
                  <c:v>0.50628000000000006</c:v>
                </c:pt>
                <c:pt idx="597">
                  <c:v>0.50670999999999999</c:v>
                </c:pt>
                <c:pt idx="598">
                  <c:v>0.50713999999999992</c:v>
                </c:pt>
                <c:pt idx="599">
                  <c:v>0.50756999999999997</c:v>
                </c:pt>
                <c:pt idx="600">
                  <c:v>0.50800000000000001</c:v>
                </c:pt>
                <c:pt idx="601">
                  <c:v>0.50842999999999994</c:v>
                </c:pt>
                <c:pt idx="602">
                  <c:v>0.50885999999999998</c:v>
                </c:pt>
                <c:pt idx="603">
                  <c:v>0.50929000000000002</c:v>
                </c:pt>
                <c:pt idx="604">
                  <c:v>0.50971999999999995</c:v>
                </c:pt>
                <c:pt idx="605">
                  <c:v>0.51014999999999999</c:v>
                </c:pt>
                <c:pt idx="606">
                  <c:v>0.51058000000000003</c:v>
                </c:pt>
                <c:pt idx="607">
                  <c:v>0.51100999999999996</c:v>
                </c:pt>
                <c:pt idx="608">
                  <c:v>0.51144000000000001</c:v>
                </c:pt>
                <c:pt idx="609">
                  <c:v>0.51187000000000005</c:v>
                </c:pt>
                <c:pt idx="610">
                  <c:v>0.51229999999999998</c:v>
                </c:pt>
                <c:pt idx="611">
                  <c:v>0.51272999999999991</c:v>
                </c:pt>
                <c:pt idx="612">
                  <c:v>0.51316000000000006</c:v>
                </c:pt>
                <c:pt idx="613">
                  <c:v>0.51358999999999999</c:v>
                </c:pt>
                <c:pt idx="614">
                  <c:v>0.51401999999999992</c:v>
                </c:pt>
                <c:pt idx="615">
                  <c:v>0.51445000000000007</c:v>
                </c:pt>
                <c:pt idx="616">
                  <c:v>0.51488</c:v>
                </c:pt>
                <c:pt idx="617">
                  <c:v>0.51530999999999993</c:v>
                </c:pt>
                <c:pt idx="618">
                  <c:v>0.51573999999999998</c:v>
                </c:pt>
                <c:pt idx="619">
                  <c:v>0.51617000000000002</c:v>
                </c:pt>
                <c:pt idx="620">
                  <c:v>0.51659999999999995</c:v>
                </c:pt>
                <c:pt idx="621">
                  <c:v>0.51702999999999999</c:v>
                </c:pt>
                <c:pt idx="622">
                  <c:v>0.51746000000000003</c:v>
                </c:pt>
                <c:pt idx="623">
                  <c:v>0.51788999999999996</c:v>
                </c:pt>
                <c:pt idx="624">
                  <c:v>0.51832</c:v>
                </c:pt>
                <c:pt idx="625">
                  <c:v>0.51875000000000004</c:v>
                </c:pt>
                <c:pt idx="626">
                  <c:v>0.51917999999999997</c:v>
                </c:pt>
                <c:pt idx="627">
                  <c:v>0.51961000000000002</c:v>
                </c:pt>
                <c:pt idx="628">
                  <c:v>0.52004000000000006</c:v>
                </c:pt>
                <c:pt idx="629">
                  <c:v>0.52046999999999999</c:v>
                </c:pt>
                <c:pt idx="630">
                  <c:v>0.52089999999999992</c:v>
                </c:pt>
                <c:pt idx="631">
                  <c:v>0.52133000000000007</c:v>
                </c:pt>
                <c:pt idx="632">
                  <c:v>0.52176</c:v>
                </c:pt>
                <c:pt idx="633">
                  <c:v>0.52218999999999993</c:v>
                </c:pt>
                <c:pt idx="634">
                  <c:v>0.52261999999999997</c:v>
                </c:pt>
                <c:pt idx="635">
                  <c:v>0.52305000000000001</c:v>
                </c:pt>
                <c:pt idx="636">
                  <c:v>0.52347999999999995</c:v>
                </c:pt>
                <c:pt idx="637">
                  <c:v>0.52390999999999999</c:v>
                </c:pt>
                <c:pt idx="638">
                  <c:v>0.52434000000000003</c:v>
                </c:pt>
                <c:pt idx="639">
                  <c:v>0.52476999999999996</c:v>
                </c:pt>
                <c:pt idx="640">
                  <c:v>0.5252</c:v>
                </c:pt>
                <c:pt idx="641">
                  <c:v>0.52563000000000004</c:v>
                </c:pt>
                <c:pt idx="642">
                  <c:v>0.52605999999999997</c:v>
                </c:pt>
                <c:pt idx="643">
                  <c:v>0.52649000000000001</c:v>
                </c:pt>
                <c:pt idx="644">
                  <c:v>0.52692000000000005</c:v>
                </c:pt>
                <c:pt idx="645">
                  <c:v>0.52734999999999999</c:v>
                </c:pt>
                <c:pt idx="646">
                  <c:v>0.52778000000000003</c:v>
                </c:pt>
                <c:pt idx="647">
                  <c:v>0.52821000000000007</c:v>
                </c:pt>
                <c:pt idx="648">
                  <c:v>0.52864</c:v>
                </c:pt>
                <c:pt idx="649">
                  <c:v>0.52906999999999993</c:v>
                </c:pt>
                <c:pt idx="650">
                  <c:v>0.52950000000000008</c:v>
                </c:pt>
                <c:pt idx="651">
                  <c:v>0.52993000000000001</c:v>
                </c:pt>
                <c:pt idx="652">
                  <c:v>0.53035999999999994</c:v>
                </c:pt>
                <c:pt idx="653">
                  <c:v>0.53078999999999998</c:v>
                </c:pt>
                <c:pt idx="654">
                  <c:v>0.53122000000000003</c:v>
                </c:pt>
                <c:pt idx="655">
                  <c:v>0.53164999999999996</c:v>
                </c:pt>
                <c:pt idx="656">
                  <c:v>0.53208</c:v>
                </c:pt>
                <c:pt idx="657">
                  <c:v>0.53251000000000004</c:v>
                </c:pt>
                <c:pt idx="658">
                  <c:v>0.53293999999999997</c:v>
                </c:pt>
                <c:pt idx="659">
                  <c:v>0.53337000000000001</c:v>
                </c:pt>
                <c:pt idx="660">
                  <c:v>0.53380000000000005</c:v>
                </c:pt>
                <c:pt idx="661">
                  <c:v>0.53422999999999998</c:v>
                </c:pt>
                <c:pt idx="662">
                  <c:v>0.53466000000000002</c:v>
                </c:pt>
                <c:pt idx="663">
                  <c:v>0.53509000000000007</c:v>
                </c:pt>
                <c:pt idx="664">
                  <c:v>0.53552</c:v>
                </c:pt>
                <c:pt idx="665">
                  <c:v>0.53595000000000004</c:v>
                </c:pt>
                <c:pt idx="666">
                  <c:v>0.53638000000000008</c:v>
                </c:pt>
                <c:pt idx="667">
                  <c:v>0.53681000000000001</c:v>
                </c:pt>
                <c:pt idx="668">
                  <c:v>0.53723999999999994</c:v>
                </c:pt>
                <c:pt idx="669">
                  <c:v>0.53767000000000009</c:v>
                </c:pt>
                <c:pt idx="670">
                  <c:v>0.53810000000000002</c:v>
                </c:pt>
                <c:pt idx="671">
                  <c:v>0.53852999999999995</c:v>
                </c:pt>
                <c:pt idx="672">
                  <c:v>0.53895999999999999</c:v>
                </c:pt>
                <c:pt idx="673">
                  <c:v>0.53939000000000004</c:v>
                </c:pt>
                <c:pt idx="674">
                  <c:v>0.53981999999999997</c:v>
                </c:pt>
                <c:pt idx="675">
                  <c:v>0.54025000000000001</c:v>
                </c:pt>
                <c:pt idx="676">
                  <c:v>0.54068000000000005</c:v>
                </c:pt>
                <c:pt idx="677">
                  <c:v>0.54110999999999998</c:v>
                </c:pt>
                <c:pt idx="678">
                  <c:v>0.54154000000000002</c:v>
                </c:pt>
                <c:pt idx="679">
                  <c:v>0.54197000000000006</c:v>
                </c:pt>
                <c:pt idx="680">
                  <c:v>0.54239999999999999</c:v>
                </c:pt>
                <c:pt idx="681">
                  <c:v>0.54283000000000003</c:v>
                </c:pt>
                <c:pt idx="682">
                  <c:v>0.54326000000000008</c:v>
                </c:pt>
                <c:pt idx="683">
                  <c:v>0.54369000000000001</c:v>
                </c:pt>
                <c:pt idx="684">
                  <c:v>0.54411999999999994</c:v>
                </c:pt>
                <c:pt idx="685">
                  <c:v>0.54455000000000009</c:v>
                </c:pt>
                <c:pt idx="686">
                  <c:v>0.54498000000000002</c:v>
                </c:pt>
                <c:pt idx="687">
                  <c:v>0.54540999999999995</c:v>
                </c:pt>
                <c:pt idx="688">
                  <c:v>0.54583999999999999</c:v>
                </c:pt>
                <c:pt idx="689">
                  <c:v>0.54627000000000003</c:v>
                </c:pt>
                <c:pt idx="690">
                  <c:v>0.54669999999999996</c:v>
                </c:pt>
                <c:pt idx="691">
                  <c:v>0.54712999999999989</c:v>
                </c:pt>
                <c:pt idx="692">
                  <c:v>0.54756000000000005</c:v>
                </c:pt>
                <c:pt idx="693">
                  <c:v>0.54798999999999998</c:v>
                </c:pt>
                <c:pt idx="694">
                  <c:v>0.54841999999999991</c:v>
                </c:pt>
                <c:pt idx="695">
                  <c:v>0.54884999999999995</c:v>
                </c:pt>
                <c:pt idx="696">
                  <c:v>0.54927999999999999</c:v>
                </c:pt>
                <c:pt idx="697">
                  <c:v>0.54970999999999992</c:v>
                </c:pt>
                <c:pt idx="698">
                  <c:v>0.55013999999999996</c:v>
                </c:pt>
                <c:pt idx="699">
                  <c:v>0.55057</c:v>
                </c:pt>
                <c:pt idx="700">
                  <c:v>0.55099999999999993</c:v>
                </c:pt>
                <c:pt idx="701">
                  <c:v>0.55142999999999998</c:v>
                </c:pt>
                <c:pt idx="702">
                  <c:v>0.55186000000000002</c:v>
                </c:pt>
                <c:pt idx="703">
                  <c:v>0.55228999999999995</c:v>
                </c:pt>
                <c:pt idx="704">
                  <c:v>0.55271999999999999</c:v>
                </c:pt>
                <c:pt idx="705">
                  <c:v>0.55315000000000003</c:v>
                </c:pt>
                <c:pt idx="706">
                  <c:v>0.55357999999999996</c:v>
                </c:pt>
                <c:pt idx="707">
                  <c:v>0.55401</c:v>
                </c:pt>
                <c:pt idx="708">
                  <c:v>0.55444000000000004</c:v>
                </c:pt>
                <c:pt idx="709">
                  <c:v>0.55486999999999997</c:v>
                </c:pt>
                <c:pt idx="710">
                  <c:v>0.5552999999999999</c:v>
                </c:pt>
                <c:pt idx="711">
                  <c:v>0.55573000000000006</c:v>
                </c:pt>
                <c:pt idx="712">
                  <c:v>0.55615999999999999</c:v>
                </c:pt>
                <c:pt idx="713">
                  <c:v>0.55658999999999992</c:v>
                </c:pt>
                <c:pt idx="714">
                  <c:v>0.55701999999999996</c:v>
                </c:pt>
                <c:pt idx="715">
                  <c:v>0.55745</c:v>
                </c:pt>
                <c:pt idx="716">
                  <c:v>0.55787999999999993</c:v>
                </c:pt>
                <c:pt idx="717">
                  <c:v>0.55830999999999997</c:v>
                </c:pt>
                <c:pt idx="718">
                  <c:v>0.55874000000000001</c:v>
                </c:pt>
                <c:pt idx="719">
                  <c:v>0.55916999999999994</c:v>
                </c:pt>
                <c:pt idx="720">
                  <c:v>0.55959999999999999</c:v>
                </c:pt>
                <c:pt idx="721">
                  <c:v>0.56003000000000003</c:v>
                </c:pt>
                <c:pt idx="722">
                  <c:v>0.56045999999999996</c:v>
                </c:pt>
                <c:pt idx="723">
                  <c:v>0.56089</c:v>
                </c:pt>
                <c:pt idx="724">
                  <c:v>0.56132000000000004</c:v>
                </c:pt>
                <c:pt idx="725">
                  <c:v>0.56174999999999997</c:v>
                </c:pt>
                <c:pt idx="726">
                  <c:v>0.56218000000000001</c:v>
                </c:pt>
                <c:pt idx="727">
                  <c:v>0.56261000000000005</c:v>
                </c:pt>
                <c:pt idx="728">
                  <c:v>0.56303999999999998</c:v>
                </c:pt>
                <c:pt idx="729">
                  <c:v>0.56346999999999992</c:v>
                </c:pt>
                <c:pt idx="730">
                  <c:v>0.56390000000000007</c:v>
                </c:pt>
                <c:pt idx="731">
                  <c:v>0.56433</c:v>
                </c:pt>
                <c:pt idx="732">
                  <c:v>0.56475999999999993</c:v>
                </c:pt>
                <c:pt idx="733">
                  <c:v>0.56518999999999997</c:v>
                </c:pt>
                <c:pt idx="734">
                  <c:v>0.56562000000000001</c:v>
                </c:pt>
                <c:pt idx="735">
                  <c:v>0.56604999999999994</c:v>
                </c:pt>
                <c:pt idx="736">
                  <c:v>0.56647999999999998</c:v>
                </c:pt>
                <c:pt idx="737">
                  <c:v>0.56691000000000003</c:v>
                </c:pt>
                <c:pt idx="738">
                  <c:v>0.56733999999999996</c:v>
                </c:pt>
                <c:pt idx="739">
                  <c:v>0.56777</c:v>
                </c:pt>
                <c:pt idx="740">
                  <c:v>0.56820000000000004</c:v>
                </c:pt>
                <c:pt idx="741">
                  <c:v>0.56862999999999997</c:v>
                </c:pt>
                <c:pt idx="742">
                  <c:v>0.56906000000000001</c:v>
                </c:pt>
                <c:pt idx="743">
                  <c:v>0.56949000000000005</c:v>
                </c:pt>
                <c:pt idx="744">
                  <c:v>0.56991999999999998</c:v>
                </c:pt>
                <c:pt idx="745">
                  <c:v>0.57034999999999991</c:v>
                </c:pt>
                <c:pt idx="746">
                  <c:v>0.57078000000000007</c:v>
                </c:pt>
                <c:pt idx="747">
                  <c:v>0.57121</c:v>
                </c:pt>
                <c:pt idx="748">
                  <c:v>0.57163999999999993</c:v>
                </c:pt>
                <c:pt idx="749">
                  <c:v>0.57206999999999997</c:v>
                </c:pt>
                <c:pt idx="750">
                  <c:v>0.57250000000000001</c:v>
                </c:pt>
                <c:pt idx="751">
                  <c:v>0.57292999999999994</c:v>
                </c:pt>
                <c:pt idx="752">
                  <c:v>0.57335999999999998</c:v>
                </c:pt>
                <c:pt idx="753">
                  <c:v>0.57379000000000002</c:v>
                </c:pt>
                <c:pt idx="754">
                  <c:v>0.57421999999999995</c:v>
                </c:pt>
                <c:pt idx="755">
                  <c:v>0.57464999999999999</c:v>
                </c:pt>
                <c:pt idx="756">
                  <c:v>0.57508000000000004</c:v>
                </c:pt>
                <c:pt idx="757">
                  <c:v>0.57550999999999997</c:v>
                </c:pt>
                <c:pt idx="758">
                  <c:v>0.57594000000000001</c:v>
                </c:pt>
                <c:pt idx="759">
                  <c:v>0.57637000000000005</c:v>
                </c:pt>
                <c:pt idx="760">
                  <c:v>0.57679999999999998</c:v>
                </c:pt>
                <c:pt idx="761">
                  <c:v>0.57723000000000002</c:v>
                </c:pt>
                <c:pt idx="762">
                  <c:v>0.57766000000000006</c:v>
                </c:pt>
                <c:pt idx="763">
                  <c:v>0.57808999999999999</c:v>
                </c:pt>
                <c:pt idx="764">
                  <c:v>0.57851999999999992</c:v>
                </c:pt>
                <c:pt idx="765">
                  <c:v>0.57895000000000008</c:v>
                </c:pt>
                <c:pt idx="766">
                  <c:v>0.57938000000000001</c:v>
                </c:pt>
                <c:pt idx="767">
                  <c:v>0.57980999999999994</c:v>
                </c:pt>
                <c:pt idx="768">
                  <c:v>0.58023999999999998</c:v>
                </c:pt>
                <c:pt idx="769">
                  <c:v>0.58067000000000002</c:v>
                </c:pt>
                <c:pt idx="770">
                  <c:v>0.58109999999999995</c:v>
                </c:pt>
                <c:pt idx="771">
                  <c:v>0.58152999999999999</c:v>
                </c:pt>
                <c:pt idx="772">
                  <c:v>0.58196000000000003</c:v>
                </c:pt>
                <c:pt idx="773">
                  <c:v>0.58238999999999996</c:v>
                </c:pt>
                <c:pt idx="774">
                  <c:v>0.58282</c:v>
                </c:pt>
                <c:pt idx="775">
                  <c:v>0.58325000000000005</c:v>
                </c:pt>
                <c:pt idx="776">
                  <c:v>0.58367999999999998</c:v>
                </c:pt>
                <c:pt idx="777">
                  <c:v>0.58411000000000002</c:v>
                </c:pt>
                <c:pt idx="778">
                  <c:v>0.58454000000000006</c:v>
                </c:pt>
                <c:pt idx="779">
                  <c:v>0.58496999999999999</c:v>
                </c:pt>
                <c:pt idx="780">
                  <c:v>0.58540000000000003</c:v>
                </c:pt>
                <c:pt idx="781">
                  <c:v>0.58583000000000007</c:v>
                </c:pt>
                <c:pt idx="782">
                  <c:v>0.58626</c:v>
                </c:pt>
                <c:pt idx="783">
                  <c:v>0.58668999999999993</c:v>
                </c:pt>
                <c:pt idx="784">
                  <c:v>0.58712000000000009</c:v>
                </c:pt>
                <c:pt idx="785">
                  <c:v>0.58755000000000002</c:v>
                </c:pt>
                <c:pt idx="786">
                  <c:v>0.58797999999999995</c:v>
                </c:pt>
                <c:pt idx="787">
                  <c:v>0.58840999999999999</c:v>
                </c:pt>
                <c:pt idx="788">
                  <c:v>0.58884000000000003</c:v>
                </c:pt>
                <c:pt idx="789">
                  <c:v>0.58926999999999996</c:v>
                </c:pt>
                <c:pt idx="790">
                  <c:v>0.5897</c:v>
                </c:pt>
                <c:pt idx="791">
                  <c:v>0.59013000000000004</c:v>
                </c:pt>
                <c:pt idx="792">
                  <c:v>0.59055999999999997</c:v>
                </c:pt>
                <c:pt idx="793">
                  <c:v>0.59099000000000002</c:v>
                </c:pt>
                <c:pt idx="794">
                  <c:v>0.59142000000000006</c:v>
                </c:pt>
                <c:pt idx="795">
                  <c:v>0.59184999999999999</c:v>
                </c:pt>
                <c:pt idx="796">
                  <c:v>0.59228000000000003</c:v>
                </c:pt>
                <c:pt idx="797">
                  <c:v>0.59271000000000007</c:v>
                </c:pt>
                <c:pt idx="798">
                  <c:v>0.59314</c:v>
                </c:pt>
                <c:pt idx="799">
                  <c:v>0.59356999999999993</c:v>
                </c:pt>
                <c:pt idx="800">
                  <c:v>0.59400000000000008</c:v>
                </c:pt>
                <c:pt idx="801">
                  <c:v>0.59443000000000001</c:v>
                </c:pt>
                <c:pt idx="802">
                  <c:v>0.59485999999999994</c:v>
                </c:pt>
                <c:pt idx="803">
                  <c:v>0.5952900000000001</c:v>
                </c:pt>
                <c:pt idx="804">
                  <c:v>0.59572000000000003</c:v>
                </c:pt>
                <c:pt idx="805">
                  <c:v>0.59614999999999996</c:v>
                </c:pt>
                <c:pt idx="806">
                  <c:v>0.59658</c:v>
                </c:pt>
                <c:pt idx="807">
                  <c:v>0.59701000000000004</c:v>
                </c:pt>
                <c:pt idx="808">
                  <c:v>0.59743999999999997</c:v>
                </c:pt>
                <c:pt idx="809">
                  <c:v>0.59787000000000001</c:v>
                </c:pt>
                <c:pt idx="810">
                  <c:v>0.59830000000000005</c:v>
                </c:pt>
                <c:pt idx="811">
                  <c:v>0.59872999999999998</c:v>
                </c:pt>
                <c:pt idx="812">
                  <c:v>0.59916000000000003</c:v>
                </c:pt>
                <c:pt idx="813">
                  <c:v>0.59958999999999996</c:v>
                </c:pt>
                <c:pt idx="814">
                  <c:v>0.60002</c:v>
                </c:pt>
                <c:pt idx="815">
                  <c:v>0.60044999999999993</c:v>
                </c:pt>
                <c:pt idx="816">
                  <c:v>0.60087999999999997</c:v>
                </c:pt>
                <c:pt idx="817">
                  <c:v>0.60131000000000001</c:v>
                </c:pt>
                <c:pt idx="818">
                  <c:v>0.60173999999999994</c:v>
                </c:pt>
                <c:pt idx="819">
                  <c:v>0.60216999999999998</c:v>
                </c:pt>
                <c:pt idx="820">
                  <c:v>0.60260000000000002</c:v>
                </c:pt>
                <c:pt idx="821">
                  <c:v>0.60302999999999995</c:v>
                </c:pt>
                <c:pt idx="822">
                  <c:v>0.60346</c:v>
                </c:pt>
                <c:pt idx="823">
                  <c:v>0.60389000000000004</c:v>
                </c:pt>
                <c:pt idx="824">
                  <c:v>0.60431999999999997</c:v>
                </c:pt>
                <c:pt idx="825">
                  <c:v>0.6047499999999999</c:v>
                </c:pt>
                <c:pt idx="826">
                  <c:v>0.60518000000000005</c:v>
                </c:pt>
                <c:pt idx="827">
                  <c:v>0.60560999999999998</c:v>
                </c:pt>
                <c:pt idx="828">
                  <c:v>0.60603999999999991</c:v>
                </c:pt>
                <c:pt idx="829">
                  <c:v>0.60646999999999995</c:v>
                </c:pt>
                <c:pt idx="830">
                  <c:v>0.6069</c:v>
                </c:pt>
                <c:pt idx="831">
                  <c:v>0.60732999999999993</c:v>
                </c:pt>
                <c:pt idx="832">
                  <c:v>0.60775999999999997</c:v>
                </c:pt>
                <c:pt idx="833">
                  <c:v>0.60819000000000001</c:v>
                </c:pt>
                <c:pt idx="834">
                  <c:v>0.60861999999999994</c:v>
                </c:pt>
                <c:pt idx="835">
                  <c:v>0.60904999999999998</c:v>
                </c:pt>
                <c:pt idx="836">
                  <c:v>0.60948000000000002</c:v>
                </c:pt>
                <c:pt idx="837">
                  <c:v>0.60990999999999995</c:v>
                </c:pt>
                <c:pt idx="838">
                  <c:v>0.61033999999999999</c:v>
                </c:pt>
                <c:pt idx="839">
                  <c:v>0.61077000000000004</c:v>
                </c:pt>
                <c:pt idx="840">
                  <c:v>0.61119999999999997</c:v>
                </c:pt>
                <c:pt idx="841">
                  <c:v>0.61163000000000001</c:v>
                </c:pt>
                <c:pt idx="842">
                  <c:v>0.61206000000000005</c:v>
                </c:pt>
                <c:pt idx="843">
                  <c:v>0.61248999999999998</c:v>
                </c:pt>
                <c:pt idx="844">
                  <c:v>0.61291999999999991</c:v>
                </c:pt>
                <c:pt idx="845">
                  <c:v>0.61335000000000006</c:v>
                </c:pt>
                <c:pt idx="846">
                  <c:v>0.61377999999999999</c:v>
                </c:pt>
                <c:pt idx="847">
                  <c:v>0.61420999999999992</c:v>
                </c:pt>
                <c:pt idx="848">
                  <c:v>0.61463999999999996</c:v>
                </c:pt>
                <c:pt idx="849">
                  <c:v>0.61507000000000001</c:v>
                </c:pt>
                <c:pt idx="850">
                  <c:v>0.61549999999999994</c:v>
                </c:pt>
                <c:pt idx="851">
                  <c:v>0.61592999999999998</c:v>
                </c:pt>
                <c:pt idx="852">
                  <c:v>0.61636000000000002</c:v>
                </c:pt>
                <c:pt idx="853">
                  <c:v>0.61678999999999995</c:v>
                </c:pt>
                <c:pt idx="854">
                  <c:v>0.61721999999999999</c:v>
                </c:pt>
                <c:pt idx="855">
                  <c:v>0.61765000000000003</c:v>
                </c:pt>
                <c:pt idx="856">
                  <c:v>0.61807999999999996</c:v>
                </c:pt>
                <c:pt idx="857">
                  <c:v>0.61851</c:v>
                </c:pt>
                <c:pt idx="858">
                  <c:v>0.61894000000000005</c:v>
                </c:pt>
                <c:pt idx="859">
                  <c:v>0.61936999999999998</c:v>
                </c:pt>
                <c:pt idx="860">
                  <c:v>0.61979999999999991</c:v>
                </c:pt>
                <c:pt idx="861">
                  <c:v>0.62023000000000006</c:v>
                </c:pt>
                <c:pt idx="862">
                  <c:v>0.62065999999999999</c:v>
                </c:pt>
                <c:pt idx="863">
                  <c:v>0.62108999999999992</c:v>
                </c:pt>
                <c:pt idx="864">
                  <c:v>0.62152000000000007</c:v>
                </c:pt>
                <c:pt idx="865">
                  <c:v>0.62195</c:v>
                </c:pt>
                <c:pt idx="866">
                  <c:v>0.62237999999999993</c:v>
                </c:pt>
                <c:pt idx="867">
                  <c:v>0.62280999999999997</c:v>
                </c:pt>
                <c:pt idx="868">
                  <c:v>0.62324000000000002</c:v>
                </c:pt>
                <c:pt idx="869">
                  <c:v>0.62366999999999995</c:v>
                </c:pt>
                <c:pt idx="870">
                  <c:v>0.62409999999999999</c:v>
                </c:pt>
                <c:pt idx="871">
                  <c:v>0.62453000000000003</c:v>
                </c:pt>
                <c:pt idx="872">
                  <c:v>0.62495999999999996</c:v>
                </c:pt>
                <c:pt idx="873">
                  <c:v>0.62539</c:v>
                </c:pt>
                <c:pt idx="874">
                  <c:v>0.62582000000000004</c:v>
                </c:pt>
                <c:pt idx="875">
                  <c:v>0.62624999999999997</c:v>
                </c:pt>
                <c:pt idx="876">
                  <c:v>0.62668000000000001</c:v>
                </c:pt>
                <c:pt idx="877">
                  <c:v>0.62711000000000006</c:v>
                </c:pt>
                <c:pt idx="878">
                  <c:v>0.62753999999999999</c:v>
                </c:pt>
                <c:pt idx="879">
                  <c:v>0.62796999999999992</c:v>
                </c:pt>
                <c:pt idx="880">
                  <c:v>0.62840000000000007</c:v>
                </c:pt>
                <c:pt idx="881">
                  <c:v>0.62883</c:v>
                </c:pt>
                <c:pt idx="882">
                  <c:v>0.62925999999999993</c:v>
                </c:pt>
                <c:pt idx="883">
                  <c:v>0.62968999999999997</c:v>
                </c:pt>
                <c:pt idx="884">
                  <c:v>0.63012000000000001</c:v>
                </c:pt>
                <c:pt idx="885">
                  <c:v>0.63054999999999994</c:v>
                </c:pt>
                <c:pt idx="886">
                  <c:v>0.63097999999999999</c:v>
                </c:pt>
                <c:pt idx="887">
                  <c:v>0.63141000000000003</c:v>
                </c:pt>
                <c:pt idx="888">
                  <c:v>0.63183999999999996</c:v>
                </c:pt>
                <c:pt idx="889">
                  <c:v>0.63227</c:v>
                </c:pt>
                <c:pt idx="890">
                  <c:v>0.63270000000000004</c:v>
                </c:pt>
                <c:pt idx="891">
                  <c:v>0.63312999999999997</c:v>
                </c:pt>
                <c:pt idx="892">
                  <c:v>0.63356000000000001</c:v>
                </c:pt>
                <c:pt idx="893">
                  <c:v>0.63399000000000005</c:v>
                </c:pt>
                <c:pt idx="894">
                  <c:v>0.63441999999999998</c:v>
                </c:pt>
                <c:pt idx="895">
                  <c:v>0.63485000000000003</c:v>
                </c:pt>
                <c:pt idx="896">
                  <c:v>0.63528000000000007</c:v>
                </c:pt>
                <c:pt idx="897">
                  <c:v>0.63571</c:v>
                </c:pt>
                <c:pt idx="898">
                  <c:v>0.63613999999999993</c:v>
                </c:pt>
                <c:pt idx="899">
                  <c:v>0.63657000000000008</c:v>
                </c:pt>
                <c:pt idx="900">
                  <c:v>0.63700000000000001</c:v>
                </c:pt>
                <c:pt idx="901">
                  <c:v>0.63742999999999994</c:v>
                </c:pt>
                <c:pt idx="902">
                  <c:v>0.63785999999999998</c:v>
                </c:pt>
                <c:pt idx="903">
                  <c:v>0.63829000000000002</c:v>
                </c:pt>
                <c:pt idx="904">
                  <c:v>0.63871999999999995</c:v>
                </c:pt>
                <c:pt idx="905">
                  <c:v>0.63915</c:v>
                </c:pt>
                <c:pt idx="906">
                  <c:v>0.63958000000000004</c:v>
                </c:pt>
                <c:pt idx="907">
                  <c:v>0.64000999999999997</c:v>
                </c:pt>
                <c:pt idx="908">
                  <c:v>0.64044000000000001</c:v>
                </c:pt>
                <c:pt idx="909">
                  <c:v>0.64087000000000005</c:v>
                </c:pt>
                <c:pt idx="910">
                  <c:v>0.64129999999999998</c:v>
                </c:pt>
                <c:pt idx="911">
                  <c:v>0.64173000000000002</c:v>
                </c:pt>
                <c:pt idx="912">
                  <c:v>0.64216000000000006</c:v>
                </c:pt>
                <c:pt idx="913">
                  <c:v>0.64258999999999999</c:v>
                </c:pt>
                <c:pt idx="914">
                  <c:v>0.64302000000000004</c:v>
                </c:pt>
                <c:pt idx="915">
                  <c:v>0.64345000000000008</c:v>
                </c:pt>
                <c:pt idx="916">
                  <c:v>0.64388000000000001</c:v>
                </c:pt>
                <c:pt idx="917">
                  <c:v>0.64430999999999994</c:v>
                </c:pt>
                <c:pt idx="918">
                  <c:v>0.64474000000000009</c:v>
                </c:pt>
                <c:pt idx="919">
                  <c:v>0.64517000000000002</c:v>
                </c:pt>
                <c:pt idx="920">
                  <c:v>0.64559999999999995</c:v>
                </c:pt>
                <c:pt idx="921">
                  <c:v>0.64602999999999999</c:v>
                </c:pt>
                <c:pt idx="922">
                  <c:v>0.64646000000000003</c:v>
                </c:pt>
                <c:pt idx="923">
                  <c:v>0.64688999999999997</c:v>
                </c:pt>
                <c:pt idx="924">
                  <c:v>0.64732000000000001</c:v>
                </c:pt>
                <c:pt idx="925">
                  <c:v>0.64775000000000005</c:v>
                </c:pt>
                <c:pt idx="926">
                  <c:v>0.64817999999999998</c:v>
                </c:pt>
                <c:pt idx="927">
                  <c:v>0.64861000000000002</c:v>
                </c:pt>
                <c:pt idx="928">
                  <c:v>0.64904000000000006</c:v>
                </c:pt>
                <c:pt idx="929">
                  <c:v>0.64946999999999999</c:v>
                </c:pt>
                <c:pt idx="930">
                  <c:v>0.64990000000000003</c:v>
                </c:pt>
                <c:pt idx="931">
                  <c:v>0.65033000000000007</c:v>
                </c:pt>
                <c:pt idx="932">
                  <c:v>0.65076000000000001</c:v>
                </c:pt>
                <c:pt idx="933">
                  <c:v>0.65118999999999994</c:v>
                </c:pt>
                <c:pt idx="934">
                  <c:v>0.65162000000000009</c:v>
                </c:pt>
                <c:pt idx="935">
                  <c:v>0.65205000000000002</c:v>
                </c:pt>
                <c:pt idx="936">
                  <c:v>0.65247999999999995</c:v>
                </c:pt>
                <c:pt idx="937">
                  <c:v>0.65290999999999999</c:v>
                </c:pt>
                <c:pt idx="938">
                  <c:v>0.65334000000000003</c:v>
                </c:pt>
                <c:pt idx="939">
                  <c:v>0.65376999999999996</c:v>
                </c:pt>
                <c:pt idx="940">
                  <c:v>0.65419999999999989</c:v>
                </c:pt>
                <c:pt idx="941">
                  <c:v>0.65463000000000005</c:v>
                </c:pt>
                <c:pt idx="942">
                  <c:v>0.65505999999999998</c:v>
                </c:pt>
                <c:pt idx="943">
                  <c:v>0.65548999999999991</c:v>
                </c:pt>
                <c:pt idx="944">
                  <c:v>0.65591999999999995</c:v>
                </c:pt>
                <c:pt idx="945">
                  <c:v>0.65634999999999999</c:v>
                </c:pt>
                <c:pt idx="946">
                  <c:v>0.65677999999999992</c:v>
                </c:pt>
                <c:pt idx="947">
                  <c:v>0.65720999999999996</c:v>
                </c:pt>
                <c:pt idx="948">
                  <c:v>0.65764</c:v>
                </c:pt>
                <c:pt idx="949">
                  <c:v>0.65806999999999993</c:v>
                </c:pt>
                <c:pt idx="950">
                  <c:v>0.65849999999999997</c:v>
                </c:pt>
                <c:pt idx="951">
                  <c:v>0.65893000000000002</c:v>
                </c:pt>
                <c:pt idx="952">
                  <c:v>0.65935999999999995</c:v>
                </c:pt>
                <c:pt idx="953">
                  <c:v>0.65978999999999999</c:v>
                </c:pt>
                <c:pt idx="954">
                  <c:v>0.66022000000000003</c:v>
                </c:pt>
                <c:pt idx="955">
                  <c:v>0.66064999999999996</c:v>
                </c:pt>
                <c:pt idx="956">
                  <c:v>0.66108</c:v>
                </c:pt>
                <c:pt idx="957">
                  <c:v>0.66151000000000004</c:v>
                </c:pt>
                <c:pt idx="958">
                  <c:v>0.66193999999999997</c:v>
                </c:pt>
                <c:pt idx="959">
                  <c:v>0.6623699999999999</c:v>
                </c:pt>
                <c:pt idx="960">
                  <c:v>0.66280000000000006</c:v>
                </c:pt>
                <c:pt idx="961">
                  <c:v>0.66322999999999999</c:v>
                </c:pt>
                <c:pt idx="962">
                  <c:v>0.66365999999999992</c:v>
                </c:pt>
                <c:pt idx="963">
                  <c:v>0.66408999999999996</c:v>
                </c:pt>
                <c:pt idx="964">
                  <c:v>0.66452</c:v>
                </c:pt>
                <c:pt idx="965">
                  <c:v>0.66494999999999993</c:v>
                </c:pt>
                <c:pt idx="966">
                  <c:v>0.66537999999999997</c:v>
                </c:pt>
                <c:pt idx="967">
                  <c:v>0.66581000000000001</c:v>
                </c:pt>
                <c:pt idx="968">
                  <c:v>0.66623999999999994</c:v>
                </c:pt>
                <c:pt idx="969">
                  <c:v>0.66666999999999998</c:v>
                </c:pt>
                <c:pt idx="970">
                  <c:v>0.66710000000000003</c:v>
                </c:pt>
                <c:pt idx="971">
                  <c:v>0.66752999999999996</c:v>
                </c:pt>
                <c:pt idx="972">
                  <c:v>0.66796</c:v>
                </c:pt>
                <c:pt idx="973">
                  <c:v>0.66839000000000004</c:v>
                </c:pt>
                <c:pt idx="974">
                  <c:v>0.66881999999999997</c:v>
                </c:pt>
                <c:pt idx="975">
                  <c:v>0.66925000000000001</c:v>
                </c:pt>
                <c:pt idx="976">
                  <c:v>0.66968000000000005</c:v>
                </c:pt>
                <c:pt idx="977">
                  <c:v>0.67010999999999998</c:v>
                </c:pt>
                <c:pt idx="978">
                  <c:v>0.67053999999999991</c:v>
                </c:pt>
                <c:pt idx="979">
                  <c:v>0.67097000000000007</c:v>
                </c:pt>
                <c:pt idx="980">
                  <c:v>0.6714</c:v>
                </c:pt>
                <c:pt idx="981">
                  <c:v>0.67182999999999993</c:v>
                </c:pt>
                <c:pt idx="982">
                  <c:v>0.67225999999999997</c:v>
                </c:pt>
                <c:pt idx="983">
                  <c:v>0.67269000000000001</c:v>
                </c:pt>
                <c:pt idx="984">
                  <c:v>0.67311999999999994</c:v>
                </c:pt>
                <c:pt idx="985">
                  <c:v>0.67354999999999998</c:v>
                </c:pt>
                <c:pt idx="986">
                  <c:v>0.67398000000000002</c:v>
                </c:pt>
                <c:pt idx="987">
                  <c:v>0.67440999999999995</c:v>
                </c:pt>
                <c:pt idx="988">
                  <c:v>0.67484</c:v>
                </c:pt>
                <c:pt idx="989">
                  <c:v>0.67527000000000004</c:v>
                </c:pt>
                <c:pt idx="990">
                  <c:v>0.67569999999999997</c:v>
                </c:pt>
                <c:pt idx="991">
                  <c:v>0.67613000000000001</c:v>
                </c:pt>
                <c:pt idx="992">
                  <c:v>0.67656000000000005</c:v>
                </c:pt>
                <c:pt idx="993">
                  <c:v>0.67698999999999998</c:v>
                </c:pt>
                <c:pt idx="994">
                  <c:v>0.67741999999999991</c:v>
                </c:pt>
                <c:pt idx="995">
                  <c:v>0.67785000000000006</c:v>
                </c:pt>
                <c:pt idx="996">
                  <c:v>0.67827999999999999</c:v>
                </c:pt>
                <c:pt idx="997">
                  <c:v>0.67870999999999992</c:v>
                </c:pt>
                <c:pt idx="998">
                  <c:v>0.67913999999999997</c:v>
                </c:pt>
                <c:pt idx="999">
                  <c:v>0.67957000000000001</c:v>
                </c:pt>
                <c:pt idx="1000">
                  <c:v>0.67999999999999994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F8-4BA4-AC4F-6264F904219F}"/>
            </c:ext>
          </c:extLst>
        </c:ser>
        <c:ser>
          <c:idx val="2"/>
          <c:order val="2"/>
          <c:tx>
            <c:strRef>
              <c:f>'Water Flood'!$B$35</c:f>
              <c:strCache>
                <c:ptCount val="1"/>
                <c:pt idx="0">
                  <c:v>0.3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'Water Flood'!$R$3:$R$1003</c:f>
              <c:numCache>
                <c:formatCode>0.00000</c:formatCode>
                <c:ptCount val="1001"/>
                <c:pt idx="0">
                  <c:v>1</c:v>
                </c:pt>
                <c:pt idx="1">
                  <c:v>0.86912306547144913</c:v>
                </c:pt>
                <c:pt idx="2">
                  <c:v>0.86912306547144913</c:v>
                </c:pt>
                <c:pt idx="3">
                  <c:v>0.86912306547144913</c:v>
                </c:pt>
                <c:pt idx="4">
                  <c:v>0.86912306547144913</c:v>
                </c:pt>
                <c:pt idx="5">
                  <c:v>0.86912306547144913</c:v>
                </c:pt>
                <c:pt idx="6">
                  <c:v>0.86912306547144913</c:v>
                </c:pt>
                <c:pt idx="7">
                  <c:v>0.86912306547144913</c:v>
                </c:pt>
                <c:pt idx="8">
                  <c:v>0.86912306547144913</c:v>
                </c:pt>
                <c:pt idx="9">
                  <c:v>0.86912306547144913</c:v>
                </c:pt>
                <c:pt idx="10">
                  <c:v>0.86912306547144913</c:v>
                </c:pt>
                <c:pt idx="11">
                  <c:v>0.86912306547144913</c:v>
                </c:pt>
                <c:pt idx="12">
                  <c:v>0.86912306547144913</c:v>
                </c:pt>
                <c:pt idx="13">
                  <c:v>0.86912306547144913</c:v>
                </c:pt>
                <c:pt idx="14">
                  <c:v>0.86912306547144913</c:v>
                </c:pt>
                <c:pt idx="15">
                  <c:v>0.86912306547144913</c:v>
                </c:pt>
                <c:pt idx="16">
                  <c:v>0.86912306547144913</c:v>
                </c:pt>
                <c:pt idx="17">
                  <c:v>0.86912306547144913</c:v>
                </c:pt>
                <c:pt idx="18">
                  <c:v>0.86912306547144913</c:v>
                </c:pt>
                <c:pt idx="19">
                  <c:v>0.86912306547144913</c:v>
                </c:pt>
                <c:pt idx="20">
                  <c:v>0.86912306547144913</c:v>
                </c:pt>
                <c:pt idx="21">
                  <c:v>0.86912306547144913</c:v>
                </c:pt>
                <c:pt idx="22">
                  <c:v>0.86912306547144913</c:v>
                </c:pt>
                <c:pt idx="23">
                  <c:v>0.86912306547144913</c:v>
                </c:pt>
                <c:pt idx="24">
                  <c:v>0.86912306547144913</c:v>
                </c:pt>
                <c:pt idx="25">
                  <c:v>0.86912306547144913</c:v>
                </c:pt>
                <c:pt idx="26">
                  <c:v>0.86912306547144913</c:v>
                </c:pt>
                <c:pt idx="27">
                  <c:v>0.86912306547144913</c:v>
                </c:pt>
                <c:pt idx="28">
                  <c:v>0.86912306547144913</c:v>
                </c:pt>
                <c:pt idx="29">
                  <c:v>0.86912306547144913</c:v>
                </c:pt>
                <c:pt idx="30">
                  <c:v>0.86912306547144913</c:v>
                </c:pt>
                <c:pt idx="31">
                  <c:v>0.86912306547144913</c:v>
                </c:pt>
                <c:pt idx="32">
                  <c:v>0.86912306547144913</c:v>
                </c:pt>
                <c:pt idx="33">
                  <c:v>0.86912306547144913</c:v>
                </c:pt>
                <c:pt idx="34">
                  <c:v>0.86912306547144913</c:v>
                </c:pt>
                <c:pt idx="35">
                  <c:v>0.86912306547144913</c:v>
                </c:pt>
                <c:pt idx="36">
                  <c:v>0.86912306547144913</c:v>
                </c:pt>
                <c:pt idx="37">
                  <c:v>0.86912306547144913</c:v>
                </c:pt>
                <c:pt idx="38">
                  <c:v>0.86912306547144913</c:v>
                </c:pt>
                <c:pt idx="39">
                  <c:v>0.86912306547144913</c:v>
                </c:pt>
                <c:pt idx="40">
                  <c:v>0.86912306547144913</c:v>
                </c:pt>
                <c:pt idx="41">
                  <c:v>0.86912306547144913</c:v>
                </c:pt>
                <c:pt idx="42">
                  <c:v>0.86912306547144913</c:v>
                </c:pt>
                <c:pt idx="43">
                  <c:v>0.86912306547144913</c:v>
                </c:pt>
                <c:pt idx="44">
                  <c:v>0.86912306547144913</c:v>
                </c:pt>
                <c:pt idx="45">
                  <c:v>0.86912306547144913</c:v>
                </c:pt>
                <c:pt idx="46">
                  <c:v>0.86912306547144913</c:v>
                </c:pt>
                <c:pt idx="47">
                  <c:v>0.86912306547144913</c:v>
                </c:pt>
                <c:pt idx="48">
                  <c:v>0.86912306547144913</c:v>
                </c:pt>
                <c:pt idx="49">
                  <c:v>0.86912306547144913</c:v>
                </c:pt>
                <c:pt idx="50">
                  <c:v>0.86912306547144913</c:v>
                </c:pt>
                <c:pt idx="51">
                  <c:v>0.86912306547144913</c:v>
                </c:pt>
                <c:pt idx="52">
                  <c:v>0.86912306547144913</c:v>
                </c:pt>
                <c:pt idx="53">
                  <c:v>0.86912306547144913</c:v>
                </c:pt>
                <c:pt idx="54">
                  <c:v>0.86912306547144913</c:v>
                </c:pt>
                <c:pt idx="55">
                  <c:v>0.86912306547144913</c:v>
                </c:pt>
                <c:pt idx="56">
                  <c:v>0.86912306547144913</c:v>
                </c:pt>
                <c:pt idx="57">
                  <c:v>0.86912306547144913</c:v>
                </c:pt>
                <c:pt idx="58">
                  <c:v>0.86912306547144913</c:v>
                </c:pt>
                <c:pt idx="59">
                  <c:v>0.86912306547144913</c:v>
                </c:pt>
                <c:pt idx="60">
                  <c:v>0.86912306547144913</c:v>
                </c:pt>
                <c:pt idx="61">
                  <c:v>0.86912306547144913</c:v>
                </c:pt>
                <c:pt idx="62">
                  <c:v>0.86912306547144913</c:v>
                </c:pt>
                <c:pt idx="63">
                  <c:v>0.86912306547144913</c:v>
                </c:pt>
                <c:pt idx="64">
                  <c:v>0.86912306547144913</c:v>
                </c:pt>
                <c:pt idx="65">
                  <c:v>0.86912306547144913</c:v>
                </c:pt>
                <c:pt idx="66">
                  <c:v>0.86912306547144913</c:v>
                </c:pt>
                <c:pt idx="67">
                  <c:v>0.86912306547144913</c:v>
                </c:pt>
                <c:pt idx="68">
                  <c:v>0.86912306547144913</c:v>
                </c:pt>
                <c:pt idx="69">
                  <c:v>0.86912306547144913</c:v>
                </c:pt>
                <c:pt idx="70">
                  <c:v>0.86912306547144913</c:v>
                </c:pt>
                <c:pt idx="71">
                  <c:v>0.86912306547144913</c:v>
                </c:pt>
                <c:pt idx="72">
                  <c:v>0.86912306547144913</c:v>
                </c:pt>
                <c:pt idx="73">
                  <c:v>0.86912306547144913</c:v>
                </c:pt>
                <c:pt idx="74">
                  <c:v>0.86912306547144913</c:v>
                </c:pt>
                <c:pt idx="75">
                  <c:v>0.86912306547144913</c:v>
                </c:pt>
                <c:pt idx="76">
                  <c:v>0.86912306547144913</c:v>
                </c:pt>
                <c:pt idx="77">
                  <c:v>0.86912306547144913</c:v>
                </c:pt>
                <c:pt idx="78">
                  <c:v>0.86912306547144913</c:v>
                </c:pt>
                <c:pt idx="79">
                  <c:v>0.86912306547144913</c:v>
                </c:pt>
                <c:pt idx="80">
                  <c:v>0.86912306547144913</c:v>
                </c:pt>
                <c:pt idx="81">
                  <c:v>0.86912306547144913</c:v>
                </c:pt>
                <c:pt idx="82">
                  <c:v>0.86912306547144913</c:v>
                </c:pt>
                <c:pt idx="83">
                  <c:v>0.86912306547144913</c:v>
                </c:pt>
                <c:pt idx="84">
                  <c:v>0.86912306547144913</c:v>
                </c:pt>
                <c:pt idx="85">
                  <c:v>0.86912306547144913</c:v>
                </c:pt>
                <c:pt idx="86">
                  <c:v>0.86912306547144913</c:v>
                </c:pt>
                <c:pt idx="87">
                  <c:v>0.86912306547144913</c:v>
                </c:pt>
                <c:pt idx="88">
                  <c:v>0.86912306547144913</c:v>
                </c:pt>
                <c:pt idx="89">
                  <c:v>0.86912306547144913</c:v>
                </c:pt>
                <c:pt idx="90">
                  <c:v>0.86912306547144913</c:v>
                </c:pt>
                <c:pt idx="91">
                  <c:v>0.86912306547144913</c:v>
                </c:pt>
                <c:pt idx="92">
                  <c:v>0.86912306547144913</c:v>
                </c:pt>
                <c:pt idx="93">
                  <c:v>0.86912306547144913</c:v>
                </c:pt>
                <c:pt idx="94">
                  <c:v>0.86912306547144913</c:v>
                </c:pt>
                <c:pt idx="95">
                  <c:v>0.86912306547144913</c:v>
                </c:pt>
                <c:pt idx="96">
                  <c:v>0.86912306547144913</c:v>
                </c:pt>
                <c:pt idx="97">
                  <c:v>0.86912306547144913</c:v>
                </c:pt>
                <c:pt idx="98">
                  <c:v>0.86912306547144913</c:v>
                </c:pt>
                <c:pt idx="99">
                  <c:v>0.86912306547144913</c:v>
                </c:pt>
                <c:pt idx="100">
                  <c:v>0.86912306547144913</c:v>
                </c:pt>
                <c:pt idx="101">
                  <c:v>0.86912306547144913</c:v>
                </c:pt>
                <c:pt idx="102">
                  <c:v>0.86912306547144913</c:v>
                </c:pt>
                <c:pt idx="103">
                  <c:v>0.86912306547144913</c:v>
                </c:pt>
                <c:pt idx="104">
                  <c:v>0.86912306547144913</c:v>
                </c:pt>
                <c:pt idx="105">
                  <c:v>0.86912306547144913</c:v>
                </c:pt>
                <c:pt idx="106">
                  <c:v>0.86912306547144913</c:v>
                </c:pt>
                <c:pt idx="107">
                  <c:v>0.86912306547144913</c:v>
                </c:pt>
                <c:pt idx="108">
                  <c:v>0.86912306547144913</c:v>
                </c:pt>
                <c:pt idx="109">
                  <c:v>0.86912306547144913</c:v>
                </c:pt>
                <c:pt idx="110">
                  <c:v>0.86912306547144913</c:v>
                </c:pt>
                <c:pt idx="111">
                  <c:v>0.86912306547144913</c:v>
                </c:pt>
                <c:pt idx="112">
                  <c:v>0.86912306547144913</c:v>
                </c:pt>
                <c:pt idx="113">
                  <c:v>0.86912306547144913</c:v>
                </c:pt>
                <c:pt idx="114">
                  <c:v>0.86912306547144913</c:v>
                </c:pt>
                <c:pt idx="115">
                  <c:v>0.86912306547144913</c:v>
                </c:pt>
                <c:pt idx="116">
                  <c:v>0.86912306547144913</c:v>
                </c:pt>
                <c:pt idx="117">
                  <c:v>0.86912306547144913</c:v>
                </c:pt>
                <c:pt idx="118">
                  <c:v>0.86912306547144913</c:v>
                </c:pt>
                <c:pt idx="119">
                  <c:v>0.86912306547144913</c:v>
                </c:pt>
                <c:pt idx="120">
                  <c:v>0.86912306547144913</c:v>
                </c:pt>
                <c:pt idx="121">
                  <c:v>0.86912306547144913</c:v>
                </c:pt>
                <c:pt idx="122">
                  <c:v>0.86912306547144913</c:v>
                </c:pt>
                <c:pt idx="123">
                  <c:v>0.86912306547144913</c:v>
                </c:pt>
                <c:pt idx="124">
                  <c:v>0.86912306547144913</c:v>
                </c:pt>
                <c:pt idx="125">
                  <c:v>0.86912306547144913</c:v>
                </c:pt>
                <c:pt idx="126">
                  <c:v>0.86912306547144913</c:v>
                </c:pt>
                <c:pt idx="127">
                  <c:v>0.86912306547144913</c:v>
                </c:pt>
                <c:pt idx="128">
                  <c:v>0.86912306547144913</c:v>
                </c:pt>
                <c:pt idx="129">
                  <c:v>0.86912306547144913</c:v>
                </c:pt>
                <c:pt idx="130">
                  <c:v>0.86912306547144913</c:v>
                </c:pt>
                <c:pt idx="131">
                  <c:v>0.86912306547144913</c:v>
                </c:pt>
                <c:pt idx="132">
                  <c:v>0.86912306547144913</c:v>
                </c:pt>
                <c:pt idx="133">
                  <c:v>0.86912306547144913</c:v>
                </c:pt>
                <c:pt idx="134">
                  <c:v>0.86912306547144913</c:v>
                </c:pt>
                <c:pt idx="135">
                  <c:v>0.86912306547144913</c:v>
                </c:pt>
                <c:pt idx="136">
                  <c:v>0.86912306547144913</c:v>
                </c:pt>
                <c:pt idx="137">
                  <c:v>0.86912306547144913</c:v>
                </c:pt>
                <c:pt idx="138">
                  <c:v>0.86912306547144913</c:v>
                </c:pt>
                <c:pt idx="139">
                  <c:v>0.86912306547144913</c:v>
                </c:pt>
                <c:pt idx="140">
                  <c:v>0.86912306547144913</c:v>
                </c:pt>
                <c:pt idx="141">
                  <c:v>0.86912306547144913</c:v>
                </c:pt>
                <c:pt idx="142">
                  <c:v>0.86912306547144913</c:v>
                </c:pt>
                <c:pt idx="143">
                  <c:v>0.86912306547144913</c:v>
                </c:pt>
                <c:pt idx="144">
                  <c:v>0.86912306547144913</c:v>
                </c:pt>
                <c:pt idx="145">
                  <c:v>0.86912306547144913</c:v>
                </c:pt>
                <c:pt idx="146">
                  <c:v>0.86912306547144913</c:v>
                </c:pt>
                <c:pt idx="147">
                  <c:v>0.86912306547144913</c:v>
                </c:pt>
                <c:pt idx="148">
                  <c:v>0.86912306547144913</c:v>
                </c:pt>
                <c:pt idx="149">
                  <c:v>0.86912306547144913</c:v>
                </c:pt>
                <c:pt idx="150">
                  <c:v>0.86912306547144913</c:v>
                </c:pt>
                <c:pt idx="151">
                  <c:v>0.86912306547144913</c:v>
                </c:pt>
                <c:pt idx="152">
                  <c:v>0.86912306547144913</c:v>
                </c:pt>
                <c:pt idx="153">
                  <c:v>0.86912306547144913</c:v>
                </c:pt>
                <c:pt idx="154">
                  <c:v>0.86912306547144913</c:v>
                </c:pt>
                <c:pt idx="155">
                  <c:v>0.86912306547144913</c:v>
                </c:pt>
                <c:pt idx="156">
                  <c:v>0.86912306547144913</c:v>
                </c:pt>
                <c:pt idx="157">
                  <c:v>0.86912306547144913</c:v>
                </c:pt>
                <c:pt idx="158">
                  <c:v>0.86912306547144913</c:v>
                </c:pt>
                <c:pt idx="159">
                  <c:v>0.86912306547144913</c:v>
                </c:pt>
                <c:pt idx="160">
                  <c:v>0.86912306547144913</c:v>
                </c:pt>
                <c:pt idx="161">
                  <c:v>0.86912306547144913</c:v>
                </c:pt>
                <c:pt idx="162">
                  <c:v>0.86912306547144913</c:v>
                </c:pt>
                <c:pt idx="163">
                  <c:v>0.86912306547144913</c:v>
                </c:pt>
                <c:pt idx="164">
                  <c:v>0.86912306547144913</c:v>
                </c:pt>
                <c:pt idx="165">
                  <c:v>0.86912306547144913</c:v>
                </c:pt>
                <c:pt idx="166">
                  <c:v>0.86912306547144913</c:v>
                </c:pt>
                <c:pt idx="167">
                  <c:v>0.86912306547144913</c:v>
                </c:pt>
                <c:pt idx="168">
                  <c:v>0.86912306547144913</c:v>
                </c:pt>
                <c:pt idx="169">
                  <c:v>0.86912306547144913</c:v>
                </c:pt>
                <c:pt idx="170">
                  <c:v>0.86912306547144913</c:v>
                </c:pt>
                <c:pt idx="171">
                  <c:v>0.86912306547144913</c:v>
                </c:pt>
                <c:pt idx="172">
                  <c:v>0.86912306547144913</c:v>
                </c:pt>
                <c:pt idx="173">
                  <c:v>0.86912306547144913</c:v>
                </c:pt>
                <c:pt idx="174">
                  <c:v>0.86912306547144913</c:v>
                </c:pt>
                <c:pt idx="175">
                  <c:v>0.86912306547144913</c:v>
                </c:pt>
                <c:pt idx="176">
                  <c:v>0.86912306547144913</c:v>
                </c:pt>
                <c:pt idx="177">
                  <c:v>0.86912306547144913</c:v>
                </c:pt>
                <c:pt idx="178">
                  <c:v>0.86912306547144913</c:v>
                </c:pt>
                <c:pt idx="179">
                  <c:v>0.86912306547144913</c:v>
                </c:pt>
                <c:pt idx="180">
                  <c:v>0.86912306547144913</c:v>
                </c:pt>
                <c:pt idx="181">
                  <c:v>0.86912306547144913</c:v>
                </c:pt>
                <c:pt idx="182">
                  <c:v>0.86912306547144913</c:v>
                </c:pt>
                <c:pt idx="183">
                  <c:v>0.86912306547144913</c:v>
                </c:pt>
                <c:pt idx="184">
                  <c:v>0.86912306547144913</c:v>
                </c:pt>
                <c:pt idx="185">
                  <c:v>0.86912306547144913</c:v>
                </c:pt>
                <c:pt idx="186">
                  <c:v>0.86912306547144913</c:v>
                </c:pt>
                <c:pt idx="187">
                  <c:v>0.86912306547144913</c:v>
                </c:pt>
                <c:pt idx="188">
                  <c:v>0.86912306547144913</c:v>
                </c:pt>
                <c:pt idx="189">
                  <c:v>0.86912306547144913</c:v>
                </c:pt>
                <c:pt idx="190">
                  <c:v>0.86912306547144913</c:v>
                </c:pt>
                <c:pt idx="191">
                  <c:v>0.86912306547144913</c:v>
                </c:pt>
                <c:pt idx="192">
                  <c:v>0.86912306547144913</c:v>
                </c:pt>
                <c:pt idx="193">
                  <c:v>0.86912306547144913</c:v>
                </c:pt>
                <c:pt idx="194">
                  <c:v>0.86912306547144913</c:v>
                </c:pt>
                <c:pt idx="195">
                  <c:v>0.86912306547144913</c:v>
                </c:pt>
                <c:pt idx="196">
                  <c:v>0.86912306547144913</c:v>
                </c:pt>
                <c:pt idx="197">
                  <c:v>0.86912306547144913</c:v>
                </c:pt>
                <c:pt idx="198">
                  <c:v>0.86912306547144913</c:v>
                </c:pt>
                <c:pt idx="199">
                  <c:v>0.86912306547144913</c:v>
                </c:pt>
                <c:pt idx="200">
                  <c:v>0.86912306547144913</c:v>
                </c:pt>
                <c:pt idx="201">
                  <c:v>0.86912306547144913</c:v>
                </c:pt>
                <c:pt idx="202">
                  <c:v>0.86912306547144913</c:v>
                </c:pt>
                <c:pt idx="203">
                  <c:v>0.86912306547144913</c:v>
                </c:pt>
                <c:pt idx="204">
                  <c:v>0.86912306547144913</c:v>
                </c:pt>
                <c:pt idx="205">
                  <c:v>0.86912306547144913</c:v>
                </c:pt>
                <c:pt idx="206">
                  <c:v>0.86912306547144913</c:v>
                </c:pt>
                <c:pt idx="207">
                  <c:v>0.86912306547144913</c:v>
                </c:pt>
                <c:pt idx="208">
                  <c:v>0.86912306547144913</c:v>
                </c:pt>
                <c:pt idx="209">
                  <c:v>0.86912306547144913</c:v>
                </c:pt>
                <c:pt idx="210">
                  <c:v>0.86912306547144913</c:v>
                </c:pt>
                <c:pt idx="211">
                  <c:v>0.86912306547144913</c:v>
                </c:pt>
                <c:pt idx="212">
                  <c:v>0.86912306547144913</c:v>
                </c:pt>
                <c:pt idx="213">
                  <c:v>0.86912306547144913</c:v>
                </c:pt>
                <c:pt idx="214">
                  <c:v>0.86912306547144913</c:v>
                </c:pt>
                <c:pt idx="215">
                  <c:v>0.86912306547144913</c:v>
                </c:pt>
                <c:pt idx="216">
                  <c:v>0.86912306547144913</c:v>
                </c:pt>
                <c:pt idx="217">
                  <c:v>0.86912306547144913</c:v>
                </c:pt>
                <c:pt idx="218">
                  <c:v>0.86912306547144913</c:v>
                </c:pt>
                <c:pt idx="219">
                  <c:v>0.86912306547144913</c:v>
                </c:pt>
                <c:pt idx="220">
                  <c:v>0.86912306547144913</c:v>
                </c:pt>
                <c:pt idx="221">
                  <c:v>0.86912306547144913</c:v>
                </c:pt>
                <c:pt idx="222">
                  <c:v>0.86912306547144913</c:v>
                </c:pt>
                <c:pt idx="223">
                  <c:v>0.86912306547144913</c:v>
                </c:pt>
                <c:pt idx="224">
                  <c:v>0.86912306547144913</c:v>
                </c:pt>
                <c:pt idx="225">
                  <c:v>0.86912306547144913</c:v>
                </c:pt>
                <c:pt idx="226">
                  <c:v>0.86912306547144913</c:v>
                </c:pt>
                <c:pt idx="227">
                  <c:v>0.86912306547144913</c:v>
                </c:pt>
                <c:pt idx="228">
                  <c:v>0.86912306547144913</c:v>
                </c:pt>
                <c:pt idx="229">
                  <c:v>0.86912306547144913</c:v>
                </c:pt>
                <c:pt idx="230">
                  <c:v>0.86912306547144913</c:v>
                </c:pt>
                <c:pt idx="231">
                  <c:v>0.86912306547144913</c:v>
                </c:pt>
                <c:pt idx="232">
                  <c:v>0.86912306547144913</c:v>
                </c:pt>
                <c:pt idx="233">
                  <c:v>0.86912306547144913</c:v>
                </c:pt>
                <c:pt idx="234">
                  <c:v>0.86912306547144913</c:v>
                </c:pt>
                <c:pt idx="235">
                  <c:v>0.86912306547144913</c:v>
                </c:pt>
                <c:pt idx="236">
                  <c:v>0.86912306547144913</c:v>
                </c:pt>
                <c:pt idx="237">
                  <c:v>0.86912306547144913</c:v>
                </c:pt>
                <c:pt idx="238">
                  <c:v>0.86912306547144913</c:v>
                </c:pt>
                <c:pt idx="239">
                  <c:v>0.86912306547144913</c:v>
                </c:pt>
                <c:pt idx="240">
                  <c:v>0.86912306547144913</c:v>
                </c:pt>
                <c:pt idx="241">
                  <c:v>0.86912306547144913</c:v>
                </c:pt>
                <c:pt idx="242">
                  <c:v>0.86912306547144913</c:v>
                </c:pt>
                <c:pt idx="243">
                  <c:v>0.86912306547144913</c:v>
                </c:pt>
                <c:pt idx="244">
                  <c:v>0.86912306547144913</c:v>
                </c:pt>
                <c:pt idx="245">
                  <c:v>0.86912306547144913</c:v>
                </c:pt>
                <c:pt idx="246">
                  <c:v>0.86912306547144913</c:v>
                </c:pt>
                <c:pt idx="247">
                  <c:v>0.86912306547144913</c:v>
                </c:pt>
                <c:pt idx="248">
                  <c:v>0.86912306547144913</c:v>
                </c:pt>
                <c:pt idx="249">
                  <c:v>0.86912306547144913</c:v>
                </c:pt>
                <c:pt idx="250">
                  <c:v>0.86912306547144913</c:v>
                </c:pt>
                <c:pt idx="251">
                  <c:v>0.86912306547144913</c:v>
                </c:pt>
                <c:pt idx="252">
                  <c:v>0.86912306547144913</c:v>
                </c:pt>
                <c:pt idx="253">
                  <c:v>0.86912306547144913</c:v>
                </c:pt>
                <c:pt idx="254">
                  <c:v>0.86912306547144913</c:v>
                </c:pt>
                <c:pt idx="255">
                  <c:v>0.86912306547144913</c:v>
                </c:pt>
                <c:pt idx="256">
                  <c:v>0.86912306547144913</c:v>
                </c:pt>
                <c:pt idx="257">
                  <c:v>0.86912306547144913</c:v>
                </c:pt>
                <c:pt idx="258">
                  <c:v>0.86912306547144913</c:v>
                </c:pt>
                <c:pt idx="259">
                  <c:v>0.86912306547144913</c:v>
                </c:pt>
                <c:pt idx="260">
                  <c:v>0.86912306547144913</c:v>
                </c:pt>
                <c:pt idx="261">
                  <c:v>0.86912306547144913</c:v>
                </c:pt>
                <c:pt idx="262">
                  <c:v>0.86912306547144913</c:v>
                </c:pt>
                <c:pt idx="263">
                  <c:v>0.86912306547144913</c:v>
                </c:pt>
                <c:pt idx="264">
                  <c:v>0.86912306547144913</c:v>
                </c:pt>
                <c:pt idx="265">
                  <c:v>0.86912306547144913</c:v>
                </c:pt>
                <c:pt idx="266">
                  <c:v>0.86912306547144913</c:v>
                </c:pt>
                <c:pt idx="267">
                  <c:v>0.86912306547144913</c:v>
                </c:pt>
                <c:pt idx="268">
                  <c:v>0.86912306547144913</c:v>
                </c:pt>
                <c:pt idx="269">
                  <c:v>0.86912306547144913</c:v>
                </c:pt>
                <c:pt idx="270">
                  <c:v>0.86912306547144913</c:v>
                </c:pt>
                <c:pt idx="271">
                  <c:v>0.86912306547144913</c:v>
                </c:pt>
                <c:pt idx="272">
                  <c:v>0.86912306547144913</c:v>
                </c:pt>
                <c:pt idx="273">
                  <c:v>0.86912306547144913</c:v>
                </c:pt>
                <c:pt idx="274">
                  <c:v>0.86912306547144913</c:v>
                </c:pt>
                <c:pt idx="275">
                  <c:v>0.86912306547144913</c:v>
                </c:pt>
                <c:pt idx="276">
                  <c:v>0.86912306547144913</c:v>
                </c:pt>
                <c:pt idx="277">
                  <c:v>0.86912306547144913</c:v>
                </c:pt>
                <c:pt idx="278">
                  <c:v>0.86912306547144913</c:v>
                </c:pt>
                <c:pt idx="279">
                  <c:v>0.86912306547144913</c:v>
                </c:pt>
                <c:pt idx="280">
                  <c:v>0.86912306547144913</c:v>
                </c:pt>
                <c:pt idx="281">
                  <c:v>0.86912306547144913</c:v>
                </c:pt>
                <c:pt idx="282">
                  <c:v>0.86912306547144913</c:v>
                </c:pt>
                <c:pt idx="283">
                  <c:v>0.86912306547144913</c:v>
                </c:pt>
                <c:pt idx="284">
                  <c:v>0.86912306547144913</c:v>
                </c:pt>
                <c:pt idx="285">
                  <c:v>0.86912306547144913</c:v>
                </c:pt>
                <c:pt idx="286">
                  <c:v>0.86912306547144913</c:v>
                </c:pt>
                <c:pt idx="287">
                  <c:v>0.86912306547144913</c:v>
                </c:pt>
                <c:pt idx="288">
                  <c:v>0.86912306547144913</c:v>
                </c:pt>
                <c:pt idx="289">
                  <c:v>0.86912306547144913</c:v>
                </c:pt>
                <c:pt idx="290">
                  <c:v>0.86912306547144913</c:v>
                </c:pt>
                <c:pt idx="291">
                  <c:v>0.86912306547144913</c:v>
                </c:pt>
                <c:pt idx="292">
                  <c:v>0.86912306547144913</c:v>
                </c:pt>
                <c:pt idx="293">
                  <c:v>0.86912306547144913</c:v>
                </c:pt>
                <c:pt idx="294">
                  <c:v>0.86912306547144913</c:v>
                </c:pt>
                <c:pt idx="295">
                  <c:v>0.86912306547144913</c:v>
                </c:pt>
                <c:pt idx="296">
                  <c:v>0.86912306547144913</c:v>
                </c:pt>
                <c:pt idx="297">
                  <c:v>0.86912306547144913</c:v>
                </c:pt>
                <c:pt idx="298">
                  <c:v>0.86912306547144913</c:v>
                </c:pt>
                <c:pt idx="299">
                  <c:v>0.86912306547144913</c:v>
                </c:pt>
                <c:pt idx="300">
                  <c:v>0.86912306547144913</c:v>
                </c:pt>
                <c:pt idx="301">
                  <c:v>0.86912306547144913</c:v>
                </c:pt>
                <c:pt idx="302">
                  <c:v>0.86912306547144913</c:v>
                </c:pt>
                <c:pt idx="303">
                  <c:v>0.86912306547144913</c:v>
                </c:pt>
                <c:pt idx="304">
                  <c:v>0.86912306547144913</c:v>
                </c:pt>
                <c:pt idx="305">
                  <c:v>0.86912306547144913</c:v>
                </c:pt>
                <c:pt idx="306">
                  <c:v>0.86912306547144913</c:v>
                </c:pt>
                <c:pt idx="307">
                  <c:v>0.86912306547144913</c:v>
                </c:pt>
                <c:pt idx="308">
                  <c:v>0.86912306547144913</c:v>
                </c:pt>
                <c:pt idx="309">
                  <c:v>0.86912306547144913</c:v>
                </c:pt>
                <c:pt idx="310">
                  <c:v>0.86912306547144913</c:v>
                </c:pt>
                <c:pt idx="311">
                  <c:v>0.86912306547144913</c:v>
                </c:pt>
                <c:pt idx="312">
                  <c:v>0.86912306547144913</c:v>
                </c:pt>
                <c:pt idx="313">
                  <c:v>0.86912306547144913</c:v>
                </c:pt>
                <c:pt idx="314">
                  <c:v>0.86912306547144913</c:v>
                </c:pt>
                <c:pt idx="315">
                  <c:v>0.86912306547144913</c:v>
                </c:pt>
                <c:pt idx="316">
                  <c:v>0.86912306547144913</c:v>
                </c:pt>
                <c:pt idx="317">
                  <c:v>0.86912306547144913</c:v>
                </c:pt>
                <c:pt idx="318">
                  <c:v>0.86912306547144913</c:v>
                </c:pt>
                <c:pt idx="319">
                  <c:v>0.86912306547144913</c:v>
                </c:pt>
                <c:pt idx="320">
                  <c:v>0.86912306547144913</c:v>
                </c:pt>
                <c:pt idx="321">
                  <c:v>0.86912306547144913</c:v>
                </c:pt>
                <c:pt idx="322">
                  <c:v>0.86912306547144913</c:v>
                </c:pt>
                <c:pt idx="323">
                  <c:v>0.86912306547144913</c:v>
                </c:pt>
                <c:pt idx="324">
                  <c:v>0.86912306547144913</c:v>
                </c:pt>
                <c:pt idx="325">
                  <c:v>0.86912306547144913</c:v>
                </c:pt>
                <c:pt idx="326">
                  <c:v>0.86912306547144913</c:v>
                </c:pt>
                <c:pt idx="327">
                  <c:v>0.86912306547144913</c:v>
                </c:pt>
                <c:pt idx="328">
                  <c:v>0.86912306547144913</c:v>
                </c:pt>
                <c:pt idx="329">
                  <c:v>0.86912306547144913</c:v>
                </c:pt>
                <c:pt idx="330">
                  <c:v>0.86912306547144913</c:v>
                </c:pt>
                <c:pt idx="331">
                  <c:v>0.86912306547144913</c:v>
                </c:pt>
                <c:pt idx="332">
                  <c:v>0.86912306547144913</c:v>
                </c:pt>
                <c:pt idx="333">
                  <c:v>0.86912306547144913</c:v>
                </c:pt>
                <c:pt idx="334">
                  <c:v>0.86912306547144913</c:v>
                </c:pt>
                <c:pt idx="335">
                  <c:v>0.86912306547144913</c:v>
                </c:pt>
                <c:pt idx="336">
                  <c:v>0.86912306547144913</c:v>
                </c:pt>
                <c:pt idx="337">
                  <c:v>0.86912306547144913</c:v>
                </c:pt>
                <c:pt idx="338">
                  <c:v>0.86912306547144913</c:v>
                </c:pt>
                <c:pt idx="339">
                  <c:v>0.86912306547144913</c:v>
                </c:pt>
                <c:pt idx="340">
                  <c:v>0.86912306547144913</c:v>
                </c:pt>
                <c:pt idx="341">
                  <c:v>0.86912306547144913</c:v>
                </c:pt>
                <c:pt idx="342">
                  <c:v>0.86912306547144913</c:v>
                </c:pt>
                <c:pt idx="343">
                  <c:v>0.86912306547144913</c:v>
                </c:pt>
                <c:pt idx="344">
                  <c:v>0.86912306547144913</c:v>
                </c:pt>
                <c:pt idx="345">
                  <c:v>0.86912306547144913</c:v>
                </c:pt>
                <c:pt idx="346">
                  <c:v>0.86912306547144913</c:v>
                </c:pt>
                <c:pt idx="347">
                  <c:v>0.86912306547144913</c:v>
                </c:pt>
                <c:pt idx="348">
                  <c:v>0.86912306547144913</c:v>
                </c:pt>
                <c:pt idx="349">
                  <c:v>0.86912306547144913</c:v>
                </c:pt>
                <c:pt idx="350">
                  <c:v>0.86912306547144913</c:v>
                </c:pt>
                <c:pt idx="351">
                  <c:v>0.86912306547144913</c:v>
                </c:pt>
                <c:pt idx="352">
                  <c:v>0.86912306547144913</c:v>
                </c:pt>
                <c:pt idx="353">
                  <c:v>0.86912306547144913</c:v>
                </c:pt>
                <c:pt idx="354">
                  <c:v>0.86912306547144913</c:v>
                </c:pt>
                <c:pt idx="355">
                  <c:v>0.86912306547144913</c:v>
                </c:pt>
                <c:pt idx="356">
                  <c:v>0.86912306547144913</c:v>
                </c:pt>
                <c:pt idx="357">
                  <c:v>0.86912306547144913</c:v>
                </c:pt>
                <c:pt idx="358">
                  <c:v>0.86912306547144913</c:v>
                </c:pt>
                <c:pt idx="359">
                  <c:v>0.86912306547144913</c:v>
                </c:pt>
                <c:pt idx="360">
                  <c:v>0.86912306547144913</c:v>
                </c:pt>
                <c:pt idx="361">
                  <c:v>0.86912306547144913</c:v>
                </c:pt>
                <c:pt idx="362">
                  <c:v>0.86912306547144913</c:v>
                </c:pt>
                <c:pt idx="363">
                  <c:v>0.86912306547144913</c:v>
                </c:pt>
                <c:pt idx="364">
                  <c:v>0.86912306547144913</c:v>
                </c:pt>
                <c:pt idx="365">
                  <c:v>0.86912306547144913</c:v>
                </c:pt>
                <c:pt idx="366">
                  <c:v>0.86912306547144913</c:v>
                </c:pt>
                <c:pt idx="367">
                  <c:v>0.86912306547144913</c:v>
                </c:pt>
                <c:pt idx="368">
                  <c:v>0.86912306547144913</c:v>
                </c:pt>
                <c:pt idx="369">
                  <c:v>0.86912306547144913</c:v>
                </c:pt>
                <c:pt idx="370">
                  <c:v>0.86912306547144913</c:v>
                </c:pt>
                <c:pt idx="371">
                  <c:v>0.86912306547144913</c:v>
                </c:pt>
                <c:pt idx="372">
                  <c:v>0.86912306547144913</c:v>
                </c:pt>
                <c:pt idx="373">
                  <c:v>0.86912306547144913</c:v>
                </c:pt>
                <c:pt idx="374">
                  <c:v>0.86912306547144913</c:v>
                </c:pt>
                <c:pt idx="375">
                  <c:v>0.86912306547144913</c:v>
                </c:pt>
                <c:pt idx="376">
                  <c:v>0.86912306547144913</c:v>
                </c:pt>
                <c:pt idx="377">
                  <c:v>0.86912306547144913</c:v>
                </c:pt>
                <c:pt idx="378">
                  <c:v>0.86912306547144913</c:v>
                </c:pt>
                <c:pt idx="379">
                  <c:v>0.86912306547144913</c:v>
                </c:pt>
                <c:pt idx="380">
                  <c:v>0.86912306547144913</c:v>
                </c:pt>
                <c:pt idx="381">
                  <c:v>0.86912306547144913</c:v>
                </c:pt>
                <c:pt idx="382">
                  <c:v>0.86912306547144913</c:v>
                </c:pt>
                <c:pt idx="383">
                  <c:v>0.86912306547144913</c:v>
                </c:pt>
                <c:pt idx="384">
                  <c:v>0.86912306547144913</c:v>
                </c:pt>
                <c:pt idx="385">
                  <c:v>0.86912306547144913</c:v>
                </c:pt>
                <c:pt idx="386">
                  <c:v>0.86912306547144913</c:v>
                </c:pt>
                <c:pt idx="387">
                  <c:v>0.86912306547144913</c:v>
                </c:pt>
                <c:pt idx="388">
                  <c:v>0.86912306547144913</c:v>
                </c:pt>
                <c:pt idx="389">
                  <c:v>0.86912306547144913</c:v>
                </c:pt>
                <c:pt idx="390">
                  <c:v>0.86912306547144913</c:v>
                </c:pt>
                <c:pt idx="391">
                  <c:v>0.86912306547144913</c:v>
                </c:pt>
                <c:pt idx="392">
                  <c:v>0.86912306547144913</c:v>
                </c:pt>
                <c:pt idx="393">
                  <c:v>0.86912306547144913</c:v>
                </c:pt>
                <c:pt idx="394">
                  <c:v>0.86912306547144913</c:v>
                </c:pt>
                <c:pt idx="395">
                  <c:v>0.86912306547144913</c:v>
                </c:pt>
                <c:pt idx="396">
                  <c:v>0.86912306547144913</c:v>
                </c:pt>
                <c:pt idx="397">
                  <c:v>0.86912306547144913</c:v>
                </c:pt>
                <c:pt idx="398">
                  <c:v>0.86912306547144913</c:v>
                </c:pt>
                <c:pt idx="399">
                  <c:v>0.86912306547144913</c:v>
                </c:pt>
                <c:pt idx="400">
                  <c:v>0.86912306547144913</c:v>
                </c:pt>
                <c:pt idx="401">
                  <c:v>0.86912306547144913</c:v>
                </c:pt>
                <c:pt idx="402">
                  <c:v>0.86912306547144913</c:v>
                </c:pt>
                <c:pt idx="403">
                  <c:v>0.86912306547144913</c:v>
                </c:pt>
                <c:pt idx="404">
                  <c:v>0.86912306547144913</c:v>
                </c:pt>
                <c:pt idx="405">
                  <c:v>0.86912306547144913</c:v>
                </c:pt>
                <c:pt idx="406">
                  <c:v>0.86912306547144913</c:v>
                </c:pt>
                <c:pt idx="407">
                  <c:v>0.86912306547144913</c:v>
                </c:pt>
                <c:pt idx="408">
                  <c:v>0.86912306547144913</c:v>
                </c:pt>
                <c:pt idx="409">
                  <c:v>0.86912306547144913</c:v>
                </c:pt>
                <c:pt idx="410">
                  <c:v>0.86912306547144913</c:v>
                </c:pt>
                <c:pt idx="411">
                  <c:v>0.86912306547144913</c:v>
                </c:pt>
                <c:pt idx="412">
                  <c:v>0.86912306547144913</c:v>
                </c:pt>
                <c:pt idx="413">
                  <c:v>0.86912306547144913</c:v>
                </c:pt>
                <c:pt idx="414">
                  <c:v>0.86912306547144913</c:v>
                </c:pt>
                <c:pt idx="415">
                  <c:v>0.86912306547144913</c:v>
                </c:pt>
                <c:pt idx="416">
                  <c:v>0.86912306547144913</c:v>
                </c:pt>
                <c:pt idx="417">
                  <c:v>0.86912306547144913</c:v>
                </c:pt>
                <c:pt idx="418">
                  <c:v>0.86912306547144913</c:v>
                </c:pt>
                <c:pt idx="419">
                  <c:v>0.86912306547144913</c:v>
                </c:pt>
                <c:pt idx="420">
                  <c:v>0.86912306547144913</c:v>
                </c:pt>
                <c:pt idx="421">
                  <c:v>0.86912306547144913</c:v>
                </c:pt>
                <c:pt idx="422">
                  <c:v>0.86912306547144913</c:v>
                </c:pt>
                <c:pt idx="423">
                  <c:v>0.86912306547144913</c:v>
                </c:pt>
                <c:pt idx="424">
                  <c:v>0.86912306547144913</c:v>
                </c:pt>
                <c:pt idx="425">
                  <c:v>0.86912306547144913</c:v>
                </c:pt>
                <c:pt idx="426">
                  <c:v>0.86912306547144913</c:v>
                </c:pt>
                <c:pt idx="427">
                  <c:v>0.86912306547144913</c:v>
                </c:pt>
                <c:pt idx="428">
                  <c:v>0.86912306547144913</c:v>
                </c:pt>
                <c:pt idx="429">
                  <c:v>0.86912306547144913</c:v>
                </c:pt>
                <c:pt idx="430">
                  <c:v>0.86912306547144913</c:v>
                </c:pt>
                <c:pt idx="431">
                  <c:v>0.86912306547144913</c:v>
                </c:pt>
                <c:pt idx="432">
                  <c:v>0.86912306547144913</c:v>
                </c:pt>
                <c:pt idx="433">
                  <c:v>0.86912306547144913</c:v>
                </c:pt>
                <c:pt idx="434">
                  <c:v>0.86912306547144913</c:v>
                </c:pt>
                <c:pt idx="435">
                  <c:v>0.86912306547144913</c:v>
                </c:pt>
                <c:pt idx="436">
                  <c:v>0.86912306547144913</c:v>
                </c:pt>
                <c:pt idx="437">
                  <c:v>0.86912306547144913</c:v>
                </c:pt>
                <c:pt idx="438">
                  <c:v>0.86912306547144913</c:v>
                </c:pt>
                <c:pt idx="439">
                  <c:v>0.86912306547144913</c:v>
                </c:pt>
                <c:pt idx="440">
                  <c:v>0.86912306547144913</c:v>
                </c:pt>
                <c:pt idx="441">
                  <c:v>0.86912306547144913</c:v>
                </c:pt>
                <c:pt idx="442">
                  <c:v>0.86912306547144913</c:v>
                </c:pt>
                <c:pt idx="443">
                  <c:v>0.86912306547144913</c:v>
                </c:pt>
                <c:pt idx="444">
                  <c:v>0.86912306547144913</c:v>
                </c:pt>
                <c:pt idx="445">
                  <c:v>0.86912306547144913</c:v>
                </c:pt>
                <c:pt idx="446">
                  <c:v>0.86912306547144913</c:v>
                </c:pt>
                <c:pt idx="447">
                  <c:v>0.86912306547144913</c:v>
                </c:pt>
                <c:pt idx="448">
                  <c:v>0.86912306547144913</c:v>
                </c:pt>
                <c:pt idx="449">
                  <c:v>0.86912306547144913</c:v>
                </c:pt>
                <c:pt idx="450">
                  <c:v>0.86912306547144913</c:v>
                </c:pt>
                <c:pt idx="451">
                  <c:v>0.86912306547144913</c:v>
                </c:pt>
                <c:pt idx="452">
                  <c:v>0.86912306547144913</c:v>
                </c:pt>
                <c:pt idx="453">
                  <c:v>0.86912306547144913</c:v>
                </c:pt>
                <c:pt idx="454">
                  <c:v>0.86912306547144913</c:v>
                </c:pt>
                <c:pt idx="455">
                  <c:v>0.86912306547144913</c:v>
                </c:pt>
                <c:pt idx="456">
                  <c:v>0.86912306547144913</c:v>
                </c:pt>
                <c:pt idx="457">
                  <c:v>0.86912306547144913</c:v>
                </c:pt>
                <c:pt idx="458">
                  <c:v>0.86912306547144913</c:v>
                </c:pt>
                <c:pt idx="459">
                  <c:v>0.86912306547144913</c:v>
                </c:pt>
                <c:pt idx="460">
                  <c:v>0.86912306547144913</c:v>
                </c:pt>
                <c:pt idx="461">
                  <c:v>0.86912306547144913</c:v>
                </c:pt>
                <c:pt idx="462">
                  <c:v>0.86912306547144913</c:v>
                </c:pt>
                <c:pt idx="463">
                  <c:v>0.86912306547144913</c:v>
                </c:pt>
                <c:pt idx="464">
                  <c:v>0.86912306547144913</c:v>
                </c:pt>
                <c:pt idx="465">
                  <c:v>0.86912306547144913</c:v>
                </c:pt>
                <c:pt idx="466">
                  <c:v>0.86912306547144913</c:v>
                </c:pt>
                <c:pt idx="467">
                  <c:v>0.86912306547144913</c:v>
                </c:pt>
                <c:pt idx="468">
                  <c:v>0.86912306547144913</c:v>
                </c:pt>
                <c:pt idx="469">
                  <c:v>0.86912306547144913</c:v>
                </c:pt>
                <c:pt idx="470">
                  <c:v>0.86912306547144913</c:v>
                </c:pt>
                <c:pt idx="471">
                  <c:v>0.86912306547144913</c:v>
                </c:pt>
                <c:pt idx="472">
                  <c:v>0.86912306547144913</c:v>
                </c:pt>
                <c:pt idx="473">
                  <c:v>0.86912306547144913</c:v>
                </c:pt>
                <c:pt idx="474">
                  <c:v>0.86912306547144913</c:v>
                </c:pt>
                <c:pt idx="475">
                  <c:v>0.86912306547144913</c:v>
                </c:pt>
                <c:pt idx="476">
                  <c:v>0.86912306547144913</c:v>
                </c:pt>
                <c:pt idx="477">
                  <c:v>0.86912306547144913</c:v>
                </c:pt>
                <c:pt idx="478">
                  <c:v>0.86912306547144913</c:v>
                </c:pt>
                <c:pt idx="479">
                  <c:v>0.86912306547144913</c:v>
                </c:pt>
                <c:pt idx="480">
                  <c:v>0.86912306547144913</c:v>
                </c:pt>
                <c:pt idx="481">
                  <c:v>0.86912306547144913</c:v>
                </c:pt>
                <c:pt idx="482">
                  <c:v>0.86912306547144913</c:v>
                </c:pt>
                <c:pt idx="483">
                  <c:v>0.86912306547144913</c:v>
                </c:pt>
                <c:pt idx="484">
                  <c:v>0.86912306547144913</c:v>
                </c:pt>
                <c:pt idx="485">
                  <c:v>0.86912306547144913</c:v>
                </c:pt>
                <c:pt idx="486">
                  <c:v>0.86912306547144913</c:v>
                </c:pt>
                <c:pt idx="487">
                  <c:v>0.86912306547144913</c:v>
                </c:pt>
                <c:pt idx="488">
                  <c:v>0.86912306547144913</c:v>
                </c:pt>
                <c:pt idx="489">
                  <c:v>0.86912306547144913</c:v>
                </c:pt>
                <c:pt idx="490">
                  <c:v>0.86912306547144913</c:v>
                </c:pt>
                <c:pt idx="491">
                  <c:v>0.86912306547144913</c:v>
                </c:pt>
                <c:pt idx="492">
                  <c:v>0.86912306547144913</c:v>
                </c:pt>
                <c:pt idx="493">
                  <c:v>0.86912306547144913</c:v>
                </c:pt>
                <c:pt idx="494">
                  <c:v>0.86912306547144913</c:v>
                </c:pt>
                <c:pt idx="495">
                  <c:v>0.86912306547144913</c:v>
                </c:pt>
                <c:pt idx="496">
                  <c:v>0.86912306547144913</c:v>
                </c:pt>
                <c:pt idx="497">
                  <c:v>0.86912306547144913</c:v>
                </c:pt>
                <c:pt idx="498">
                  <c:v>0.86912306547144913</c:v>
                </c:pt>
                <c:pt idx="499">
                  <c:v>0.86912306547144913</c:v>
                </c:pt>
                <c:pt idx="500">
                  <c:v>0.86912306547144913</c:v>
                </c:pt>
                <c:pt idx="501">
                  <c:v>0.86912306547144913</c:v>
                </c:pt>
                <c:pt idx="502">
                  <c:v>0.86912306547144913</c:v>
                </c:pt>
                <c:pt idx="503">
                  <c:v>0.86912306547144913</c:v>
                </c:pt>
                <c:pt idx="504">
                  <c:v>0.86912306547144913</c:v>
                </c:pt>
                <c:pt idx="505">
                  <c:v>0.86912306547144913</c:v>
                </c:pt>
                <c:pt idx="506">
                  <c:v>0.86912306547144913</c:v>
                </c:pt>
                <c:pt idx="507">
                  <c:v>0.86912306547144913</c:v>
                </c:pt>
                <c:pt idx="508">
                  <c:v>0.86912306547144913</c:v>
                </c:pt>
                <c:pt idx="509">
                  <c:v>0.86912306547144913</c:v>
                </c:pt>
                <c:pt idx="510">
                  <c:v>0.86912306547144913</c:v>
                </c:pt>
                <c:pt idx="511">
                  <c:v>0.86912306547144913</c:v>
                </c:pt>
                <c:pt idx="512">
                  <c:v>0.86912306547144913</c:v>
                </c:pt>
                <c:pt idx="513">
                  <c:v>0.86912306547144913</c:v>
                </c:pt>
                <c:pt idx="514">
                  <c:v>0.86912306547144913</c:v>
                </c:pt>
                <c:pt idx="515">
                  <c:v>0.86912306547144913</c:v>
                </c:pt>
                <c:pt idx="516">
                  <c:v>0.86912306547144913</c:v>
                </c:pt>
                <c:pt idx="517">
                  <c:v>0.86912306547144913</c:v>
                </c:pt>
                <c:pt idx="518">
                  <c:v>0.86912306547144913</c:v>
                </c:pt>
                <c:pt idx="519">
                  <c:v>0.86912306547144913</c:v>
                </c:pt>
                <c:pt idx="520">
                  <c:v>0.86912306547144913</c:v>
                </c:pt>
                <c:pt idx="521">
                  <c:v>0.86912306547144913</c:v>
                </c:pt>
                <c:pt idx="522">
                  <c:v>0.86912306547144913</c:v>
                </c:pt>
                <c:pt idx="523">
                  <c:v>0.86912306547144913</c:v>
                </c:pt>
                <c:pt idx="524">
                  <c:v>0.86912306547144913</c:v>
                </c:pt>
                <c:pt idx="525">
                  <c:v>0.86912306547144913</c:v>
                </c:pt>
                <c:pt idx="526">
                  <c:v>0.86912306547144913</c:v>
                </c:pt>
                <c:pt idx="527">
                  <c:v>0.86912306547144913</c:v>
                </c:pt>
                <c:pt idx="528">
                  <c:v>0.86912306547144913</c:v>
                </c:pt>
                <c:pt idx="529">
                  <c:v>0.86912306547144913</c:v>
                </c:pt>
                <c:pt idx="530">
                  <c:v>0.86912306547144913</c:v>
                </c:pt>
                <c:pt idx="531">
                  <c:v>0.86912306547144913</c:v>
                </c:pt>
                <c:pt idx="532">
                  <c:v>0.86912306547144913</c:v>
                </c:pt>
                <c:pt idx="533">
                  <c:v>0.86912306547144913</c:v>
                </c:pt>
                <c:pt idx="534">
                  <c:v>0.86912306547144913</c:v>
                </c:pt>
                <c:pt idx="535">
                  <c:v>0.86912306547144913</c:v>
                </c:pt>
                <c:pt idx="536">
                  <c:v>0.86912306547144913</c:v>
                </c:pt>
                <c:pt idx="537">
                  <c:v>0.86912306547144913</c:v>
                </c:pt>
                <c:pt idx="538">
                  <c:v>0.86912306547144913</c:v>
                </c:pt>
                <c:pt idx="539">
                  <c:v>0.86912306547144913</c:v>
                </c:pt>
                <c:pt idx="540">
                  <c:v>0.86912306547144913</c:v>
                </c:pt>
                <c:pt idx="541">
                  <c:v>0.86912306547144913</c:v>
                </c:pt>
                <c:pt idx="542">
                  <c:v>0.86912306547144913</c:v>
                </c:pt>
                <c:pt idx="543">
                  <c:v>0.86912306547144913</c:v>
                </c:pt>
                <c:pt idx="544">
                  <c:v>0.86912306547144913</c:v>
                </c:pt>
                <c:pt idx="545">
                  <c:v>0.86912306547144913</c:v>
                </c:pt>
                <c:pt idx="546">
                  <c:v>0.86912306547144913</c:v>
                </c:pt>
                <c:pt idx="547">
                  <c:v>0.86912306547144913</c:v>
                </c:pt>
                <c:pt idx="548">
                  <c:v>0.86912306547144913</c:v>
                </c:pt>
                <c:pt idx="549">
                  <c:v>0.86912306547144913</c:v>
                </c:pt>
                <c:pt idx="550">
                  <c:v>0.86912306547144913</c:v>
                </c:pt>
                <c:pt idx="551">
                  <c:v>0.86912306547144913</c:v>
                </c:pt>
                <c:pt idx="552">
                  <c:v>0.86912306547144913</c:v>
                </c:pt>
                <c:pt idx="553">
                  <c:v>0.86912306547144913</c:v>
                </c:pt>
                <c:pt idx="554">
                  <c:v>0.86912306547144913</c:v>
                </c:pt>
                <c:pt idx="555">
                  <c:v>0.86912306547144913</c:v>
                </c:pt>
                <c:pt idx="556">
                  <c:v>0.86912306547144913</c:v>
                </c:pt>
                <c:pt idx="557">
                  <c:v>0.86912306547144913</c:v>
                </c:pt>
                <c:pt idx="558">
                  <c:v>0.86912306547144913</c:v>
                </c:pt>
                <c:pt idx="559">
                  <c:v>0.86912306547144913</c:v>
                </c:pt>
                <c:pt idx="560">
                  <c:v>0.86912306547144913</c:v>
                </c:pt>
                <c:pt idx="561">
                  <c:v>0.86912306547144913</c:v>
                </c:pt>
                <c:pt idx="562">
                  <c:v>0.86912306547144913</c:v>
                </c:pt>
                <c:pt idx="563">
                  <c:v>0.86912306547144913</c:v>
                </c:pt>
                <c:pt idx="564">
                  <c:v>0.86912306547144913</c:v>
                </c:pt>
                <c:pt idx="565">
                  <c:v>0.86912306547144913</c:v>
                </c:pt>
                <c:pt idx="566">
                  <c:v>0.86912306547144913</c:v>
                </c:pt>
                <c:pt idx="567">
                  <c:v>0.86912306547144913</c:v>
                </c:pt>
                <c:pt idx="568">
                  <c:v>0.86912306547144913</c:v>
                </c:pt>
                <c:pt idx="569">
                  <c:v>0.86912306547144913</c:v>
                </c:pt>
                <c:pt idx="570">
                  <c:v>0.86912306547144913</c:v>
                </c:pt>
                <c:pt idx="571">
                  <c:v>0.86912306547144913</c:v>
                </c:pt>
                <c:pt idx="572">
                  <c:v>0.86912306547144913</c:v>
                </c:pt>
                <c:pt idx="573">
                  <c:v>0.86912306547144913</c:v>
                </c:pt>
                <c:pt idx="574">
                  <c:v>0.86912306547144913</c:v>
                </c:pt>
                <c:pt idx="575">
                  <c:v>0.86912306547144913</c:v>
                </c:pt>
                <c:pt idx="576">
                  <c:v>0.86912306547144913</c:v>
                </c:pt>
                <c:pt idx="577">
                  <c:v>0.86912306547144913</c:v>
                </c:pt>
                <c:pt idx="578">
                  <c:v>0.86912306547144913</c:v>
                </c:pt>
                <c:pt idx="579">
                  <c:v>0.86912306547144913</c:v>
                </c:pt>
                <c:pt idx="580">
                  <c:v>0.86912306547144913</c:v>
                </c:pt>
                <c:pt idx="581">
                  <c:v>0.86912306547144913</c:v>
                </c:pt>
                <c:pt idx="582">
                  <c:v>0.86912306547144913</c:v>
                </c:pt>
                <c:pt idx="583">
                  <c:v>0.86912306547144913</c:v>
                </c:pt>
                <c:pt idx="584">
                  <c:v>0.86912306547144913</c:v>
                </c:pt>
                <c:pt idx="585">
                  <c:v>0.86912306547144913</c:v>
                </c:pt>
                <c:pt idx="586">
                  <c:v>0.86912306547144913</c:v>
                </c:pt>
                <c:pt idx="587">
                  <c:v>0.86912306547144913</c:v>
                </c:pt>
                <c:pt idx="588">
                  <c:v>0.86912306547144913</c:v>
                </c:pt>
                <c:pt idx="589">
                  <c:v>0.86912306547144913</c:v>
                </c:pt>
                <c:pt idx="590">
                  <c:v>0.86912306547144913</c:v>
                </c:pt>
                <c:pt idx="591">
                  <c:v>0.86912306547144913</c:v>
                </c:pt>
                <c:pt idx="592">
                  <c:v>0.86912306547144913</c:v>
                </c:pt>
                <c:pt idx="593">
                  <c:v>0.86912306547144913</c:v>
                </c:pt>
                <c:pt idx="594">
                  <c:v>0.86912306547144913</c:v>
                </c:pt>
                <c:pt idx="595">
                  <c:v>0.86912306547144913</c:v>
                </c:pt>
                <c:pt idx="596">
                  <c:v>0.86912306547144913</c:v>
                </c:pt>
                <c:pt idx="597">
                  <c:v>0.86912306547144913</c:v>
                </c:pt>
                <c:pt idx="598">
                  <c:v>0.86912306547144913</c:v>
                </c:pt>
                <c:pt idx="599">
                  <c:v>0.86912306547144913</c:v>
                </c:pt>
                <c:pt idx="600">
                  <c:v>0.86912306547144913</c:v>
                </c:pt>
                <c:pt idx="601">
                  <c:v>0.86912306547144913</c:v>
                </c:pt>
                <c:pt idx="602">
                  <c:v>0.86912306547144913</c:v>
                </c:pt>
                <c:pt idx="603">
                  <c:v>0.86912306547144913</c:v>
                </c:pt>
                <c:pt idx="604">
                  <c:v>0.86912306547144913</c:v>
                </c:pt>
                <c:pt idx="605">
                  <c:v>0.86912306547144913</c:v>
                </c:pt>
                <c:pt idx="606">
                  <c:v>0.86912306547144913</c:v>
                </c:pt>
                <c:pt idx="607">
                  <c:v>0.86912306547144913</c:v>
                </c:pt>
                <c:pt idx="608">
                  <c:v>0.86912306547144913</c:v>
                </c:pt>
                <c:pt idx="609">
                  <c:v>0.86912306547144913</c:v>
                </c:pt>
                <c:pt idx="610">
                  <c:v>0.86912306547144913</c:v>
                </c:pt>
                <c:pt idx="611">
                  <c:v>0.86912306547144913</c:v>
                </c:pt>
                <c:pt idx="612">
                  <c:v>0.86912306547144913</c:v>
                </c:pt>
                <c:pt idx="613">
                  <c:v>0.86912306547144913</c:v>
                </c:pt>
                <c:pt idx="614">
                  <c:v>0.86912306547144913</c:v>
                </c:pt>
                <c:pt idx="615">
                  <c:v>0.86912306547144913</c:v>
                </c:pt>
                <c:pt idx="616">
                  <c:v>0.86912306547144913</c:v>
                </c:pt>
                <c:pt idx="617">
                  <c:v>0.86912306547144913</c:v>
                </c:pt>
                <c:pt idx="618">
                  <c:v>0.86912306547144913</c:v>
                </c:pt>
                <c:pt idx="619">
                  <c:v>0.86912306547144913</c:v>
                </c:pt>
                <c:pt idx="620">
                  <c:v>0.86912306547144913</c:v>
                </c:pt>
                <c:pt idx="621">
                  <c:v>0.86912306547144913</c:v>
                </c:pt>
                <c:pt idx="622">
                  <c:v>0.86912306547144913</c:v>
                </c:pt>
                <c:pt idx="623">
                  <c:v>0.86912306547144913</c:v>
                </c:pt>
                <c:pt idx="624">
                  <c:v>0.86912306547144913</c:v>
                </c:pt>
                <c:pt idx="625">
                  <c:v>0.86912306547144913</c:v>
                </c:pt>
                <c:pt idx="626">
                  <c:v>0.86912306547144913</c:v>
                </c:pt>
                <c:pt idx="627">
                  <c:v>0.86912306547144913</c:v>
                </c:pt>
                <c:pt idx="628">
                  <c:v>0.86912306547144913</c:v>
                </c:pt>
                <c:pt idx="629">
                  <c:v>0.86912306547144913</c:v>
                </c:pt>
                <c:pt idx="630">
                  <c:v>0.86912306547144913</c:v>
                </c:pt>
                <c:pt idx="631">
                  <c:v>0.86912306547144913</c:v>
                </c:pt>
                <c:pt idx="632">
                  <c:v>0.86912306547144913</c:v>
                </c:pt>
                <c:pt idx="633">
                  <c:v>0.86912306547144913</c:v>
                </c:pt>
                <c:pt idx="634">
                  <c:v>0.86912306547144913</c:v>
                </c:pt>
                <c:pt idx="635">
                  <c:v>0.86912306547144913</c:v>
                </c:pt>
                <c:pt idx="636">
                  <c:v>0.86912306547144913</c:v>
                </c:pt>
                <c:pt idx="637">
                  <c:v>0.86912306547144913</c:v>
                </c:pt>
                <c:pt idx="638">
                  <c:v>0.86912306547144913</c:v>
                </c:pt>
                <c:pt idx="639">
                  <c:v>0.86912306547144913</c:v>
                </c:pt>
                <c:pt idx="640">
                  <c:v>0.86912306547144913</c:v>
                </c:pt>
                <c:pt idx="641">
                  <c:v>0.86912306547144913</c:v>
                </c:pt>
                <c:pt idx="642">
                  <c:v>0.86912306547144913</c:v>
                </c:pt>
                <c:pt idx="643">
                  <c:v>0.86912306547144913</c:v>
                </c:pt>
                <c:pt idx="644">
                  <c:v>0.86912306547144913</c:v>
                </c:pt>
                <c:pt idx="645">
                  <c:v>0.86912306547144913</c:v>
                </c:pt>
                <c:pt idx="646">
                  <c:v>0.86912306547144913</c:v>
                </c:pt>
                <c:pt idx="647">
                  <c:v>0.86912306547144913</c:v>
                </c:pt>
                <c:pt idx="648">
                  <c:v>0.86912306547144913</c:v>
                </c:pt>
                <c:pt idx="649">
                  <c:v>0.86912306547144913</c:v>
                </c:pt>
                <c:pt idx="650">
                  <c:v>0.86912306547144913</c:v>
                </c:pt>
                <c:pt idx="651">
                  <c:v>0.86912306547144913</c:v>
                </c:pt>
                <c:pt idx="652">
                  <c:v>0.86912306547144913</c:v>
                </c:pt>
                <c:pt idx="653">
                  <c:v>0.86912306547144913</c:v>
                </c:pt>
                <c:pt idx="654">
                  <c:v>0.86912306547144913</c:v>
                </c:pt>
                <c:pt idx="655">
                  <c:v>0.86912306547144913</c:v>
                </c:pt>
                <c:pt idx="656">
                  <c:v>0.86912306547144913</c:v>
                </c:pt>
                <c:pt idx="657">
                  <c:v>0.86912306547144913</c:v>
                </c:pt>
                <c:pt idx="658">
                  <c:v>0.86912306547144913</c:v>
                </c:pt>
                <c:pt idx="659">
                  <c:v>0.86912306547144913</c:v>
                </c:pt>
                <c:pt idx="660">
                  <c:v>0.86912306547144913</c:v>
                </c:pt>
                <c:pt idx="661">
                  <c:v>0.86912306547144913</c:v>
                </c:pt>
                <c:pt idx="662">
                  <c:v>0.86912306547144913</c:v>
                </c:pt>
                <c:pt idx="663">
                  <c:v>0.86912306547144913</c:v>
                </c:pt>
                <c:pt idx="664">
                  <c:v>0.86912306547144913</c:v>
                </c:pt>
                <c:pt idx="665">
                  <c:v>0.86912306547144913</c:v>
                </c:pt>
                <c:pt idx="666">
                  <c:v>0.86912306547144913</c:v>
                </c:pt>
                <c:pt idx="667">
                  <c:v>0.86912306547144913</c:v>
                </c:pt>
                <c:pt idx="668">
                  <c:v>0.86912306547144913</c:v>
                </c:pt>
                <c:pt idx="669">
                  <c:v>0.86912306547144913</c:v>
                </c:pt>
                <c:pt idx="670">
                  <c:v>0.86912306547144913</c:v>
                </c:pt>
                <c:pt idx="671">
                  <c:v>0.86912306547144913</c:v>
                </c:pt>
                <c:pt idx="672">
                  <c:v>0.86912306547144913</c:v>
                </c:pt>
                <c:pt idx="673">
                  <c:v>0.86912306547144913</c:v>
                </c:pt>
                <c:pt idx="674">
                  <c:v>0.86912306547144913</c:v>
                </c:pt>
                <c:pt idx="675">
                  <c:v>0.86912306547144913</c:v>
                </c:pt>
                <c:pt idx="676">
                  <c:v>0.86912306547144913</c:v>
                </c:pt>
                <c:pt idx="677">
                  <c:v>0.86912306547144913</c:v>
                </c:pt>
                <c:pt idx="678">
                  <c:v>0.86912306547144913</c:v>
                </c:pt>
                <c:pt idx="679">
                  <c:v>0.86912306547144913</c:v>
                </c:pt>
                <c:pt idx="680">
                  <c:v>0.86912306547144913</c:v>
                </c:pt>
                <c:pt idx="681">
                  <c:v>0.86912306547144913</c:v>
                </c:pt>
                <c:pt idx="682">
                  <c:v>0.86912306547144913</c:v>
                </c:pt>
                <c:pt idx="683">
                  <c:v>0.86912306547144913</c:v>
                </c:pt>
                <c:pt idx="684">
                  <c:v>0.86912306547144913</c:v>
                </c:pt>
                <c:pt idx="685">
                  <c:v>0.86912306547144913</c:v>
                </c:pt>
                <c:pt idx="686">
                  <c:v>0.86912306547144913</c:v>
                </c:pt>
                <c:pt idx="687">
                  <c:v>0.86912306547144913</c:v>
                </c:pt>
                <c:pt idx="688">
                  <c:v>0.86912306547144913</c:v>
                </c:pt>
                <c:pt idx="689">
                  <c:v>0.86912306547144913</c:v>
                </c:pt>
                <c:pt idx="690">
                  <c:v>0.86912306547144913</c:v>
                </c:pt>
                <c:pt idx="691">
                  <c:v>0.86912306547144913</c:v>
                </c:pt>
                <c:pt idx="692">
                  <c:v>0.86912306547144913</c:v>
                </c:pt>
                <c:pt idx="693">
                  <c:v>0.86912306547144913</c:v>
                </c:pt>
                <c:pt idx="694">
                  <c:v>0.86912306547144913</c:v>
                </c:pt>
                <c:pt idx="695">
                  <c:v>0.86912306547144913</c:v>
                </c:pt>
                <c:pt idx="696">
                  <c:v>0.86912306547144913</c:v>
                </c:pt>
                <c:pt idx="697">
                  <c:v>0.86912306547144913</c:v>
                </c:pt>
                <c:pt idx="698">
                  <c:v>0.86912306547144913</c:v>
                </c:pt>
                <c:pt idx="699">
                  <c:v>0.86912306547144913</c:v>
                </c:pt>
                <c:pt idx="700">
                  <c:v>0.86912306547144913</c:v>
                </c:pt>
                <c:pt idx="701">
                  <c:v>0.86912306547144913</c:v>
                </c:pt>
                <c:pt idx="702">
                  <c:v>0.86912306547144913</c:v>
                </c:pt>
                <c:pt idx="703">
                  <c:v>0.86912306547144913</c:v>
                </c:pt>
                <c:pt idx="704">
                  <c:v>0.86912306547144913</c:v>
                </c:pt>
                <c:pt idx="705">
                  <c:v>0.86912306547144913</c:v>
                </c:pt>
                <c:pt idx="706">
                  <c:v>0.86912306547144913</c:v>
                </c:pt>
                <c:pt idx="707">
                  <c:v>0.86912306547144913</c:v>
                </c:pt>
                <c:pt idx="708">
                  <c:v>0.86912306547144913</c:v>
                </c:pt>
                <c:pt idx="709">
                  <c:v>0.86912306547144913</c:v>
                </c:pt>
                <c:pt idx="710">
                  <c:v>0.86912306547144913</c:v>
                </c:pt>
                <c:pt idx="711">
                  <c:v>0.86912306547144913</c:v>
                </c:pt>
                <c:pt idx="712">
                  <c:v>0.86912306547144913</c:v>
                </c:pt>
                <c:pt idx="713">
                  <c:v>0.86912306547144913</c:v>
                </c:pt>
                <c:pt idx="714">
                  <c:v>0.86912306547144913</c:v>
                </c:pt>
                <c:pt idx="715">
                  <c:v>0.86912306547144913</c:v>
                </c:pt>
                <c:pt idx="716">
                  <c:v>0.86912306547144913</c:v>
                </c:pt>
                <c:pt idx="717">
                  <c:v>0.86912306547144913</c:v>
                </c:pt>
                <c:pt idx="718">
                  <c:v>0.86912306547144913</c:v>
                </c:pt>
                <c:pt idx="719">
                  <c:v>0.86912306547144913</c:v>
                </c:pt>
                <c:pt idx="720">
                  <c:v>0.86912306547144913</c:v>
                </c:pt>
                <c:pt idx="721">
                  <c:v>0.86912306547144913</c:v>
                </c:pt>
                <c:pt idx="722">
                  <c:v>0.86912306547144913</c:v>
                </c:pt>
                <c:pt idx="723">
                  <c:v>0.86912306547144913</c:v>
                </c:pt>
                <c:pt idx="724">
                  <c:v>0.86912306547144913</c:v>
                </c:pt>
                <c:pt idx="725">
                  <c:v>0.86912306547144913</c:v>
                </c:pt>
                <c:pt idx="726">
                  <c:v>0.86912306547144913</c:v>
                </c:pt>
                <c:pt idx="727">
                  <c:v>0.86912306547144913</c:v>
                </c:pt>
                <c:pt idx="728">
                  <c:v>0.86912306547144913</c:v>
                </c:pt>
                <c:pt idx="729">
                  <c:v>0.86912306547144913</c:v>
                </c:pt>
                <c:pt idx="730">
                  <c:v>0.86912306547144913</c:v>
                </c:pt>
                <c:pt idx="731">
                  <c:v>0.86401991584614735</c:v>
                </c:pt>
                <c:pt idx="732">
                  <c:v>0.85495023492016775</c:v>
                </c:pt>
                <c:pt idx="733">
                  <c:v>0.8459375804095749</c:v>
                </c:pt>
                <c:pt idx="734">
                  <c:v>0.83698225325051845</c:v>
                </c:pt>
                <c:pt idx="735">
                  <c:v>0.82808453750793343</c:v>
                </c:pt>
                <c:pt idx="736">
                  <c:v>0.81924470064048915</c:v>
                </c:pt>
                <c:pt idx="737">
                  <c:v>0.81046299376826225</c:v>
                </c:pt>
                <c:pt idx="738">
                  <c:v>0.80173965193733709</c:v>
                </c:pt>
                <c:pt idx="739">
                  <c:v>0.79307489438443401</c:v>
                </c:pt>
                <c:pt idx="740">
                  <c:v>0.78446892480700092</c:v>
                </c:pt>
                <c:pt idx="741">
                  <c:v>0.77592193162694501</c:v>
                </c:pt>
                <c:pt idx="742">
                  <c:v>0.76743408825642201</c:v>
                </c:pt>
                <c:pt idx="743">
                  <c:v>0.75900555336639697</c:v>
                </c:pt>
                <c:pt idx="744">
                  <c:v>0.75063647115043486</c:v>
                </c:pt>
                <c:pt idx="745">
                  <c:v>0.74232697158890104</c:v>
                </c:pt>
                <c:pt idx="746">
                  <c:v>0.73407717071476419</c:v>
                </c:pt>
                <c:pt idx="747">
                  <c:v>0.72588717087791121</c:v>
                </c:pt>
                <c:pt idx="748">
                  <c:v>0.71775706100343584</c:v>
                </c:pt>
                <c:pt idx="749">
                  <c:v>0.70968691685782614</c:v>
                </c:pt>
                <c:pt idx="750">
                  <c:v>0.70167680130690013</c:v>
                </c:pt>
                <c:pt idx="751">
                  <c:v>0.69372676457489468</c:v>
                </c:pt>
                <c:pt idx="752">
                  <c:v>0.68583684450185611</c:v>
                </c:pt>
                <c:pt idx="753">
                  <c:v>0.67800706680131928</c:v>
                </c:pt>
                <c:pt idx="754">
                  <c:v>0.6702374453129053</c:v>
                </c:pt>
                <c:pt idx="755">
                  <c:v>0.66252798225625698</c:v>
                </c:pt>
                <c:pt idx="756">
                  <c:v>0.65487866848200327</c:v>
                </c:pt>
                <c:pt idx="757">
                  <c:v>0.64728948372154538</c:v>
                </c:pt>
                <c:pt idx="758">
                  <c:v>0.63976039683332309</c:v>
                </c:pt>
                <c:pt idx="759">
                  <c:v>0.63229136604915637</c:v>
                </c:pt>
                <c:pt idx="760">
                  <c:v>0.62488233921819758</c:v>
                </c:pt>
                <c:pt idx="761">
                  <c:v>0.61753325404576187</c:v>
                </c:pt>
                <c:pt idx="762">
                  <c:v>0.61024403833582086</c:v>
                </c:pt>
                <c:pt idx="763">
                  <c:v>0.60301461022524816</c:v>
                </c:pt>
                <c:pt idx="764">
                  <c:v>0.59584487841900668</c:v>
                </c:pt>
                <c:pt idx="765">
                  <c:v>0.58873474242237611</c:v>
                </c:pt>
                <c:pt idx="766">
                  <c:v>0.58168409277274502</c:v>
                </c:pt>
                <c:pt idx="767">
                  <c:v>0.57469281126228411</c:v>
                </c:pt>
                <c:pt idx="768">
                  <c:v>0.56776077116724821</c:v>
                </c:pt>
                <c:pt idx="769">
                  <c:v>0.56088783746919191</c:v>
                </c:pt>
                <c:pt idx="770">
                  <c:v>0.5540738670728842</c:v>
                </c:pt>
                <c:pt idx="771">
                  <c:v>0.54731870902523472</c:v>
                </c:pt>
                <c:pt idx="772">
                  <c:v>0.54062220472966127</c:v>
                </c:pt>
                <c:pt idx="773">
                  <c:v>0.53398418815749482</c:v>
                </c:pt>
                <c:pt idx="774">
                  <c:v>0.52740448605683121</c:v>
                </c:pt>
                <c:pt idx="775">
                  <c:v>0.5208829181601129</c:v>
                </c:pt>
                <c:pt idx="776">
                  <c:v>0.51441929738651893</c:v>
                </c:pt>
                <c:pt idx="777">
                  <c:v>0.50801343004361155</c:v>
                </c:pt>
                <c:pt idx="778">
                  <c:v>0.50166511602588848</c:v>
                </c:pt>
                <c:pt idx="779">
                  <c:v>0.49537414900908483</c:v>
                </c:pt>
                <c:pt idx="780">
                  <c:v>0.48914031664407365</c:v>
                </c:pt>
                <c:pt idx="781">
                  <c:v>0.48296340074522665</c:v>
                </c:pt>
                <c:pt idx="782">
                  <c:v>0.47684317747887428</c:v>
                </c:pt>
                <c:pt idx="783">
                  <c:v>0.47077941754632818</c:v>
                </c:pt>
                <c:pt idx="784">
                  <c:v>0.46477188636566164</c:v>
                </c:pt>
                <c:pt idx="785">
                  <c:v>0.4588203442504098</c:v>
                </c:pt>
                <c:pt idx="786">
                  <c:v>0.45292454658474929</c:v>
                </c:pt>
                <c:pt idx="787">
                  <c:v>0.44708424399665381</c:v>
                </c:pt>
                <c:pt idx="788">
                  <c:v>0.44129918252818345</c:v>
                </c:pt>
                <c:pt idx="789">
                  <c:v>0.43556910380198327</c:v>
                </c:pt>
                <c:pt idx="790">
                  <c:v>0.42989374518632628</c:v>
                </c:pt>
                <c:pt idx="791">
                  <c:v>0.42427283995638077</c:v>
                </c:pt>
                <c:pt idx="792">
                  <c:v>0.41870611745345315</c:v>
                </c:pt>
                <c:pt idx="793">
                  <c:v>0.41319330323976972</c:v>
                </c:pt>
                <c:pt idx="794">
                  <c:v>0.40773411925404984</c:v>
                </c:pt>
                <c:pt idx="795">
                  <c:v>0.40232828395924775</c:v>
                </c:pt>
                <c:pt idx="796">
                  <c:v>0.3969755124920657</c:v>
                </c:pt>
                <c:pt idx="797">
                  <c:v>0.39167551680780127</c:v>
                </c:pt>
                <c:pt idx="798">
                  <c:v>0.38642800582200687</c:v>
                </c:pt>
                <c:pt idx="799">
                  <c:v>0.38123268555057477</c:v>
                </c:pt>
                <c:pt idx="800">
                  <c:v>0.37608925924605635</c:v>
                </c:pt>
                <c:pt idx="801">
                  <c:v>0.37099742753385861</c:v>
                </c:pt>
                <c:pt idx="802">
                  <c:v>0.36595688854029862</c:v>
                </c:pt>
                <c:pt idx="803">
                  <c:v>0.36096733802518527</c:v>
                </c:pt>
                <c:pt idx="804">
                  <c:v>0.35602846950695138</c:v>
                </c:pt>
                <c:pt idx="805">
                  <c:v>0.3511399743853027</c:v>
                </c:pt>
                <c:pt idx="806">
                  <c:v>0.34630154206390407</c:v>
                </c:pt>
                <c:pt idx="807">
                  <c:v>0.34151286006924503</c:v>
                </c:pt>
                <c:pt idx="808">
                  <c:v>0.33677361416655976</c:v>
                </c:pt>
                <c:pt idx="809">
                  <c:v>0.33208348847237629</c:v>
                </c:pt>
                <c:pt idx="810">
                  <c:v>0.3274421655684609</c:v>
                </c:pt>
                <c:pt idx="811">
                  <c:v>0.32284932660838794</c:v>
                </c:pt>
                <c:pt idx="812">
                  <c:v>0.31830465142522335</c:v>
                </c:pt>
                <c:pt idx="813">
                  <c:v>0.31380781863568091</c:v>
                </c:pt>
                <c:pt idx="814">
                  <c:v>0.309358505741127</c:v>
                </c:pt>
                <c:pt idx="815">
                  <c:v>0.30495638922849694</c:v>
                </c:pt>
                <c:pt idx="816">
                  <c:v>0.30060114466567406</c:v>
                </c:pt>
                <c:pt idx="817">
                  <c:v>0.29629244679834266</c:v>
                </c:pt>
                <c:pt idx="818">
                  <c:v>0.29202996964160149</c:v>
                </c:pt>
                <c:pt idx="819">
                  <c:v>0.28781338656990829</c:v>
                </c:pt>
                <c:pt idx="820">
                  <c:v>0.28364237040752865</c:v>
                </c:pt>
                <c:pt idx="821">
                  <c:v>0.27951659351282448</c:v>
                </c:pt>
                <c:pt idx="822">
                  <c:v>0.27543572786223447</c:v>
                </c:pt>
                <c:pt idx="823">
                  <c:v>0.27139944513457387</c:v>
                </c:pt>
                <c:pt idx="824">
                  <c:v>0.26740741678853702</c:v>
                </c:pt>
                <c:pt idx="825">
                  <c:v>0.26345931414186446</c:v>
                </c:pt>
                <c:pt idx="826">
                  <c:v>0.25955480844637824</c:v>
                </c:pt>
                <c:pt idx="827">
                  <c:v>0.25569357096381634</c:v>
                </c:pt>
                <c:pt idx="828">
                  <c:v>0.25187527303597784</c:v>
                </c:pt>
                <c:pt idx="829">
                  <c:v>0.24809958615509181</c:v>
                </c:pt>
                <c:pt idx="830">
                  <c:v>0.2443661820338125</c:v>
                </c:pt>
                <c:pt idx="831">
                  <c:v>0.24067473266931833</c:v>
                </c:pt>
                <c:pt idx="832">
                  <c:v>0.23702491040948628</c:v>
                </c:pt>
                <c:pt idx="833">
                  <c:v>0.23341638801556922</c:v>
                </c:pt>
                <c:pt idx="834">
                  <c:v>0.22984883872228276</c:v>
                </c:pt>
                <c:pt idx="835">
                  <c:v>0.22632193629877856</c:v>
                </c:pt>
                <c:pt idx="836">
                  <c:v>0.22283535510447991</c:v>
                </c:pt>
                <c:pt idx="837">
                  <c:v>0.21938877014679317</c:v>
                </c:pt>
                <c:pt idx="838">
                  <c:v>0.21598185713410198</c:v>
                </c:pt>
                <c:pt idx="839">
                  <c:v>0.21261429252948771</c:v>
                </c:pt>
                <c:pt idx="840">
                  <c:v>0.20928575360126142</c:v>
                </c:pt>
                <c:pt idx="841">
                  <c:v>0.20599591847324672</c:v>
                </c:pt>
                <c:pt idx="842">
                  <c:v>0.20274446617189307</c:v>
                </c:pt>
                <c:pt idx="843">
                  <c:v>0.19953107667419756</c:v>
                </c:pt>
                <c:pt idx="844">
                  <c:v>0.19635543095145438</c:v>
                </c:pt>
                <c:pt idx="845">
                  <c:v>0.19321721101387299</c:v>
                </c:pt>
                <c:pt idx="846">
                  <c:v>0.19011609995323783</c:v>
                </c:pt>
                <c:pt idx="847">
                  <c:v>0.18705178198239553</c:v>
                </c:pt>
                <c:pt idx="848">
                  <c:v>0.18402394247617324</c:v>
                </c:pt>
                <c:pt idx="849">
                  <c:v>0.18103226800910216</c:v>
                </c:pt>
                <c:pt idx="850">
                  <c:v>0.17807644639245557</c:v>
                </c:pt>
                <c:pt idx="851">
                  <c:v>0.17515616670929929</c:v>
                </c:pt>
                <c:pt idx="852">
                  <c:v>0.17227111935014655</c:v>
                </c:pt>
                <c:pt idx="853">
                  <c:v>0.169420996045616</c:v>
                </c:pt>
                <c:pt idx="854">
                  <c:v>0.16660548989727131</c:v>
                </c:pt>
                <c:pt idx="855">
                  <c:v>0.16382429541038937</c:v>
                </c:pt>
                <c:pt idx="856">
                  <c:v>0.16107710852268892</c:v>
                </c:pt>
                <c:pt idx="857">
                  <c:v>0.15836362663238043</c:v>
                </c:pt>
                <c:pt idx="858">
                  <c:v>0.15568354862696551</c:v>
                </c:pt>
                <c:pt idx="859">
                  <c:v>0.15303657490842126</c:v>
                </c:pt>
                <c:pt idx="860">
                  <c:v>0.15042240741919785</c:v>
                </c:pt>
                <c:pt idx="861">
                  <c:v>0.14784074966642877</c:v>
                </c:pt>
                <c:pt idx="862">
                  <c:v>0.14529130674500262</c:v>
                </c:pt>
                <c:pt idx="863">
                  <c:v>0.14277378536108395</c:v>
                </c:pt>
                <c:pt idx="864">
                  <c:v>0.14028789385092919</c:v>
                </c:pt>
                <c:pt idx="865">
                  <c:v>0.13783334220495658</c:v>
                </c:pt>
                <c:pt idx="866">
                  <c:v>0.13540984208437096</c:v>
                </c:pt>
                <c:pt idx="867">
                  <c:v>0.13301710684106335</c:v>
                </c:pt>
                <c:pt idx="868">
                  <c:v>0.13065485153543427</c:v>
                </c:pt>
                <c:pt idx="869">
                  <c:v>0.12832279295333213</c:v>
                </c:pt>
                <c:pt idx="870">
                  <c:v>0.1260206496221378</c:v>
                </c:pt>
                <c:pt idx="871">
                  <c:v>0.12374814182616524</c:v>
                </c:pt>
                <c:pt idx="872">
                  <c:v>0.1215049916212334</c:v>
                </c:pt>
                <c:pt idx="873">
                  <c:v>0.11929092284861734</c:v>
                </c:pt>
                <c:pt idx="874">
                  <c:v>0.11710566114803178</c:v>
                </c:pt>
                <c:pt idx="875">
                  <c:v>0.11494893397035996</c:v>
                </c:pt>
                <c:pt idx="876">
                  <c:v>0.11282047058881597</c:v>
                </c:pt>
                <c:pt idx="877">
                  <c:v>0.11072000211028661</c:v>
                </c:pt>
                <c:pt idx="878">
                  <c:v>0.10864726148582909</c:v>
                </c:pt>
                <c:pt idx="879">
                  <c:v>0.10660198352007925</c:v>
                </c:pt>
                <c:pt idx="880">
                  <c:v>0.10458390488086486</c:v>
                </c:pt>
                <c:pt idx="881">
                  <c:v>0.10259276410695278</c:v>
                </c:pt>
                <c:pt idx="882">
                  <c:v>0.10062830161698723</c:v>
                </c:pt>
                <c:pt idx="883">
                  <c:v>9.8690259715426457E-2</c:v>
                </c:pt>
                <c:pt idx="884">
                  <c:v>9.6778382601360055E-2</c:v>
                </c:pt>
                <c:pt idx="885">
                  <c:v>9.489241637284837E-2</c:v>
                </c:pt>
                <c:pt idx="886">
                  <c:v>9.3032109034339117E-2</c:v>
                </c:pt>
                <c:pt idx="887">
                  <c:v>9.1197210500527037E-2</c:v>
                </c:pt>
                <c:pt idx="888">
                  <c:v>8.9387472602483461E-2</c:v>
                </c:pt>
                <c:pt idx="889">
                  <c:v>8.7602649090839077E-2</c:v>
                </c:pt>
                <c:pt idx="890">
                  <c:v>8.5842495641489894E-2</c:v>
                </c:pt>
                <c:pt idx="891">
                  <c:v>8.4106769856394897E-2</c:v>
                </c:pt>
                <c:pt idx="892">
                  <c:v>8.2395231269779573E-2</c:v>
                </c:pt>
                <c:pt idx="893">
                  <c:v>8.0707641348329973E-2</c:v>
                </c:pt>
                <c:pt idx="894">
                  <c:v>7.9043763495101213E-2</c:v>
                </c:pt>
                <c:pt idx="895">
                  <c:v>7.7403363051228039E-2</c:v>
                </c:pt>
                <c:pt idx="896">
                  <c:v>7.5786207296649449E-2</c:v>
                </c:pt>
                <c:pt idx="897">
                  <c:v>7.4192065453176914E-2</c:v>
                </c:pt>
                <c:pt idx="898">
                  <c:v>7.2620708683512503E-2</c:v>
                </c:pt>
                <c:pt idx="899">
                  <c:v>7.1071910093864002E-2</c:v>
                </c:pt>
                <c:pt idx="900">
                  <c:v>6.9545444733508363E-2</c:v>
                </c:pt>
                <c:pt idx="901">
                  <c:v>6.804108959483153E-2</c:v>
                </c:pt>
                <c:pt idx="902">
                  <c:v>6.6558623614143067E-2</c:v>
                </c:pt>
                <c:pt idx="903">
                  <c:v>6.5097827670012556E-2</c:v>
                </c:pt>
                <c:pt idx="904">
                  <c:v>6.3658484585000022E-2</c:v>
                </c:pt>
                <c:pt idx="905">
                  <c:v>6.2240379122855238E-2</c:v>
                </c:pt>
                <c:pt idx="906">
                  <c:v>6.0843297989051678E-2</c:v>
                </c:pt>
                <c:pt idx="907">
                  <c:v>5.946702982932086E-2</c:v>
                </c:pt>
                <c:pt idx="908">
                  <c:v>5.8111365228650722E-2</c:v>
                </c:pt>
                <c:pt idx="909">
                  <c:v>5.6776096710570746E-2</c:v>
                </c:pt>
                <c:pt idx="910">
                  <c:v>5.5461018734456614E-2</c:v>
                </c:pt>
                <c:pt idx="911">
                  <c:v>5.4165927695845224E-2</c:v>
                </c:pt>
                <c:pt idx="912">
                  <c:v>5.2890621924006419E-2</c:v>
                </c:pt>
                <c:pt idx="913">
                  <c:v>5.163490168041894E-2</c:v>
                </c:pt>
                <c:pt idx="914">
                  <c:v>5.0398569157303577E-2</c:v>
                </c:pt>
                <c:pt idx="915">
                  <c:v>4.9181428476348051E-2</c:v>
                </c:pt>
                <c:pt idx="916">
                  <c:v>4.7983285687269228E-2</c:v>
                </c:pt>
                <c:pt idx="917">
                  <c:v>4.6803948765583664E-2</c:v>
                </c:pt>
                <c:pt idx="918">
                  <c:v>4.5643227611329204E-2</c:v>
                </c:pt>
                <c:pt idx="919">
                  <c:v>4.450093404889998E-2</c:v>
                </c:pt>
                <c:pt idx="920">
                  <c:v>4.3376881823647621E-2</c:v>
                </c:pt>
                <c:pt idx="921">
                  <c:v>4.2270886602338437E-2</c:v>
                </c:pt>
                <c:pt idx="922">
                  <c:v>4.1182765971917647E-2</c:v>
                </c:pt>
                <c:pt idx="923">
                  <c:v>4.011233943769546E-2</c:v>
                </c:pt>
                <c:pt idx="924">
                  <c:v>3.905942842411432E-2</c:v>
                </c:pt>
                <c:pt idx="925">
                  <c:v>3.8023856272362724E-2</c:v>
                </c:pt>
                <c:pt idx="926">
                  <c:v>3.7005448242682329E-2</c:v>
                </c:pt>
                <c:pt idx="927">
                  <c:v>3.6004031512358058E-2</c:v>
                </c:pt>
                <c:pt idx="928">
                  <c:v>3.5019435176965201E-2</c:v>
                </c:pt>
                <c:pt idx="929">
                  <c:v>3.4051490251521953E-2</c:v>
                </c:pt>
                <c:pt idx="930">
                  <c:v>3.3100029670648137E-2</c:v>
                </c:pt>
                <c:pt idx="931">
                  <c:v>3.2164888291199664E-2</c:v>
                </c:pt>
                <c:pt idx="932">
                  <c:v>3.1245902893660402E-2</c:v>
                </c:pt>
                <c:pt idx="933">
                  <c:v>3.0342912184942054E-2</c:v>
                </c:pt>
                <c:pt idx="934">
                  <c:v>2.9455756801507586E-2</c:v>
                </c:pt>
                <c:pt idx="935">
                  <c:v>2.8584279312744973E-2</c:v>
                </c:pt>
                <c:pt idx="936">
                  <c:v>2.7728324226555249E-2</c:v>
                </c:pt>
                <c:pt idx="937">
                  <c:v>2.6887737992673407E-2</c:v>
                </c:pt>
                <c:pt idx="938">
                  <c:v>2.6062369010598455E-2</c:v>
                </c:pt>
                <c:pt idx="939">
                  <c:v>2.5252067634220294E-2</c:v>
                </c:pt>
                <c:pt idx="940">
                  <c:v>2.4456686181504039E-2</c:v>
                </c:pt>
                <c:pt idx="941">
                  <c:v>2.3676078941791339E-2</c:v>
                </c:pt>
                <c:pt idx="942">
                  <c:v>2.2910102186833783E-2</c:v>
                </c:pt>
                <c:pt idx="943">
                  <c:v>2.2158614180282084E-2</c:v>
                </c:pt>
                <c:pt idx="944">
                  <c:v>2.1421475191590229E-2</c:v>
                </c:pt>
                <c:pt idx="945">
                  <c:v>2.0698547508369851E-2</c:v>
                </c:pt>
                <c:pt idx="946">
                  <c:v>1.99896954526399E-2</c:v>
                </c:pt>
                <c:pt idx="947">
                  <c:v>1.9294785397012165E-2</c:v>
                </c:pt>
                <c:pt idx="948">
                  <c:v>1.8613685783791665E-2</c:v>
                </c:pt>
                <c:pt idx="949">
                  <c:v>1.7946267145610813E-2</c:v>
                </c:pt>
                <c:pt idx="950">
                  <c:v>1.7292402127584879E-2</c:v>
                </c:pt>
                <c:pt idx="951">
                  <c:v>1.6651965514540696E-2</c:v>
                </c:pt>
                <c:pt idx="952">
                  <c:v>1.6024834256070708E-2</c:v>
                </c:pt>
                <c:pt idx="953">
                  <c:v>1.5410887498990063E-2</c:v>
                </c:pt>
                <c:pt idx="954">
                  <c:v>1.4810006620834993E-2</c:v>
                </c:pt>
                <c:pt idx="955">
                  <c:v>1.4222075266617373E-2</c:v>
                </c:pt>
                <c:pt idx="956">
                  <c:v>1.3646979389802026E-2</c:v>
                </c:pt>
                <c:pt idx="957">
                  <c:v>1.3084607297419516E-2</c:v>
                </c:pt>
                <c:pt idx="958">
                  <c:v>1.2534849699915264E-2</c:v>
                </c:pt>
                <c:pt idx="959">
                  <c:v>1.1997599766072108E-2</c:v>
                </c:pt>
                <c:pt idx="960">
                  <c:v>1.1472753182120579E-2</c:v>
                </c:pt>
                <c:pt idx="961">
                  <c:v>1.0960208220072584E-2</c:v>
                </c:pt>
                <c:pt idx="962">
                  <c:v>1.0459865810243153E-2</c:v>
                </c:pt>
                <c:pt idx="963">
                  <c:v>9.971629622637394E-3</c:v>
                </c:pt>
                <c:pt idx="964">
                  <c:v>9.4954061584085064E-3</c:v>
                </c:pt>
                <c:pt idx="965">
                  <c:v>9.0311048477563997E-3</c:v>
                </c:pt>
                <c:pt idx="966">
                  <c:v>8.5786381632469121E-3</c:v>
                </c:pt>
                <c:pt idx="967">
                  <c:v>8.1379217413631213E-3</c:v>
                </c:pt>
                <c:pt idx="968">
                  <c:v>7.7088745223721144E-3</c:v>
                </c:pt>
                <c:pt idx="969">
                  <c:v>7.2914189025305321E-3</c:v>
                </c:pt>
                <c:pt idx="970">
                  <c:v>6.8854809083038733E-3</c:v>
                </c:pt>
                <c:pt idx="971">
                  <c:v>6.4909903882103001E-3</c:v>
                </c:pt>
                <c:pt idx="972">
                  <c:v>6.1078812332660305E-3</c:v>
                </c:pt>
                <c:pt idx="973">
                  <c:v>5.7360916215331752E-3</c:v>
                </c:pt>
                <c:pt idx="974">
                  <c:v>5.3755642981129529E-3</c:v>
                </c:pt>
                <c:pt idx="975">
                  <c:v>5.0262468936520307E-3</c:v>
                </c:pt>
                <c:pt idx="976">
                  <c:v>4.6880922867780037E-3</c:v>
                </c:pt>
                <c:pt idx="977">
                  <c:v>4.3610590196457031E-3</c:v>
                </c:pt>
                <c:pt idx="978">
                  <c:v>4.0451117798796128E-3</c:v>
                </c:pt>
                <c:pt idx="979">
                  <c:v>3.7402219546304885E-3</c:v>
                </c:pt>
                <c:pt idx="980">
                  <c:v>3.4463682798283523E-3</c:v>
                </c:pt>
                <c:pt idx="981">
                  <c:v>3.1635375993245675E-3</c:v>
                </c:pt>
                <c:pt idx="982">
                  <c:v>2.8917257623320802E-3</c:v>
                </c:pt>
                <c:pt idx="983">
                  <c:v>2.6309386896202014E-3</c:v>
                </c:pt>
                <c:pt idx="984">
                  <c:v>2.3811936558200677E-3</c:v>
                </c:pt>
                <c:pt idx="985">
                  <c:v>2.1425208376436755E-3</c:v>
                </c:pt>
                <c:pt idx="986">
                  <c:v>1.9149652148492233E-3</c:v>
                </c:pt>
                <c:pt idx="987">
                  <c:v>1.698588919906246E-3</c:v>
                </c:pt>
                <c:pt idx="988">
                  <c:v>1.4934741917577651E-3</c:v>
                </c:pt>
                <c:pt idx="989">
                  <c:v>1.2997271414165461E-3</c:v>
                </c:pt>
                <c:pt idx="990">
                  <c:v>1.1174826411508318E-3</c:v>
                </c:pt>
                <c:pt idx="991">
                  <c:v>9.4691080728388452E-4</c:v>
                </c:pt>
                <c:pt idx="992">
                  <c:v>7.8822581082308091E-4</c:v>
                </c:pt>
                <c:pt idx="993">
                  <c:v>6.4169821572713235E-4</c:v>
                </c:pt>
                <c:pt idx="994">
                  <c:v>5.0767289999779832E-4</c:v>
                </c:pt>
                <c:pt idx="995">
                  <c:v>3.8659631782652845E-4</c:v>
                </c:pt>
                <c:pt idx="996">
                  <c:v>2.7906052646985624E-4</c:v>
                </c:pt>
                <c:pt idx="997">
                  <c:v>1.8588034561177604E-4</c:v>
                </c:pt>
                <c:pt idx="998">
                  <c:v>1.0824566266586557E-4</c:v>
                </c:pt>
                <c:pt idx="999">
                  <c:v>4.808710615746217E-5</c:v>
                </c:pt>
                <c:pt idx="1000">
                  <c:v>9.4525638479365133E-6</c:v>
                </c:pt>
              </c:numCache>
            </c:numRef>
          </c:xVal>
          <c:yVal>
            <c:numRef>
              <c:f>'Water Flood'!$E$3:$E$1003</c:f>
              <c:numCache>
                <c:formatCode>0.00000</c:formatCode>
                <c:ptCount val="1001"/>
                <c:pt idx="0">
                  <c:v>0.25</c:v>
                </c:pt>
                <c:pt idx="1">
                  <c:v>0.25042999999999999</c:v>
                </c:pt>
                <c:pt idx="2">
                  <c:v>0.25086000000000003</c:v>
                </c:pt>
                <c:pt idx="3">
                  <c:v>0.25129000000000001</c:v>
                </c:pt>
                <c:pt idx="4">
                  <c:v>0.25172</c:v>
                </c:pt>
                <c:pt idx="5">
                  <c:v>0.25214999999999999</c:v>
                </c:pt>
                <c:pt idx="6">
                  <c:v>0.25258000000000003</c:v>
                </c:pt>
                <c:pt idx="7">
                  <c:v>0.25301000000000001</c:v>
                </c:pt>
                <c:pt idx="8">
                  <c:v>0.25344</c:v>
                </c:pt>
                <c:pt idx="9">
                  <c:v>0.25386999999999998</c:v>
                </c:pt>
                <c:pt idx="10">
                  <c:v>0.25430000000000003</c:v>
                </c:pt>
                <c:pt idx="11">
                  <c:v>0.25473000000000001</c:v>
                </c:pt>
                <c:pt idx="12">
                  <c:v>0.25516</c:v>
                </c:pt>
                <c:pt idx="13">
                  <c:v>0.25558999999999998</c:v>
                </c:pt>
                <c:pt idx="14">
                  <c:v>0.25602000000000003</c:v>
                </c:pt>
                <c:pt idx="15">
                  <c:v>0.25645000000000001</c:v>
                </c:pt>
                <c:pt idx="16">
                  <c:v>0.25688</c:v>
                </c:pt>
                <c:pt idx="17">
                  <c:v>0.25730999999999998</c:v>
                </c:pt>
                <c:pt idx="18">
                  <c:v>0.25774000000000002</c:v>
                </c:pt>
                <c:pt idx="19">
                  <c:v>0.25817000000000001</c:v>
                </c:pt>
                <c:pt idx="20">
                  <c:v>0.2586</c:v>
                </c:pt>
                <c:pt idx="21">
                  <c:v>0.25902999999999998</c:v>
                </c:pt>
                <c:pt idx="22">
                  <c:v>0.25946000000000002</c:v>
                </c:pt>
                <c:pt idx="23">
                  <c:v>0.25989000000000001</c:v>
                </c:pt>
                <c:pt idx="24">
                  <c:v>0.26032</c:v>
                </c:pt>
                <c:pt idx="25">
                  <c:v>0.26074999999999998</c:v>
                </c:pt>
                <c:pt idx="26">
                  <c:v>0.26118000000000002</c:v>
                </c:pt>
                <c:pt idx="27">
                  <c:v>0.26161000000000001</c:v>
                </c:pt>
                <c:pt idx="28">
                  <c:v>0.26204</c:v>
                </c:pt>
                <c:pt idx="29">
                  <c:v>0.26246999999999998</c:v>
                </c:pt>
                <c:pt idx="30">
                  <c:v>0.26290000000000002</c:v>
                </c:pt>
                <c:pt idx="31">
                  <c:v>0.26333000000000001</c:v>
                </c:pt>
                <c:pt idx="32">
                  <c:v>0.26375999999999999</c:v>
                </c:pt>
                <c:pt idx="33">
                  <c:v>0.26418999999999998</c:v>
                </c:pt>
                <c:pt idx="34">
                  <c:v>0.26462000000000002</c:v>
                </c:pt>
                <c:pt idx="35">
                  <c:v>0.26505000000000001</c:v>
                </c:pt>
                <c:pt idx="36">
                  <c:v>0.26547999999999999</c:v>
                </c:pt>
                <c:pt idx="37">
                  <c:v>0.26590999999999998</c:v>
                </c:pt>
                <c:pt idx="38">
                  <c:v>0.26634000000000002</c:v>
                </c:pt>
                <c:pt idx="39">
                  <c:v>0.26677000000000001</c:v>
                </c:pt>
                <c:pt idx="40">
                  <c:v>0.26719999999999999</c:v>
                </c:pt>
                <c:pt idx="41">
                  <c:v>0.26762999999999998</c:v>
                </c:pt>
                <c:pt idx="42">
                  <c:v>0.26806000000000002</c:v>
                </c:pt>
                <c:pt idx="43">
                  <c:v>0.26849000000000001</c:v>
                </c:pt>
                <c:pt idx="44">
                  <c:v>0.26891999999999999</c:v>
                </c:pt>
                <c:pt idx="45">
                  <c:v>0.26934999999999998</c:v>
                </c:pt>
                <c:pt idx="46">
                  <c:v>0.26978000000000002</c:v>
                </c:pt>
                <c:pt idx="47">
                  <c:v>0.27021000000000001</c:v>
                </c:pt>
                <c:pt idx="48">
                  <c:v>0.27063999999999999</c:v>
                </c:pt>
                <c:pt idx="49">
                  <c:v>0.27106999999999998</c:v>
                </c:pt>
                <c:pt idx="50">
                  <c:v>0.27150000000000002</c:v>
                </c:pt>
                <c:pt idx="51">
                  <c:v>0.27193000000000001</c:v>
                </c:pt>
                <c:pt idx="52">
                  <c:v>0.27235999999999999</c:v>
                </c:pt>
                <c:pt idx="53">
                  <c:v>0.27278999999999998</c:v>
                </c:pt>
                <c:pt idx="54">
                  <c:v>0.27322000000000002</c:v>
                </c:pt>
                <c:pt idx="55">
                  <c:v>0.27365</c:v>
                </c:pt>
                <c:pt idx="56">
                  <c:v>0.27407999999999999</c:v>
                </c:pt>
                <c:pt idx="57">
                  <c:v>0.27450999999999998</c:v>
                </c:pt>
                <c:pt idx="58">
                  <c:v>0.27494000000000002</c:v>
                </c:pt>
                <c:pt idx="59">
                  <c:v>0.27537</c:v>
                </c:pt>
                <c:pt idx="60">
                  <c:v>0.27579999999999999</c:v>
                </c:pt>
                <c:pt idx="61">
                  <c:v>0.27622999999999998</c:v>
                </c:pt>
                <c:pt idx="62">
                  <c:v>0.27666000000000002</c:v>
                </c:pt>
                <c:pt idx="63">
                  <c:v>0.27709</c:v>
                </c:pt>
                <c:pt idx="64">
                  <c:v>0.27751999999999999</c:v>
                </c:pt>
                <c:pt idx="65">
                  <c:v>0.27794999999999997</c:v>
                </c:pt>
                <c:pt idx="66">
                  <c:v>0.27838000000000002</c:v>
                </c:pt>
                <c:pt idx="67">
                  <c:v>0.27881</c:v>
                </c:pt>
                <c:pt idx="68">
                  <c:v>0.27923999999999999</c:v>
                </c:pt>
                <c:pt idx="69">
                  <c:v>0.27966999999999997</c:v>
                </c:pt>
                <c:pt idx="70">
                  <c:v>0.28010000000000002</c:v>
                </c:pt>
                <c:pt idx="71">
                  <c:v>0.28053</c:v>
                </c:pt>
                <c:pt idx="72">
                  <c:v>0.28095999999999999</c:v>
                </c:pt>
                <c:pt idx="73">
                  <c:v>0.28138999999999997</c:v>
                </c:pt>
                <c:pt idx="74">
                  <c:v>0.28182000000000001</c:v>
                </c:pt>
                <c:pt idx="75">
                  <c:v>0.28225</c:v>
                </c:pt>
                <c:pt idx="76">
                  <c:v>0.28267999999999999</c:v>
                </c:pt>
                <c:pt idx="77">
                  <c:v>0.28310999999999997</c:v>
                </c:pt>
                <c:pt idx="78">
                  <c:v>0.28354000000000001</c:v>
                </c:pt>
                <c:pt idx="79">
                  <c:v>0.28397</c:v>
                </c:pt>
                <c:pt idx="80">
                  <c:v>0.28439999999999999</c:v>
                </c:pt>
                <c:pt idx="81">
                  <c:v>0.28483000000000003</c:v>
                </c:pt>
                <c:pt idx="82">
                  <c:v>0.28526000000000001</c:v>
                </c:pt>
                <c:pt idx="83">
                  <c:v>0.28569</c:v>
                </c:pt>
                <c:pt idx="84">
                  <c:v>0.28611999999999999</c:v>
                </c:pt>
                <c:pt idx="85">
                  <c:v>0.28654999999999997</c:v>
                </c:pt>
                <c:pt idx="86">
                  <c:v>0.28698000000000001</c:v>
                </c:pt>
                <c:pt idx="87">
                  <c:v>0.28741</c:v>
                </c:pt>
                <c:pt idx="88">
                  <c:v>0.28783999999999998</c:v>
                </c:pt>
                <c:pt idx="89">
                  <c:v>0.28827000000000003</c:v>
                </c:pt>
                <c:pt idx="90">
                  <c:v>0.28870000000000001</c:v>
                </c:pt>
                <c:pt idx="91">
                  <c:v>0.28913</c:v>
                </c:pt>
                <c:pt idx="92">
                  <c:v>0.28955999999999998</c:v>
                </c:pt>
                <c:pt idx="93">
                  <c:v>0.28998999999999997</c:v>
                </c:pt>
                <c:pt idx="94">
                  <c:v>0.29042000000000001</c:v>
                </c:pt>
                <c:pt idx="95">
                  <c:v>0.29085</c:v>
                </c:pt>
                <c:pt idx="96">
                  <c:v>0.29127999999999998</c:v>
                </c:pt>
                <c:pt idx="97">
                  <c:v>0.29171000000000002</c:v>
                </c:pt>
                <c:pt idx="98">
                  <c:v>0.29214000000000001</c:v>
                </c:pt>
                <c:pt idx="99">
                  <c:v>0.29257</c:v>
                </c:pt>
                <c:pt idx="100">
                  <c:v>0.29299999999999998</c:v>
                </c:pt>
                <c:pt idx="101">
                  <c:v>0.29343000000000002</c:v>
                </c:pt>
                <c:pt idx="102">
                  <c:v>0.29386000000000001</c:v>
                </c:pt>
                <c:pt idx="103">
                  <c:v>0.29429</c:v>
                </c:pt>
                <c:pt idx="104">
                  <c:v>0.29471999999999998</c:v>
                </c:pt>
                <c:pt idx="105">
                  <c:v>0.29515000000000002</c:v>
                </c:pt>
                <c:pt idx="106">
                  <c:v>0.29558000000000001</c:v>
                </c:pt>
                <c:pt idx="107">
                  <c:v>0.29601</c:v>
                </c:pt>
                <c:pt idx="108">
                  <c:v>0.29643999999999998</c:v>
                </c:pt>
                <c:pt idx="109">
                  <c:v>0.29687000000000002</c:v>
                </c:pt>
                <c:pt idx="110">
                  <c:v>0.29730000000000001</c:v>
                </c:pt>
                <c:pt idx="111">
                  <c:v>0.29772999999999999</c:v>
                </c:pt>
                <c:pt idx="112">
                  <c:v>0.29815999999999998</c:v>
                </c:pt>
                <c:pt idx="113">
                  <c:v>0.29859000000000002</c:v>
                </c:pt>
                <c:pt idx="114">
                  <c:v>0.29902000000000001</c:v>
                </c:pt>
                <c:pt idx="115">
                  <c:v>0.29944999999999999</c:v>
                </c:pt>
                <c:pt idx="116">
                  <c:v>0.29987999999999998</c:v>
                </c:pt>
                <c:pt idx="117">
                  <c:v>0.30031000000000002</c:v>
                </c:pt>
                <c:pt idx="118">
                  <c:v>0.30074000000000001</c:v>
                </c:pt>
                <c:pt idx="119">
                  <c:v>0.30116999999999999</c:v>
                </c:pt>
                <c:pt idx="120">
                  <c:v>0.30159999999999998</c:v>
                </c:pt>
                <c:pt idx="121">
                  <c:v>0.30203000000000002</c:v>
                </c:pt>
                <c:pt idx="122">
                  <c:v>0.30246000000000001</c:v>
                </c:pt>
                <c:pt idx="123">
                  <c:v>0.30288999999999999</c:v>
                </c:pt>
                <c:pt idx="124">
                  <c:v>0.30331999999999998</c:v>
                </c:pt>
                <c:pt idx="125">
                  <c:v>0.30375000000000002</c:v>
                </c:pt>
                <c:pt idx="126">
                  <c:v>0.30418000000000001</c:v>
                </c:pt>
                <c:pt idx="127">
                  <c:v>0.30460999999999999</c:v>
                </c:pt>
                <c:pt idx="128">
                  <c:v>0.30503999999999998</c:v>
                </c:pt>
                <c:pt idx="129">
                  <c:v>0.30547000000000002</c:v>
                </c:pt>
                <c:pt idx="130">
                  <c:v>0.30590000000000001</c:v>
                </c:pt>
                <c:pt idx="131">
                  <c:v>0.30632999999999999</c:v>
                </c:pt>
                <c:pt idx="132">
                  <c:v>0.30676000000000003</c:v>
                </c:pt>
                <c:pt idx="133">
                  <c:v>0.30719000000000002</c:v>
                </c:pt>
                <c:pt idx="134">
                  <c:v>0.30762</c:v>
                </c:pt>
                <c:pt idx="135">
                  <c:v>0.30804999999999999</c:v>
                </c:pt>
                <c:pt idx="136">
                  <c:v>0.30847999999999998</c:v>
                </c:pt>
                <c:pt idx="137">
                  <c:v>0.30891000000000002</c:v>
                </c:pt>
                <c:pt idx="138">
                  <c:v>0.30934</c:v>
                </c:pt>
                <c:pt idx="139">
                  <c:v>0.30976999999999999</c:v>
                </c:pt>
                <c:pt idx="140">
                  <c:v>0.31020000000000003</c:v>
                </c:pt>
                <c:pt idx="141">
                  <c:v>0.31063000000000002</c:v>
                </c:pt>
                <c:pt idx="142">
                  <c:v>0.31106</c:v>
                </c:pt>
                <c:pt idx="143">
                  <c:v>0.31148999999999999</c:v>
                </c:pt>
                <c:pt idx="144">
                  <c:v>0.31191999999999998</c:v>
                </c:pt>
                <c:pt idx="145">
                  <c:v>0.31235000000000002</c:v>
                </c:pt>
                <c:pt idx="146">
                  <c:v>0.31278</c:v>
                </c:pt>
                <c:pt idx="147">
                  <c:v>0.31320999999999999</c:v>
                </c:pt>
                <c:pt idx="148">
                  <c:v>0.31364000000000003</c:v>
                </c:pt>
                <c:pt idx="149">
                  <c:v>0.31407000000000002</c:v>
                </c:pt>
                <c:pt idx="150">
                  <c:v>0.3145</c:v>
                </c:pt>
                <c:pt idx="151">
                  <c:v>0.31492999999999999</c:v>
                </c:pt>
                <c:pt idx="152">
                  <c:v>0.31535999999999997</c:v>
                </c:pt>
                <c:pt idx="153">
                  <c:v>0.31579000000000002</c:v>
                </c:pt>
                <c:pt idx="154">
                  <c:v>0.31622</c:v>
                </c:pt>
                <c:pt idx="155">
                  <c:v>0.31664999999999999</c:v>
                </c:pt>
                <c:pt idx="156">
                  <c:v>0.31708000000000003</c:v>
                </c:pt>
                <c:pt idx="157">
                  <c:v>0.31751000000000001</c:v>
                </c:pt>
                <c:pt idx="158">
                  <c:v>0.31794</c:v>
                </c:pt>
                <c:pt idx="159">
                  <c:v>0.31836999999999999</c:v>
                </c:pt>
                <c:pt idx="160">
                  <c:v>0.31879999999999997</c:v>
                </c:pt>
                <c:pt idx="161">
                  <c:v>0.31923000000000001</c:v>
                </c:pt>
                <c:pt idx="162">
                  <c:v>0.31966</c:v>
                </c:pt>
                <c:pt idx="163">
                  <c:v>0.32008999999999999</c:v>
                </c:pt>
                <c:pt idx="164">
                  <c:v>0.32052000000000003</c:v>
                </c:pt>
                <c:pt idx="165">
                  <c:v>0.32095000000000001</c:v>
                </c:pt>
                <c:pt idx="166">
                  <c:v>0.32138</c:v>
                </c:pt>
                <c:pt idx="167">
                  <c:v>0.32180999999999998</c:v>
                </c:pt>
                <c:pt idx="168">
                  <c:v>0.32223999999999997</c:v>
                </c:pt>
                <c:pt idx="169">
                  <c:v>0.32267000000000001</c:v>
                </c:pt>
                <c:pt idx="170">
                  <c:v>0.3231</c:v>
                </c:pt>
                <c:pt idx="171">
                  <c:v>0.32352999999999998</c:v>
                </c:pt>
                <c:pt idx="172">
                  <c:v>0.32396000000000003</c:v>
                </c:pt>
                <c:pt idx="173">
                  <c:v>0.32439000000000001</c:v>
                </c:pt>
                <c:pt idx="174">
                  <c:v>0.32482</c:v>
                </c:pt>
                <c:pt idx="175">
                  <c:v>0.32524999999999998</c:v>
                </c:pt>
                <c:pt idx="176">
                  <c:v>0.32567999999999997</c:v>
                </c:pt>
                <c:pt idx="177">
                  <c:v>0.32611000000000001</c:v>
                </c:pt>
                <c:pt idx="178">
                  <c:v>0.32654</c:v>
                </c:pt>
                <c:pt idx="179">
                  <c:v>0.32696999999999998</c:v>
                </c:pt>
                <c:pt idx="180">
                  <c:v>0.32740000000000002</c:v>
                </c:pt>
                <c:pt idx="181">
                  <c:v>0.32783000000000001</c:v>
                </c:pt>
                <c:pt idx="182">
                  <c:v>0.32826</c:v>
                </c:pt>
                <c:pt idx="183">
                  <c:v>0.32868999999999998</c:v>
                </c:pt>
                <c:pt idx="184">
                  <c:v>0.32911999999999997</c:v>
                </c:pt>
                <c:pt idx="185">
                  <c:v>0.32955000000000001</c:v>
                </c:pt>
                <c:pt idx="186">
                  <c:v>0.32998</c:v>
                </c:pt>
                <c:pt idx="187">
                  <c:v>0.33040999999999998</c:v>
                </c:pt>
                <c:pt idx="188">
                  <c:v>0.33084000000000002</c:v>
                </c:pt>
                <c:pt idx="189">
                  <c:v>0.33127000000000001</c:v>
                </c:pt>
                <c:pt idx="190">
                  <c:v>0.33169999999999999</c:v>
                </c:pt>
                <c:pt idx="191">
                  <c:v>0.33212999999999998</c:v>
                </c:pt>
                <c:pt idx="192">
                  <c:v>0.33255999999999997</c:v>
                </c:pt>
                <c:pt idx="193">
                  <c:v>0.33299000000000001</c:v>
                </c:pt>
                <c:pt idx="194">
                  <c:v>0.33341999999999999</c:v>
                </c:pt>
                <c:pt idx="195">
                  <c:v>0.33384999999999998</c:v>
                </c:pt>
                <c:pt idx="196">
                  <c:v>0.33428000000000002</c:v>
                </c:pt>
                <c:pt idx="197">
                  <c:v>0.33471000000000001</c:v>
                </c:pt>
                <c:pt idx="198">
                  <c:v>0.33513999999999999</c:v>
                </c:pt>
                <c:pt idx="199">
                  <c:v>0.33557000000000003</c:v>
                </c:pt>
                <c:pt idx="200">
                  <c:v>0.33600000000000002</c:v>
                </c:pt>
                <c:pt idx="201">
                  <c:v>0.33643000000000001</c:v>
                </c:pt>
                <c:pt idx="202">
                  <c:v>0.33685999999999999</c:v>
                </c:pt>
                <c:pt idx="203">
                  <c:v>0.33728999999999998</c:v>
                </c:pt>
                <c:pt idx="204">
                  <c:v>0.33772000000000002</c:v>
                </c:pt>
                <c:pt idx="205">
                  <c:v>0.33815000000000001</c:v>
                </c:pt>
                <c:pt idx="206">
                  <c:v>0.33857999999999999</c:v>
                </c:pt>
                <c:pt idx="207">
                  <c:v>0.33900999999999998</c:v>
                </c:pt>
                <c:pt idx="208">
                  <c:v>0.33943999999999996</c:v>
                </c:pt>
                <c:pt idx="209">
                  <c:v>0.33987000000000001</c:v>
                </c:pt>
                <c:pt idx="210">
                  <c:v>0.34029999999999999</c:v>
                </c:pt>
                <c:pt idx="211">
                  <c:v>0.34072999999999998</c:v>
                </c:pt>
                <c:pt idx="212">
                  <c:v>0.34116000000000002</c:v>
                </c:pt>
                <c:pt idx="213">
                  <c:v>0.34159</c:v>
                </c:pt>
                <c:pt idx="214">
                  <c:v>0.34201999999999999</c:v>
                </c:pt>
                <c:pt idx="215">
                  <c:v>0.34244999999999998</c:v>
                </c:pt>
                <c:pt idx="216">
                  <c:v>0.34288000000000002</c:v>
                </c:pt>
                <c:pt idx="217">
                  <c:v>0.34331</c:v>
                </c:pt>
                <c:pt idx="218">
                  <c:v>0.34373999999999999</c:v>
                </c:pt>
                <c:pt idx="219">
                  <c:v>0.34416999999999998</c:v>
                </c:pt>
                <c:pt idx="220">
                  <c:v>0.34460000000000002</c:v>
                </c:pt>
                <c:pt idx="221">
                  <c:v>0.34503</c:v>
                </c:pt>
                <c:pt idx="222">
                  <c:v>0.34545999999999999</c:v>
                </c:pt>
                <c:pt idx="223">
                  <c:v>0.34589000000000003</c:v>
                </c:pt>
                <c:pt idx="224">
                  <c:v>0.34632000000000002</c:v>
                </c:pt>
                <c:pt idx="225">
                  <c:v>0.34675</c:v>
                </c:pt>
                <c:pt idx="226">
                  <c:v>0.34717999999999999</c:v>
                </c:pt>
                <c:pt idx="227">
                  <c:v>0.34760999999999997</c:v>
                </c:pt>
                <c:pt idx="228">
                  <c:v>0.34804000000000002</c:v>
                </c:pt>
                <c:pt idx="229">
                  <c:v>0.34847</c:v>
                </c:pt>
                <c:pt idx="230">
                  <c:v>0.34889999999999999</c:v>
                </c:pt>
                <c:pt idx="231">
                  <c:v>0.34933000000000003</c:v>
                </c:pt>
                <c:pt idx="232">
                  <c:v>0.34976000000000002</c:v>
                </c:pt>
                <c:pt idx="233">
                  <c:v>0.35019</c:v>
                </c:pt>
                <c:pt idx="234">
                  <c:v>0.35061999999999999</c:v>
                </c:pt>
                <c:pt idx="235">
                  <c:v>0.35104999999999997</c:v>
                </c:pt>
                <c:pt idx="236">
                  <c:v>0.35148000000000001</c:v>
                </c:pt>
                <c:pt idx="237">
                  <c:v>0.35191</c:v>
                </c:pt>
                <c:pt idx="238">
                  <c:v>0.35233999999999999</c:v>
                </c:pt>
                <c:pt idx="239">
                  <c:v>0.35277000000000003</c:v>
                </c:pt>
                <c:pt idx="240">
                  <c:v>0.35320000000000001</c:v>
                </c:pt>
                <c:pt idx="241">
                  <c:v>0.35363</c:v>
                </c:pt>
                <c:pt idx="242">
                  <c:v>0.35405999999999999</c:v>
                </c:pt>
                <c:pt idx="243">
                  <c:v>0.35448999999999997</c:v>
                </c:pt>
                <c:pt idx="244">
                  <c:v>0.35492000000000001</c:v>
                </c:pt>
                <c:pt idx="245">
                  <c:v>0.35535</c:v>
                </c:pt>
                <c:pt idx="246">
                  <c:v>0.35577999999999999</c:v>
                </c:pt>
                <c:pt idx="247">
                  <c:v>0.35621000000000003</c:v>
                </c:pt>
                <c:pt idx="248">
                  <c:v>0.35664000000000001</c:v>
                </c:pt>
                <c:pt idx="249">
                  <c:v>0.35707</c:v>
                </c:pt>
                <c:pt idx="250">
                  <c:v>0.35749999999999998</c:v>
                </c:pt>
                <c:pt idx="251">
                  <c:v>0.35792999999999997</c:v>
                </c:pt>
                <c:pt idx="252">
                  <c:v>0.35836000000000001</c:v>
                </c:pt>
                <c:pt idx="253">
                  <c:v>0.35879</c:v>
                </c:pt>
                <c:pt idx="254">
                  <c:v>0.35921999999999998</c:v>
                </c:pt>
                <c:pt idx="255">
                  <c:v>0.35965000000000003</c:v>
                </c:pt>
                <c:pt idx="256">
                  <c:v>0.36008000000000001</c:v>
                </c:pt>
                <c:pt idx="257">
                  <c:v>0.36051</c:v>
                </c:pt>
                <c:pt idx="258">
                  <c:v>0.36093999999999998</c:v>
                </c:pt>
                <c:pt idx="259">
                  <c:v>0.36136999999999997</c:v>
                </c:pt>
                <c:pt idx="260">
                  <c:v>0.36180000000000001</c:v>
                </c:pt>
                <c:pt idx="261">
                  <c:v>0.36223</c:v>
                </c:pt>
                <c:pt idx="262">
                  <c:v>0.36265999999999998</c:v>
                </c:pt>
                <c:pt idx="263">
                  <c:v>0.36309000000000002</c:v>
                </c:pt>
                <c:pt idx="264">
                  <c:v>0.36352000000000001</c:v>
                </c:pt>
                <c:pt idx="265">
                  <c:v>0.36395</c:v>
                </c:pt>
                <c:pt idx="266">
                  <c:v>0.36438000000000004</c:v>
                </c:pt>
                <c:pt idx="267">
                  <c:v>0.36481000000000002</c:v>
                </c:pt>
                <c:pt idx="268">
                  <c:v>0.36524000000000001</c:v>
                </c:pt>
                <c:pt idx="269">
                  <c:v>0.36567</c:v>
                </c:pt>
                <c:pt idx="270">
                  <c:v>0.36609999999999998</c:v>
                </c:pt>
                <c:pt idx="271">
                  <c:v>0.36653000000000002</c:v>
                </c:pt>
                <c:pt idx="272">
                  <c:v>0.36696000000000001</c:v>
                </c:pt>
                <c:pt idx="273">
                  <c:v>0.36738999999999999</c:v>
                </c:pt>
                <c:pt idx="274">
                  <c:v>0.36782000000000004</c:v>
                </c:pt>
                <c:pt idx="275">
                  <c:v>0.36825000000000002</c:v>
                </c:pt>
                <c:pt idx="276">
                  <c:v>0.36868000000000001</c:v>
                </c:pt>
                <c:pt idx="277">
                  <c:v>0.36910999999999999</c:v>
                </c:pt>
                <c:pt idx="278">
                  <c:v>0.36953999999999998</c:v>
                </c:pt>
                <c:pt idx="279">
                  <c:v>0.36997000000000002</c:v>
                </c:pt>
                <c:pt idx="280">
                  <c:v>0.37040000000000001</c:v>
                </c:pt>
                <c:pt idx="281">
                  <c:v>0.37082999999999999</c:v>
                </c:pt>
                <c:pt idx="282">
                  <c:v>0.37125999999999998</c:v>
                </c:pt>
                <c:pt idx="283">
                  <c:v>0.37168999999999996</c:v>
                </c:pt>
                <c:pt idx="284">
                  <c:v>0.37212000000000001</c:v>
                </c:pt>
                <c:pt idx="285">
                  <c:v>0.37254999999999999</c:v>
                </c:pt>
                <c:pt idx="286">
                  <c:v>0.37297999999999998</c:v>
                </c:pt>
                <c:pt idx="287">
                  <c:v>0.37341000000000002</c:v>
                </c:pt>
                <c:pt idx="288">
                  <c:v>0.37384000000000001</c:v>
                </c:pt>
                <c:pt idx="289">
                  <c:v>0.37426999999999999</c:v>
                </c:pt>
                <c:pt idx="290">
                  <c:v>0.37469999999999998</c:v>
                </c:pt>
                <c:pt idx="291">
                  <c:v>0.37512999999999996</c:v>
                </c:pt>
                <c:pt idx="292">
                  <c:v>0.37556</c:v>
                </c:pt>
                <c:pt idx="293">
                  <c:v>0.37598999999999999</c:v>
                </c:pt>
                <c:pt idx="294">
                  <c:v>0.37641999999999998</c:v>
                </c:pt>
                <c:pt idx="295">
                  <c:v>0.37685000000000002</c:v>
                </c:pt>
                <c:pt idx="296">
                  <c:v>0.37728</c:v>
                </c:pt>
                <c:pt idx="297">
                  <c:v>0.37770999999999999</c:v>
                </c:pt>
                <c:pt idx="298">
                  <c:v>0.37814000000000003</c:v>
                </c:pt>
                <c:pt idx="299">
                  <c:v>0.37856999999999996</c:v>
                </c:pt>
                <c:pt idx="300">
                  <c:v>0.379</c:v>
                </c:pt>
                <c:pt idx="301">
                  <c:v>0.37942999999999999</c:v>
                </c:pt>
                <c:pt idx="302">
                  <c:v>0.37985999999999998</c:v>
                </c:pt>
                <c:pt idx="303">
                  <c:v>0.38029000000000002</c:v>
                </c:pt>
                <c:pt idx="304">
                  <c:v>0.38072</c:v>
                </c:pt>
                <c:pt idx="305">
                  <c:v>0.38114999999999999</c:v>
                </c:pt>
                <c:pt idx="306">
                  <c:v>0.38158000000000003</c:v>
                </c:pt>
                <c:pt idx="307">
                  <c:v>0.38200999999999996</c:v>
                </c:pt>
                <c:pt idx="308">
                  <c:v>0.38244</c:v>
                </c:pt>
                <c:pt idx="309">
                  <c:v>0.38286999999999999</c:v>
                </c:pt>
                <c:pt idx="310">
                  <c:v>0.38329999999999997</c:v>
                </c:pt>
                <c:pt idx="311">
                  <c:v>0.38373000000000002</c:v>
                </c:pt>
                <c:pt idx="312">
                  <c:v>0.38416</c:v>
                </c:pt>
                <c:pt idx="313">
                  <c:v>0.38458999999999999</c:v>
                </c:pt>
                <c:pt idx="314">
                  <c:v>0.38502000000000003</c:v>
                </c:pt>
                <c:pt idx="315">
                  <c:v>0.38544999999999996</c:v>
                </c:pt>
                <c:pt idx="316">
                  <c:v>0.38588</c:v>
                </c:pt>
                <c:pt idx="317">
                  <c:v>0.38630999999999999</c:v>
                </c:pt>
                <c:pt idx="318">
                  <c:v>0.38673999999999997</c:v>
                </c:pt>
                <c:pt idx="319">
                  <c:v>0.38717000000000001</c:v>
                </c:pt>
                <c:pt idx="320">
                  <c:v>0.3876</c:v>
                </c:pt>
                <c:pt idx="321">
                  <c:v>0.38802999999999999</c:v>
                </c:pt>
                <c:pt idx="322">
                  <c:v>0.38846000000000003</c:v>
                </c:pt>
                <c:pt idx="323">
                  <c:v>0.38889000000000001</c:v>
                </c:pt>
                <c:pt idx="324">
                  <c:v>0.38932</c:v>
                </c:pt>
                <c:pt idx="325">
                  <c:v>0.38975000000000004</c:v>
                </c:pt>
                <c:pt idx="326">
                  <c:v>0.39017999999999997</c:v>
                </c:pt>
                <c:pt idx="327">
                  <c:v>0.39061000000000001</c:v>
                </c:pt>
                <c:pt idx="328">
                  <c:v>0.39104</c:v>
                </c:pt>
                <c:pt idx="329">
                  <c:v>0.39146999999999998</c:v>
                </c:pt>
                <c:pt idx="330">
                  <c:v>0.39190000000000003</c:v>
                </c:pt>
                <c:pt idx="331">
                  <c:v>0.39233000000000001</c:v>
                </c:pt>
                <c:pt idx="332">
                  <c:v>0.39276</c:v>
                </c:pt>
                <c:pt idx="333">
                  <c:v>0.39319000000000004</c:v>
                </c:pt>
                <c:pt idx="334">
                  <c:v>0.39361999999999997</c:v>
                </c:pt>
                <c:pt idx="335">
                  <c:v>0.39405000000000001</c:v>
                </c:pt>
                <c:pt idx="336">
                  <c:v>0.39448</c:v>
                </c:pt>
                <c:pt idx="337">
                  <c:v>0.39490999999999998</c:v>
                </c:pt>
                <c:pt idx="338">
                  <c:v>0.39534000000000002</c:v>
                </c:pt>
                <c:pt idx="339">
                  <c:v>0.39577000000000001</c:v>
                </c:pt>
                <c:pt idx="340">
                  <c:v>0.3962</c:v>
                </c:pt>
                <c:pt idx="341">
                  <c:v>0.39663000000000004</c:v>
                </c:pt>
                <c:pt idx="342">
                  <c:v>0.39705999999999997</c:v>
                </c:pt>
                <c:pt idx="343">
                  <c:v>0.39749000000000001</c:v>
                </c:pt>
                <c:pt idx="344">
                  <c:v>0.39792</c:v>
                </c:pt>
                <c:pt idx="345">
                  <c:v>0.39834999999999998</c:v>
                </c:pt>
                <c:pt idx="346">
                  <c:v>0.39878000000000002</c:v>
                </c:pt>
                <c:pt idx="347">
                  <c:v>0.39920999999999995</c:v>
                </c:pt>
                <c:pt idx="348">
                  <c:v>0.39964</c:v>
                </c:pt>
                <c:pt idx="349">
                  <c:v>0.40006999999999998</c:v>
                </c:pt>
                <c:pt idx="350">
                  <c:v>0.40049999999999997</c:v>
                </c:pt>
                <c:pt idx="351">
                  <c:v>0.40093000000000001</c:v>
                </c:pt>
                <c:pt idx="352">
                  <c:v>0.40135999999999999</c:v>
                </c:pt>
                <c:pt idx="353">
                  <c:v>0.40178999999999998</c:v>
                </c:pt>
                <c:pt idx="354">
                  <c:v>0.40222000000000002</c:v>
                </c:pt>
                <c:pt idx="355">
                  <c:v>0.40264999999999995</c:v>
                </c:pt>
                <c:pt idx="356">
                  <c:v>0.40307999999999999</c:v>
                </c:pt>
                <c:pt idx="357">
                  <c:v>0.40350999999999998</c:v>
                </c:pt>
                <c:pt idx="358">
                  <c:v>0.40393999999999997</c:v>
                </c:pt>
                <c:pt idx="359">
                  <c:v>0.40437000000000001</c:v>
                </c:pt>
                <c:pt idx="360">
                  <c:v>0.40479999999999999</c:v>
                </c:pt>
                <c:pt idx="361">
                  <c:v>0.40522999999999998</c:v>
                </c:pt>
                <c:pt idx="362">
                  <c:v>0.40566000000000002</c:v>
                </c:pt>
                <c:pt idx="363">
                  <c:v>0.40609000000000001</c:v>
                </c:pt>
                <c:pt idx="364">
                  <c:v>0.40651999999999999</c:v>
                </c:pt>
                <c:pt idx="365">
                  <c:v>0.40695000000000003</c:v>
                </c:pt>
                <c:pt idx="366">
                  <c:v>0.40737999999999996</c:v>
                </c:pt>
                <c:pt idx="367">
                  <c:v>0.40781000000000001</c:v>
                </c:pt>
                <c:pt idx="368">
                  <c:v>0.40823999999999999</c:v>
                </c:pt>
                <c:pt idx="369">
                  <c:v>0.40866999999999998</c:v>
                </c:pt>
                <c:pt idx="370">
                  <c:v>0.40910000000000002</c:v>
                </c:pt>
                <c:pt idx="371">
                  <c:v>0.40953000000000001</c:v>
                </c:pt>
                <c:pt idx="372">
                  <c:v>0.40995999999999999</c:v>
                </c:pt>
                <c:pt idx="373">
                  <c:v>0.41039000000000003</c:v>
                </c:pt>
                <c:pt idx="374">
                  <c:v>0.41081999999999996</c:v>
                </c:pt>
                <c:pt idx="375">
                  <c:v>0.41125</c:v>
                </c:pt>
                <c:pt idx="376">
                  <c:v>0.41167999999999999</c:v>
                </c:pt>
                <c:pt idx="377">
                  <c:v>0.41210999999999998</c:v>
                </c:pt>
                <c:pt idx="378">
                  <c:v>0.41254000000000002</c:v>
                </c:pt>
                <c:pt idx="379">
                  <c:v>0.41297</c:v>
                </c:pt>
                <c:pt idx="380">
                  <c:v>0.41339999999999999</c:v>
                </c:pt>
                <c:pt idx="381">
                  <c:v>0.41383000000000003</c:v>
                </c:pt>
                <c:pt idx="382">
                  <c:v>0.41425999999999996</c:v>
                </c:pt>
                <c:pt idx="383">
                  <c:v>0.41469</c:v>
                </c:pt>
                <c:pt idx="384">
                  <c:v>0.41511999999999999</c:v>
                </c:pt>
                <c:pt idx="385">
                  <c:v>0.41554999999999997</c:v>
                </c:pt>
                <c:pt idx="386">
                  <c:v>0.41598000000000002</c:v>
                </c:pt>
                <c:pt idx="387">
                  <c:v>0.41641</c:v>
                </c:pt>
                <c:pt idx="388">
                  <c:v>0.41683999999999999</c:v>
                </c:pt>
                <c:pt idx="389">
                  <c:v>0.41727000000000003</c:v>
                </c:pt>
                <c:pt idx="390">
                  <c:v>0.41770000000000002</c:v>
                </c:pt>
                <c:pt idx="391">
                  <c:v>0.41813</c:v>
                </c:pt>
                <c:pt idx="392">
                  <c:v>0.41856000000000004</c:v>
                </c:pt>
                <c:pt idx="393">
                  <c:v>0.41898999999999997</c:v>
                </c:pt>
                <c:pt idx="394">
                  <c:v>0.41942000000000002</c:v>
                </c:pt>
                <c:pt idx="395">
                  <c:v>0.41985</c:v>
                </c:pt>
                <c:pt idx="396">
                  <c:v>0.42027999999999999</c:v>
                </c:pt>
                <c:pt idx="397">
                  <c:v>0.42071000000000003</c:v>
                </c:pt>
                <c:pt idx="398">
                  <c:v>0.42114000000000001</c:v>
                </c:pt>
                <c:pt idx="399">
                  <c:v>0.42157</c:v>
                </c:pt>
                <c:pt idx="400">
                  <c:v>0.42200000000000004</c:v>
                </c:pt>
                <c:pt idx="401">
                  <c:v>0.42242999999999997</c:v>
                </c:pt>
                <c:pt idx="402">
                  <c:v>0.42286000000000001</c:v>
                </c:pt>
                <c:pt idx="403">
                  <c:v>0.42329</c:v>
                </c:pt>
                <c:pt idx="404">
                  <c:v>0.42371999999999999</c:v>
                </c:pt>
                <c:pt idx="405">
                  <c:v>0.42415000000000003</c:v>
                </c:pt>
                <c:pt idx="406">
                  <c:v>0.42458000000000001</c:v>
                </c:pt>
                <c:pt idx="407">
                  <c:v>0.42501</c:v>
                </c:pt>
                <c:pt idx="408">
                  <c:v>0.42543999999999998</c:v>
                </c:pt>
                <c:pt idx="409">
                  <c:v>0.42586999999999997</c:v>
                </c:pt>
                <c:pt idx="410">
                  <c:v>0.42630000000000001</c:v>
                </c:pt>
                <c:pt idx="411">
                  <c:v>0.42673</c:v>
                </c:pt>
                <c:pt idx="412">
                  <c:v>0.42715999999999998</c:v>
                </c:pt>
                <c:pt idx="413">
                  <c:v>0.42759000000000003</c:v>
                </c:pt>
                <c:pt idx="414">
                  <c:v>0.42801999999999996</c:v>
                </c:pt>
                <c:pt idx="415">
                  <c:v>0.42845</c:v>
                </c:pt>
                <c:pt idx="416">
                  <c:v>0.42887999999999998</c:v>
                </c:pt>
                <c:pt idx="417">
                  <c:v>0.42930999999999997</c:v>
                </c:pt>
                <c:pt idx="418">
                  <c:v>0.42974000000000001</c:v>
                </c:pt>
                <c:pt idx="419">
                  <c:v>0.43017</c:v>
                </c:pt>
                <c:pt idx="420">
                  <c:v>0.43059999999999998</c:v>
                </c:pt>
                <c:pt idx="421">
                  <c:v>0.43103000000000002</c:v>
                </c:pt>
                <c:pt idx="422">
                  <c:v>0.43145999999999995</c:v>
                </c:pt>
                <c:pt idx="423">
                  <c:v>0.43189</c:v>
                </c:pt>
                <c:pt idx="424">
                  <c:v>0.43231999999999998</c:v>
                </c:pt>
                <c:pt idx="425">
                  <c:v>0.43274999999999997</c:v>
                </c:pt>
                <c:pt idx="426">
                  <c:v>0.43318000000000001</c:v>
                </c:pt>
                <c:pt idx="427">
                  <c:v>0.43361</c:v>
                </c:pt>
                <c:pt idx="428">
                  <c:v>0.43403999999999998</c:v>
                </c:pt>
                <c:pt idx="429">
                  <c:v>0.43447000000000002</c:v>
                </c:pt>
                <c:pt idx="430">
                  <c:v>0.43489999999999995</c:v>
                </c:pt>
                <c:pt idx="431">
                  <c:v>0.43532999999999999</c:v>
                </c:pt>
                <c:pt idx="432">
                  <c:v>0.43576000000000004</c:v>
                </c:pt>
                <c:pt idx="433">
                  <c:v>0.43618999999999997</c:v>
                </c:pt>
                <c:pt idx="434">
                  <c:v>0.43662000000000001</c:v>
                </c:pt>
                <c:pt idx="435">
                  <c:v>0.43704999999999999</c:v>
                </c:pt>
                <c:pt idx="436">
                  <c:v>0.43747999999999998</c:v>
                </c:pt>
                <c:pt idx="437">
                  <c:v>0.43791000000000002</c:v>
                </c:pt>
                <c:pt idx="438">
                  <c:v>0.43834000000000001</c:v>
                </c:pt>
                <c:pt idx="439">
                  <c:v>0.43876999999999999</c:v>
                </c:pt>
                <c:pt idx="440">
                  <c:v>0.43920000000000003</c:v>
                </c:pt>
                <c:pt idx="441">
                  <c:v>0.43962999999999997</c:v>
                </c:pt>
                <c:pt idx="442">
                  <c:v>0.44006000000000001</c:v>
                </c:pt>
                <c:pt idx="443">
                  <c:v>0.44048999999999999</c:v>
                </c:pt>
                <c:pt idx="444">
                  <c:v>0.44091999999999998</c:v>
                </c:pt>
                <c:pt idx="445">
                  <c:v>0.44135000000000002</c:v>
                </c:pt>
                <c:pt idx="446">
                  <c:v>0.44178000000000001</c:v>
                </c:pt>
                <c:pt idx="447">
                  <c:v>0.44220999999999999</c:v>
                </c:pt>
                <c:pt idx="448">
                  <c:v>0.44264000000000003</c:v>
                </c:pt>
                <c:pt idx="449">
                  <c:v>0.44306999999999996</c:v>
                </c:pt>
                <c:pt idx="450">
                  <c:v>0.44350000000000001</c:v>
                </c:pt>
                <c:pt idx="451">
                  <c:v>0.44392999999999999</c:v>
                </c:pt>
                <c:pt idx="452">
                  <c:v>0.44435999999999998</c:v>
                </c:pt>
                <c:pt idx="453">
                  <c:v>0.44479000000000002</c:v>
                </c:pt>
                <c:pt idx="454">
                  <c:v>0.44522</c:v>
                </c:pt>
                <c:pt idx="455">
                  <c:v>0.44564999999999999</c:v>
                </c:pt>
                <c:pt idx="456">
                  <c:v>0.44608000000000003</c:v>
                </c:pt>
                <c:pt idx="457">
                  <c:v>0.44651000000000002</c:v>
                </c:pt>
                <c:pt idx="458">
                  <c:v>0.44694</c:v>
                </c:pt>
                <c:pt idx="459">
                  <c:v>0.44737000000000005</c:v>
                </c:pt>
                <c:pt idx="460">
                  <c:v>0.44779999999999998</c:v>
                </c:pt>
                <c:pt idx="461">
                  <c:v>0.44823000000000002</c:v>
                </c:pt>
                <c:pt idx="462">
                  <c:v>0.44866</c:v>
                </c:pt>
                <c:pt idx="463">
                  <c:v>0.44908999999999999</c:v>
                </c:pt>
                <c:pt idx="464">
                  <c:v>0.44952000000000003</c:v>
                </c:pt>
                <c:pt idx="465">
                  <c:v>0.44995000000000002</c:v>
                </c:pt>
                <c:pt idx="466">
                  <c:v>0.45038</c:v>
                </c:pt>
                <c:pt idx="467">
                  <c:v>0.45081000000000004</c:v>
                </c:pt>
                <c:pt idx="468">
                  <c:v>0.45123999999999997</c:v>
                </c:pt>
                <c:pt idx="469">
                  <c:v>0.45167000000000002</c:v>
                </c:pt>
                <c:pt idx="470">
                  <c:v>0.45209999999999995</c:v>
                </c:pt>
                <c:pt idx="471">
                  <c:v>0.45252999999999999</c:v>
                </c:pt>
                <c:pt idx="472">
                  <c:v>0.45295999999999997</c:v>
                </c:pt>
                <c:pt idx="473">
                  <c:v>0.45338999999999996</c:v>
                </c:pt>
                <c:pt idx="474">
                  <c:v>0.45382</c:v>
                </c:pt>
                <c:pt idx="475">
                  <c:v>0.45424999999999999</c:v>
                </c:pt>
                <c:pt idx="476">
                  <c:v>0.45467999999999997</c:v>
                </c:pt>
                <c:pt idx="477">
                  <c:v>0.45511000000000001</c:v>
                </c:pt>
                <c:pt idx="478">
                  <c:v>0.45554</c:v>
                </c:pt>
                <c:pt idx="479">
                  <c:v>0.45596999999999999</c:v>
                </c:pt>
                <c:pt idx="480">
                  <c:v>0.45640000000000003</c:v>
                </c:pt>
                <c:pt idx="481">
                  <c:v>0.45682999999999996</c:v>
                </c:pt>
                <c:pt idx="482">
                  <c:v>0.45726</c:v>
                </c:pt>
                <c:pt idx="483">
                  <c:v>0.45768999999999999</c:v>
                </c:pt>
                <c:pt idx="484">
                  <c:v>0.45811999999999997</c:v>
                </c:pt>
                <c:pt idx="485">
                  <c:v>0.45855000000000001</c:v>
                </c:pt>
                <c:pt idx="486">
                  <c:v>0.45898</c:v>
                </c:pt>
                <c:pt idx="487">
                  <c:v>0.45940999999999999</c:v>
                </c:pt>
                <c:pt idx="488">
                  <c:v>0.45984000000000003</c:v>
                </c:pt>
                <c:pt idx="489">
                  <c:v>0.46026999999999996</c:v>
                </c:pt>
                <c:pt idx="490">
                  <c:v>0.4607</c:v>
                </c:pt>
                <c:pt idx="491">
                  <c:v>0.46112999999999998</c:v>
                </c:pt>
                <c:pt idx="492">
                  <c:v>0.46155999999999997</c:v>
                </c:pt>
                <c:pt idx="493">
                  <c:v>0.46199000000000001</c:v>
                </c:pt>
                <c:pt idx="494">
                  <c:v>0.46242</c:v>
                </c:pt>
                <c:pt idx="495">
                  <c:v>0.46284999999999998</c:v>
                </c:pt>
                <c:pt idx="496">
                  <c:v>0.46328000000000003</c:v>
                </c:pt>
                <c:pt idx="497">
                  <c:v>0.46370999999999996</c:v>
                </c:pt>
                <c:pt idx="498">
                  <c:v>0.46414</c:v>
                </c:pt>
                <c:pt idx="499">
                  <c:v>0.46456999999999998</c:v>
                </c:pt>
                <c:pt idx="500">
                  <c:v>0.46499999999999997</c:v>
                </c:pt>
                <c:pt idx="501">
                  <c:v>0.46543000000000001</c:v>
                </c:pt>
                <c:pt idx="502">
                  <c:v>0.46586</c:v>
                </c:pt>
                <c:pt idx="503">
                  <c:v>0.46628999999999998</c:v>
                </c:pt>
                <c:pt idx="504">
                  <c:v>0.46672000000000002</c:v>
                </c:pt>
                <c:pt idx="505">
                  <c:v>0.46715000000000001</c:v>
                </c:pt>
                <c:pt idx="506">
                  <c:v>0.46758</c:v>
                </c:pt>
                <c:pt idx="507">
                  <c:v>0.46801000000000004</c:v>
                </c:pt>
                <c:pt idx="508">
                  <c:v>0.46843999999999997</c:v>
                </c:pt>
                <c:pt idx="509">
                  <c:v>0.46887000000000001</c:v>
                </c:pt>
                <c:pt idx="510">
                  <c:v>0.46929999999999999</c:v>
                </c:pt>
                <c:pt idx="511">
                  <c:v>0.46972999999999998</c:v>
                </c:pt>
                <c:pt idx="512">
                  <c:v>0.47016000000000002</c:v>
                </c:pt>
                <c:pt idx="513">
                  <c:v>0.47059000000000001</c:v>
                </c:pt>
                <c:pt idx="514">
                  <c:v>0.47101999999999999</c:v>
                </c:pt>
                <c:pt idx="515">
                  <c:v>0.47145000000000004</c:v>
                </c:pt>
                <c:pt idx="516">
                  <c:v>0.47187999999999997</c:v>
                </c:pt>
                <c:pt idx="517">
                  <c:v>0.47231000000000001</c:v>
                </c:pt>
                <c:pt idx="518">
                  <c:v>0.47273999999999999</c:v>
                </c:pt>
                <c:pt idx="519">
                  <c:v>0.47316999999999998</c:v>
                </c:pt>
                <c:pt idx="520">
                  <c:v>0.47360000000000002</c:v>
                </c:pt>
                <c:pt idx="521">
                  <c:v>0.47403000000000001</c:v>
                </c:pt>
                <c:pt idx="522">
                  <c:v>0.47445999999999999</c:v>
                </c:pt>
                <c:pt idx="523">
                  <c:v>0.47489000000000003</c:v>
                </c:pt>
                <c:pt idx="524">
                  <c:v>0.47531999999999996</c:v>
                </c:pt>
                <c:pt idx="525">
                  <c:v>0.47575000000000001</c:v>
                </c:pt>
                <c:pt idx="526">
                  <c:v>0.47618000000000005</c:v>
                </c:pt>
                <c:pt idx="527">
                  <c:v>0.47660999999999998</c:v>
                </c:pt>
                <c:pt idx="528">
                  <c:v>0.47704000000000002</c:v>
                </c:pt>
                <c:pt idx="529">
                  <c:v>0.47747000000000001</c:v>
                </c:pt>
                <c:pt idx="530">
                  <c:v>0.47789999999999999</c:v>
                </c:pt>
                <c:pt idx="531">
                  <c:v>0.47833000000000003</c:v>
                </c:pt>
                <c:pt idx="532">
                  <c:v>0.47876000000000002</c:v>
                </c:pt>
                <c:pt idx="533">
                  <c:v>0.47919</c:v>
                </c:pt>
                <c:pt idx="534">
                  <c:v>0.47962000000000005</c:v>
                </c:pt>
                <c:pt idx="535">
                  <c:v>0.48004999999999998</c:v>
                </c:pt>
                <c:pt idx="536">
                  <c:v>0.48048000000000002</c:v>
                </c:pt>
                <c:pt idx="537">
                  <c:v>0.48091</c:v>
                </c:pt>
                <c:pt idx="538">
                  <c:v>0.48133999999999999</c:v>
                </c:pt>
                <c:pt idx="539">
                  <c:v>0.48177000000000003</c:v>
                </c:pt>
                <c:pt idx="540">
                  <c:v>0.48220000000000002</c:v>
                </c:pt>
                <c:pt idx="541">
                  <c:v>0.48263</c:v>
                </c:pt>
                <c:pt idx="542">
                  <c:v>0.48306000000000004</c:v>
                </c:pt>
                <c:pt idx="543">
                  <c:v>0.48348999999999998</c:v>
                </c:pt>
                <c:pt idx="544">
                  <c:v>0.48392000000000002</c:v>
                </c:pt>
                <c:pt idx="545">
                  <c:v>0.48435</c:v>
                </c:pt>
                <c:pt idx="546">
                  <c:v>0.48477999999999999</c:v>
                </c:pt>
                <c:pt idx="547">
                  <c:v>0.48521000000000003</c:v>
                </c:pt>
                <c:pt idx="548">
                  <c:v>0.48564000000000002</c:v>
                </c:pt>
                <c:pt idx="549">
                  <c:v>0.48607</c:v>
                </c:pt>
                <c:pt idx="550">
                  <c:v>0.48650000000000004</c:v>
                </c:pt>
                <c:pt idx="551">
                  <c:v>0.48693000000000003</c:v>
                </c:pt>
                <c:pt idx="552">
                  <c:v>0.48736000000000002</c:v>
                </c:pt>
                <c:pt idx="553">
                  <c:v>0.48779000000000006</c:v>
                </c:pt>
                <c:pt idx="554">
                  <c:v>0.48821999999999999</c:v>
                </c:pt>
                <c:pt idx="555">
                  <c:v>0.48865000000000003</c:v>
                </c:pt>
                <c:pt idx="556">
                  <c:v>0.48908000000000001</c:v>
                </c:pt>
                <c:pt idx="557">
                  <c:v>0.48951</c:v>
                </c:pt>
                <c:pt idx="558">
                  <c:v>0.48994000000000004</c:v>
                </c:pt>
                <c:pt idx="559">
                  <c:v>0.49037000000000003</c:v>
                </c:pt>
                <c:pt idx="560">
                  <c:v>0.49080000000000001</c:v>
                </c:pt>
                <c:pt idx="561">
                  <c:v>0.49123000000000006</c:v>
                </c:pt>
                <c:pt idx="562">
                  <c:v>0.49165999999999999</c:v>
                </c:pt>
                <c:pt idx="563">
                  <c:v>0.49208999999999997</c:v>
                </c:pt>
                <c:pt idx="564">
                  <c:v>0.49251999999999996</c:v>
                </c:pt>
                <c:pt idx="565">
                  <c:v>0.49295</c:v>
                </c:pt>
                <c:pt idx="566">
                  <c:v>0.49337999999999999</c:v>
                </c:pt>
                <c:pt idx="567">
                  <c:v>0.49380999999999997</c:v>
                </c:pt>
                <c:pt idx="568">
                  <c:v>0.49424000000000001</c:v>
                </c:pt>
                <c:pt idx="569">
                  <c:v>0.49466999999999994</c:v>
                </c:pt>
                <c:pt idx="570">
                  <c:v>0.49509999999999998</c:v>
                </c:pt>
                <c:pt idx="571">
                  <c:v>0.49552999999999997</c:v>
                </c:pt>
                <c:pt idx="572">
                  <c:v>0.49595999999999996</c:v>
                </c:pt>
                <c:pt idx="573">
                  <c:v>0.49639</c:v>
                </c:pt>
                <c:pt idx="574">
                  <c:v>0.49681999999999998</c:v>
                </c:pt>
                <c:pt idx="575">
                  <c:v>0.49724999999999997</c:v>
                </c:pt>
                <c:pt idx="576">
                  <c:v>0.49768000000000001</c:v>
                </c:pt>
                <c:pt idx="577">
                  <c:v>0.49810999999999994</c:v>
                </c:pt>
                <c:pt idx="578">
                  <c:v>0.49853999999999998</c:v>
                </c:pt>
                <c:pt idx="579">
                  <c:v>0.49896999999999997</c:v>
                </c:pt>
                <c:pt idx="580">
                  <c:v>0.49939999999999996</c:v>
                </c:pt>
                <c:pt idx="581">
                  <c:v>0.49983</c:v>
                </c:pt>
                <c:pt idx="582">
                  <c:v>0.50025999999999993</c:v>
                </c:pt>
                <c:pt idx="583">
                  <c:v>0.50068999999999997</c:v>
                </c:pt>
                <c:pt idx="584">
                  <c:v>0.50112000000000001</c:v>
                </c:pt>
                <c:pt idx="585">
                  <c:v>0.50154999999999994</c:v>
                </c:pt>
                <c:pt idx="586">
                  <c:v>0.50197999999999998</c:v>
                </c:pt>
                <c:pt idx="587">
                  <c:v>0.50241000000000002</c:v>
                </c:pt>
                <c:pt idx="588">
                  <c:v>0.50283999999999995</c:v>
                </c:pt>
                <c:pt idx="589">
                  <c:v>0.50327</c:v>
                </c:pt>
                <c:pt idx="590">
                  <c:v>0.50370000000000004</c:v>
                </c:pt>
                <c:pt idx="591">
                  <c:v>0.50412999999999997</c:v>
                </c:pt>
                <c:pt idx="592">
                  <c:v>0.50456000000000001</c:v>
                </c:pt>
                <c:pt idx="593">
                  <c:v>0.50499000000000005</c:v>
                </c:pt>
                <c:pt idx="594">
                  <c:v>0.50541999999999998</c:v>
                </c:pt>
                <c:pt idx="595">
                  <c:v>0.50584999999999991</c:v>
                </c:pt>
                <c:pt idx="596">
                  <c:v>0.50628000000000006</c:v>
                </c:pt>
                <c:pt idx="597">
                  <c:v>0.50670999999999999</c:v>
                </c:pt>
                <c:pt idx="598">
                  <c:v>0.50713999999999992</c:v>
                </c:pt>
                <c:pt idx="599">
                  <c:v>0.50756999999999997</c:v>
                </c:pt>
                <c:pt idx="600">
                  <c:v>0.50800000000000001</c:v>
                </c:pt>
                <c:pt idx="601">
                  <c:v>0.50842999999999994</c:v>
                </c:pt>
                <c:pt idx="602">
                  <c:v>0.50885999999999998</c:v>
                </c:pt>
                <c:pt idx="603">
                  <c:v>0.50929000000000002</c:v>
                </c:pt>
                <c:pt idx="604">
                  <c:v>0.50971999999999995</c:v>
                </c:pt>
                <c:pt idx="605">
                  <c:v>0.51014999999999999</c:v>
                </c:pt>
                <c:pt idx="606">
                  <c:v>0.51058000000000003</c:v>
                </c:pt>
                <c:pt idx="607">
                  <c:v>0.51100999999999996</c:v>
                </c:pt>
                <c:pt idx="608">
                  <c:v>0.51144000000000001</c:v>
                </c:pt>
                <c:pt idx="609">
                  <c:v>0.51187000000000005</c:v>
                </c:pt>
                <c:pt idx="610">
                  <c:v>0.51229999999999998</c:v>
                </c:pt>
                <c:pt idx="611">
                  <c:v>0.51272999999999991</c:v>
                </c:pt>
                <c:pt idx="612">
                  <c:v>0.51316000000000006</c:v>
                </c:pt>
                <c:pt idx="613">
                  <c:v>0.51358999999999999</c:v>
                </c:pt>
                <c:pt idx="614">
                  <c:v>0.51401999999999992</c:v>
                </c:pt>
                <c:pt idx="615">
                  <c:v>0.51445000000000007</c:v>
                </c:pt>
                <c:pt idx="616">
                  <c:v>0.51488</c:v>
                </c:pt>
                <c:pt idx="617">
                  <c:v>0.51530999999999993</c:v>
                </c:pt>
                <c:pt idx="618">
                  <c:v>0.51573999999999998</c:v>
                </c:pt>
                <c:pt idx="619">
                  <c:v>0.51617000000000002</c:v>
                </c:pt>
                <c:pt idx="620">
                  <c:v>0.51659999999999995</c:v>
                </c:pt>
                <c:pt idx="621">
                  <c:v>0.51702999999999999</c:v>
                </c:pt>
                <c:pt idx="622">
                  <c:v>0.51746000000000003</c:v>
                </c:pt>
                <c:pt idx="623">
                  <c:v>0.51788999999999996</c:v>
                </c:pt>
                <c:pt idx="624">
                  <c:v>0.51832</c:v>
                </c:pt>
                <c:pt idx="625">
                  <c:v>0.51875000000000004</c:v>
                </c:pt>
                <c:pt idx="626">
                  <c:v>0.51917999999999997</c:v>
                </c:pt>
                <c:pt idx="627">
                  <c:v>0.51961000000000002</c:v>
                </c:pt>
                <c:pt idx="628">
                  <c:v>0.52004000000000006</c:v>
                </c:pt>
                <c:pt idx="629">
                  <c:v>0.52046999999999999</c:v>
                </c:pt>
                <c:pt idx="630">
                  <c:v>0.52089999999999992</c:v>
                </c:pt>
                <c:pt idx="631">
                  <c:v>0.52133000000000007</c:v>
                </c:pt>
                <c:pt idx="632">
                  <c:v>0.52176</c:v>
                </c:pt>
                <c:pt idx="633">
                  <c:v>0.52218999999999993</c:v>
                </c:pt>
                <c:pt idx="634">
                  <c:v>0.52261999999999997</c:v>
                </c:pt>
                <c:pt idx="635">
                  <c:v>0.52305000000000001</c:v>
                </c:pt>
                <c:pt idx="636">
                  <c:v>0.52347999999999995</c:v>
                </c:pt>
                <c:pt idx="637">
                  <c:v>0.52390999999999999</c:v>
                </c:pt>
                <c:pt idx="638">
                  <c:v>0.52434000000000003</c:v>
                </c:pt>
                <c:pt idx="639">
                  <c:v>0.52476999999999996</c:v>
                </c:pt>
                <c:pt idx="640">
                  <c:v>0.5252</c:v>
                </c:pt>
                <c:pt idx="641">
                  <c:v>0.52563000000000004</c:v>
                </c:pt>
                <c:pt idx="642">
                  <c:v>0.52605999999999997</c:v>
                </c:pt>
                <c:pt idx="643">
                  <c:v>0.52649000000000001</c:v>
                </c:pt>
                <c:pt idx="644">
                  <c:v>0.52692000000000005</c:v>
                </c:pt>
                <c:pt idx="645">
                  <c:v>0.52734999999999999</c:v>
                </c:pt>
                <c:pt idx="646">
                  <c:v>0.52778000000000003</c:v>
                </c:pt>
                <c:pt idx="647">
                  <c:v>0.52821000000000007</c:v>
                </c:pt>
                <c:pt idx="648">
                  <c:v>0.52864</c:v>
                </c:pt>
                <c:pt idx="649">
                  <c:v>0.52906999999999993</c:v>
                </c:pt>
                <c:pt idx="650">
                  <c:v>0.52950000000000008</c:v>
                </c:pt>
                <c:pt idx="651">
                  <c:v>0.52993000000000001</c:v>
                </c:pt>
                <c:pt idx="652">
                  <c:v>0.53035999999999994</c:v>
                </c:pt>
                <c:pt idx="653">
                  <c:v>0.53078999999999998</c:v>
                </c:pt>
                <c:pt idx="654">
                  <c:v>0.53122000000000003</c:v>
                </c:pt>
                <c:pt idx="655">
                  <c:v>0.53164999999999996</c:v>
                </c:pt>
                <c:pt idx="656">
                  <c:v>0.53208</c:v>
                </c:pt>
                <c:pt idx="657">
                  <c:v>0.53251000000000004</c:v>
                </c:pt>
                <c:pt idx="658">
                  <c:v>0.53293999999999997</c:v>
                </c:pt>
                <c:pt idx="659">
                  <c:v>0.53337000000000001</c:v>
                </c:pt>
                <c:pt idx="660">
                  <c:v>0.53380000000000005</c:v>
                </c:pt>
                <c:pt idx="661">
                  <c:v>0.53422999999999998</c:v>
                </c:pt>
                <c:pt idx="662">
                  <c:v>0.53466000000000002</c:v>
                </c:pt>
                <c:pt idx="663">
                  <c:v>0.53509000000000007</c:v>
                </c:pt>
                <c:pt idx="664">
                  <c:v>0.53552</c:v>
                </c:pt>
                <c:pt idx="665">
                  <c:v>0.53595000000000004</c:v>
                </c:pt>
                <c:pt idx="666">
                  <c:v>0.53638000000000008</c:v>
                </c:pt>
                <c:pt idx="667">
                  <c:v>0.53681000000000001</c:v>
                </c:pt>
                <c:pt idx="668">
                  <c:v>0.53723999999999994</c:v>
                </c:pt>
                <c:pt idx="669">
                  <c:v>0.53767000000000009</c:v>
                </c:pt>
                <c:pt idx="670">
                  <c:v>0.53810000000000002</c:v>
                </c:pt>
                <c:pt idx="671">
                  <c:v>0.53852999999999995</c:v>
                </c:pt>
                <c:pt idx="672">
                  <c:v>0.53895999999999999</c:v>
                </c:pt>
                <c:pt idx="673">
                  <c:v>0.53939000000000004</c:v>
                </c:pt>
                <c:pt idx="674">
                  <c:v>0.53981999999999997</c:v>
                </c:pt>
                <c:pt idx="675">
                  <c:v>0.54025000000000001</c:v>
                </c:pt>
                <c:pt idx="676">
                  <c:v>0.54068000000000005</c:v>
                </c:pt>
                <c:pt idx="677">
                  <c:v>0.54110999999999998</c:v>
                </c:pt>
                <c:pt idx="678">
                  <c:v>0.54154000000000002</c:v>
                </c:pt>
                <c:pt idx="679">
                  <c:v>0.54197000000000006</c:v>
                </c:pt>
                <c:pt idx="680">
                  <c:v>0.54239999999999999</c:v>
                </c:pt>
                <c:pt idx="681">
                  <c:v>0.54283000000000003</c:v>
                </c:pt>
                <c:pt idx="682">
                  <c:v>0.54326000000000008</c:v>
                </c:pt>
                <c:pt idx="683">
                  <c:v>0.54369000000000001</c:v>
                </c:pt>
                <c:pt idx="684">
                  <c:v>0.54411999999999994</c:v>
                </c:pt>
                <c:pt idx="685">
                  <c:v>0.54455000000000009</c:v>
                </c:pt>
                <c:pt idx="686">
                  <c:v>0.54498000000000002</c:v>
                </c:pt>
                <c:pt idx="687">
                  <c:v>0.54540999999999995</c:v>
                </c:pt>
                <c:pt idx="688">
                  <c:v>0.54583999999999999</c:v>
                </c:pt>
                <c:pt idx="689">
                  <c:v>0.54627000000000003</c:v>
                </c:pt>
                <c:pt idx="690">
                  <c:v>0.54669999999999996</c:v>
                </c:pt>
                <c:pt idx="691">
                  <c:v>0.54712999999999989</c:v>
                </c:pt>
                <c:pt idx="692">
                  <c:v>0.54756000000000005</c:v>
                </c:pt>
                <c:pt idx="693">
                  <c:v>0.54798999999999998</c:v>
                </c:pt>
                <c:pt idx="694">
                  <c:v>0.54841999999999991</c:v>
                </c:pt>
                <c:pt idx="695">
                  <c:v>0.54884999999999995</c:v>
                </c:pt>
                <c:pt idx="696">
                  <c:v>0.54927999999999999</c:v>
                </c:pt>
                <c:pt idx="697">
                  <c:v>0.54970999999999992</c:v>
                </c:pt>
                <c:pt idx="698">
                  <c:v>0.55013999999999996</c:v>
                </c:pt>
                <c:pt idx="699">
                  <c:v>0.55057</c:v>
                </c:pt>
                <c:pt idx="700">
                  <c:v>0.55099999999999993</c:v>
                </c:pt>
                <c:pt idx="701">
                  <c:v>0.55142999999999998</c:v>
                </c:pt>
                <c:pt idx="702">
                  <c:v>0.55186000000000002</c:v>
                </c:pt>
                <c:pt idx="703">
                  <c:v>0.55228999999999995</c:v>
                </c:pt>
                <c:pt idx="704">
                  <c:v>0.55271999999999999</c:v>
                </c:pt>
                <c:pt idx="705">
                  <c:v>0.55315000000000003</c:v>
                </c:pt>
                <c:pt idx="706">
                  <c:v>0.55357999999999996</c:v>
                </c:pt>
                <c:pt idx="707">
                  <c:v>0.55401</c:v>
                </c:pt>
                <c:pt idx="708">
                  <c:v>0.55444000000000004</c:v>
                </c:pt>
                <c:pt idx="709">
                  <c:v>0.55486999999999997</c:v>
                </c:pt>
                <c:pt idx="710">
                  <c:v>0.5552999999999999</c:v>
                </c:pt>
                <c:pt idx="711">
                  <c:v>0.55573000000000006</c:v>
                </c:pt>
                <c:pt idx="712">
                  <c:v>0.55615999999999999</c:v>
                </c:pt>
                <c:pt idx="713">
                  <c:v>0.55658999999999992</c:v>
                </c:pt>
                <c:pt idx="714">
                  <c:v>0.55701999999999996</c:v>
                </c:pt>
                <c:pt idx="715">
                  <c:v>0.55745</c:v>
                </c:pt>
                <c:pt idx="716">
                  <c:v>0.55787999999999993</c:v>
                </c:pt>
                <c:pt idx="717">
                  <c:v>0.55830999999999997</c:v>
                </c:pt>
                <c:pt idx="718">
                  <c:v>0.55874000000000001</c:v>
                </c:pt>
                <c:pt idx="719">
                  <c:v>0.55916999999999994</c:v>
                </c:pt>
                <c:pt idx="720">
                  <c:v>0.55959999999999999</c:v>
                </c:pt>
                <c:pt idx="721">
                  <c:v>0.56003000000000003</c:v>
                </c:pt>
                <c:pt idx="722">
                  <c:v>0.56045999999999996</c:v>
                </c:pt>
                <c:pt idx="723">
                  <c:v>0.56089</c:v>
                </c:pt>
                <c:pt idx="724">
                  <c:v>0.56132000000000004</c:v>
                </c:pt>
                <c:pt idx="725">
                  <c:v>0.56174999999999997</c:v>
                </c:pt>
                <c:pt idx="726">
                  <c:v>0.56218000000000001</c:v>
                </c:pt>
                <c:pt idx="727">
                  <c:v>0.56261000000000005</c:v>
                </c:pt>
                <c:pt idx="728">
                  <c:v>0.56303999999999998</c:v>
                </c:pt>
                <c:pt idx="729">
                  <c:v>0.56346999999999992</c:v>
                </c:pt>
                <c:pt idx="730">
                  <c:v>0.56390000000000007</c:v>
                </c:pt>
                <c:pt idx="731">
                  <c:v>0.56433</c:v>
                </c:pt>
                <c:pt idx="732">
                  <c:v>0.56475999999999993</c:v>
                </c:pt>
                <c:pt idx="733">
                  <c:v>0.56518999999999997</c:v>
                </c:pt>
                <c:pt idx="734">
                  <c:v>0.56562000000000001</c:v>
                </c:pt>
                <c:pt idx="735">
                  <c:v>0.56604999999999994</c:v>
                </c:pt>
                <c:pt idx="736">
                  <c:v>0.56647999999999998</c:v>
                </c:pt>
                <c:pt idx="737">
                  <c:v>0.56691000000000003</c:v>
                </c:pt>
                <c:pt idx="738">
                  <c:v>0.56733999999999996</c:v>
                </c:pt>
                <c:pt idx="739">
                  <c:v>0.56777</c:v>
                </c:pt>
                <c:pt idx="740">
                  <c:v>0.56820000000000004</c:v>
                </c:pt>
                <c:pt idx="741">
                  <c:v>0.56862999999999997</c:v>
                </c:pt>
                <c:pt idx="742">
                  <c:v>0.56906000000000001</c:v>
                </c:pt>
                <c:pt idx="743">
                  <c:v>0.56949000000000005</c:v>
                </c:pt>
                <c:pt idx="744">
                  <c:v>0.56991999999999998</c:v>
                </c:pt>
                <c:pt idx="745">
                  <c:v>0.57034999999999991</c:v>
                </c:pt>
                <c:pt idx="746">
                  <c:v>0.57078000000000007</c:v>
                </c:pt>
                <c:pt idx="747">
                  <c:v>0.57121</c:v>
                </c:pt>
                <c:pt idx="748">
                  <c:v>0.57163999999999993</c:v>
                </c:pt>
                <c:pt idx="749">
                  <c:v>0.57206999999999997</c:v>
                </c:pt>
                <c:pt idx="750">
                  <c:v>0.57250000000000001</c:v>
                </c:pt>
                <c:pt idx="751">
                  <c:v>0.57292999999999994</c:v>
                </c:pt>
                <c:pt idx="752">
                  <c:v>0.57335999999999998</c:v>
                </c:pt>
                <c:pt idx="753">
                  <c:v>0.57379000000000002</c:v>
                </c:pt>
                <c:pt idx="754">
                  <c:v>0.57421999999999995</c:v>
                </c:pt>
                <c:pt idx="755">
                  <c:v>0.57464999999999999</c:v>
                </c:pt>
                <c:pt idx="756">
                  <c:v>0.57508000000000004</c:v>
                </c:pt>
                <c:pt idx="757">
                  <c:v>0.57550999999999997</c:v>
                </c:pt>
                <c:pt idx="758">
                  <c:v>0.57594000000000001</c:v>
                </c:pt>
                <c:pt idx="759">
                  <c:v>0.57637000000000005</c:v>
                </c:pt>
                <c:pt idx="760">
                  <c:v>0.57679999999999998</c:v>
                </c:pt>
                <c:pt idx="761">
                  <c:v>0.57723000000000002</c:v>
                </c:pt>
                <c:pt idx="762">
                  <c:v>0.57766000000000006</c:v>
                </c:pt>
                <c:pt idx="763">
                  <c:v>0.57808999999999999</c:v>
                </c:pt>
                <c:pt idx="764">
                  <c:v>0.57851999999999992</c:v>
                </c:pt>
                <c:pt idx="765">
                  <c:v>0.57895000000000008</c:v>
                </c:pt>
                <c:pt idx="766">
                  <c:v>0.57938000000000001</c:v>
                </c:pt>
                <c:pt idx="767">
                  <c:v>0.57980999999999994</c:v>
                </c:pt>
                <c:pt idx="768">
                  <c:v>0.58023999999999998</c:v>
                </c:pt>
                <c:pt idx="769">
                  <c:v>0.58067000000000002</c:v>
                </c:pt>
                <c:pt idx="770">
                  <c:v>0.58109999999999995</c:v>
                </c:pt>
                <c:pt idx="771">
                  <c:v>0.58152999999999999</c:v>
                </c:pt>
                <c:pt idx="772">
                  <c:v>0.58196000000000003</c:v>
                </c:pt>
                <c:pt idx="773">
                  <c:v>0.58238999999999996</c:v>
                </c:pt>
                <c:pt idx="774">
                  <c:v>0.58282</c:v>
                </c:pt>
                <c:pt idx="775">
                  <c:v>0.58325000000000005</c:v>
                </c:pt>
                <c:pt idx="776">
                  <c:v>0.58367999999999998</c:v>
                </c:pt>
                <c:pt idx="777">
                  <c:v>0.58411000000000002</c:v>
                </c:pt>
                <c:pt idx="778">
                  <c:v>0.58454000000000006</c:v>
                </c:pt>
                <c:pt idx="779">
                  <c:v>0.58496999999999999</c:v>
                </c:pt>
                <c:pt idx="780">
                  <c:v>0.58540000000000003</c:v>
                </c:pt>
                <c:pt idx="781">
                  <c:v>0.58583000000000007</c:v>
                </c:pt>
                <c:pt idx="782">
                  <c:v>0.58626</c:v>
                </c:pt>
                <c:pt idx="783">
                  <c:v>0.58668999999999993</c:v>
                </c:pt>
                <c:pt idx="784">
                  <c:v>0.58712000000000009</c:v>
                </c:pt>
                <c:pt idx="785">
                  <c:v>0.58755000000000002</c:v>
                </c:pt>
                <c:pt idx="786">
                  <c:v>0.58797999999999995</c:v>
                </c:pt>
                <c:pt idx="787">
                  <c:v>0.58840999999999999</c:v>
                </c:pt>
                <c:pt idx="788">
                  <c:v>0.58884000000000003</c:v>
                </c:pt>
                <c:pt idx="789">
                  <c:v>0.58926999999999996</c:v>
                </c:pt>
                <c:pt idx="790">
                  <c:v>0.5897</c:v>
                </c:pt>
                <c:pt idx="791">
                  <c:v>0.59013000000000004</c:v>
                </c:pt>
                <c:pt idx="792">
                  <c:v>0.59055999999999997</c:v>
                </c:pt>
                <c:pt idx="793">
                  <c:v>0.59099000000000002</c:v>
                </c:pt>
                <c:pt idx="794">
                  <c:v>0.59142000000000006</c:v>
                </c:pt>
                <c:pt idx="795">
                  <c:v>0.59184999999999999</c:v>
                </c:pt>
                <c:pt idx="796">
                  <c:v>0.59228000000000003</c:v>
                </c:pt>
                <c:pt idx="797">
                  <c:v>0.59271000000000007</c:v>
                </c:pt>
                <c:pt idx="798">
                  <c:v>0.59314</c:v>
                </c:pt>
                <c:pt idx="799">
                  <c:v>0.59356999999999993</c:v>
                </c:pt>
                <c:pt idx="800">
                  <c:v>0.59400000000000008</c:v>
                </c:pt>
                <c:pt idx="801">
                  <c:v>0.59443000000000001</c:v>
                </c:pt>
                <c:pt idx="802">
                  <c:v>0.59485999999999994</c:v>
                </c:pt>
                <c:pt idx="803">
                  <c:v>0.5952900000000001</c:v>
                </c:pt>
                <c:pt idx="804">
                  <c:v>0.59572000000000003</c:v>
                </c:pt>
                <c:pt idx="805">
                  <c:v>0.59614999999999996</c:v>
                </c:pt>
                <c:pt idx="806">
                  <c:v>0.59658</c:v>
                </c:pt>
                <c:pt idx="807">
                  <c:v>0.59701000000000004</c:v>
                </c:pt>
                <c:pt idx="808">
                  <c:v>0.59743999999999997</c:v>
                </c:pt>
                <c:pt idx="809">
                  <c:v>0.59787000000000001</c:v>
                </c:pt>
                <c:pt idx="810">
                  <c:v>0.59830000000000005</c:v>
                </c:pt>
                <c:pt idx="811">
                  <c:v>0.59872999999999998</c:v>
                </c:pt>
                <c:pt idx="812">
                  <c:v>0.59916000000000003</c:v>
                </c:pt>
                <c:pt idx="813">
                  <c:v>0.59958999999999996</c:v>
                </c:pt>
                <c:pt idx="814">
                  <c:v>0.60002</c:v>
                </c:pt>
                <c:pt idx="815">
                  <c:v>0.60044999999999993</c:v>
                </c:pt>
                <c:pt idx="816">
                  <c:v>0.60087999999999997</c:v>
                </c:pt>
                <c:pt idx="817">
                  <c:v>0.60131000000000001</c:v>
                </c:pt>
                <c:pt idx="818">
                  <c:v>0.60173999999999994</c:v>
                </c:pt>
                <c:pt idx="819">
                  <c:v>0.60216999999999998</c:v>
                </c:pt>
                <c:pt idx="820">
                  <c:v>0.60260000000000002</c:v>
                </c:pt>
                <c:pt idx="821">
                  <c:v>0.60302999999999995</c:v>
                </c:pt>
                <c:pt idx="822">
                  <c:v>0.60346</c:v>
                </c:pt>
                <c:pt idx="823">
                  <c:v>0.60389000000000004</c:v>
                </c:pt>
                <c:pt idx="824">
                  <c:v>0.60431999999999997</c:v>
                </c:pt>
                <c:pt idx="825">
                  <c:v>0.6047499999999999</c:v>
                </c:pt>
                <c:pt idx="826">
                  <c:v>0.60518000000000005</c:v>
                </c:pt>
                <c:pt idx="827">
                  <c:v>0.60560999999999998</c:v>
                </c:pt>
                <c:pt idx="828">
                  <c:v>0.60603999999999991</c:v>
                </c:pt>
                <c:pt idx="829">
                  <c:v>0.60646999999999995</c:v>
                </c:pt>
                <c:pt idx="830">
                  <c:v>0.6069</c:v>
                </c:pt>
                <c:pt idx="831">
                  <c:v>0.60732999999999993</c:v>
                </c:pt>
                <c:pt idx="832">
                  <c:v>0.60775999999999997</c:v>
                </c:pt>
                <c:pt idx="833">
                  <c:v>0.60819000000000001</c:v>
                </c:pt>
                <c:pt idx="834">
                  <c:v>0.60861999999999994</c:v>
                </c:pt>
                <c:pt idx="835">
                  <c:v>0.60904999999999998</c:v>
                </c:pt>
                <c:pt idx="836">
                  <c:v>0.60948000000000002</c:v>
                </c:pt>
                <c:pt idx="837">
                  <c:v>0.60990999999999995</c:v>
                </c:pt>
                <c:pt idx="838">
                  <c:v>0.61033999999999999</c:v>
                </c:pt>
                <c:pt idx="839">
                  <c:v>0.61077000000000004</c:v>
                </c:pt>
                <c:pt idx="840">
                  <c:v>0.61119999999999997</c:v>
                </c:pt>
                <c:pt idx="841">
                  <c:v>0.61163000000000001</c:v>
                </c:pt>
                <c:pt idx="842">
                  <c:v>0.61206000000000005</c:v>
                </c:pt>
                <c:pt idx="843">
                  <c:v>0.61248999999999998</c:v>
                </c:pt>
                <c:pt idx="844">
                  <c:v>0.61291999999999991</c:v>
                </c:pt>
                <c:pt idx="845">
                  <c:v>0.61335000000000006</c:v>
                </c:pt>
                <c:pt idx="846">
                  <c:v>0.61377999999999999</c:v>
                </c:pt>
                <c:pt idx="847">
                  <c:v>0.61420999999999992</c:v>
                </c:pt>
                <c:pt idx="848">
                  <c:v>0.61463999999999996</c:v>
                </c:pt>
                <c:pt idx="849">
                  <c:v>0.61507000000000001</c:v>
                </c:pt>
                <c:pt idx="850">
                  <c:v>0.61549999999999994</c:v>
                </c:pt>
                <c:pt idx="851">
                  <c:v>0.61592999999999998</c:v>
                </c:pt>
                <c:pt idx="852">
                  <c:v>0.61636000000000002</c:v>
                </c:pt>
                <c:pt idx="853">
                  <c:v>0.61678999999999995</c:v>
                </c:pt>
                <c:pt idx="854">
                  <c:v>0.61721999999999999</c:v>
                </c:pt>
                <c:pt idx="855">
                  <c:v>0.61765000000000003</c:v>
                </c:pt>
                <c:pt idx="856">
                  <c:v>0.61807999999999996</c:v>
                </c:pt>
                <c:pt idx="857">
                  <c:v>0.61851</c:v>
                </c:pt>
                <c:pt idx="858">
                  <c:v>0.61894000000000005</c:v>
                </c:pt>
                <c:pt idx="859">
                  <c:v>0.61936999999999998</c:v>
                </c:pt>
                <c:pt idx="860">
                  <c:v>0.61979999999999991</c:v>
                </c:pt>
                <c:pt idx="861">
                  <c:v>0.62023000000000006</c:v>
                </c:pt>
                <c:pt idx="862">
                  <c:v>0.62065999999999999</c:v>
                </c:pt>
                <c:pt idx="863">
                  <c:v>0.62108999999999992</c:v>
                </c:pt>
                <c:pt idx="864">
                  <c:v>0.62152000000000007</c:v>
                </c:pt>
                <c:pt idx="865">
                  <c:v>0.62195</c:v>
                </c:pt>
                <c:pt idx="866">
                  <c:v>0.62237999999999993</c:v>
                </c:pt>
                <c:pt idx="867">
                  <c:v>0.62280999999999997</c:v>
                </c:pt>
                <c:pt idx="868">
                  <c:v>0.62324000000000002</c:v>
                </c:pt>
                <c:pt idx="869">
                  <c:v>0.62366999999999995</c:v>
                </c:pt>
                <c:pt idx="870">
                  <c:v>0.62409999999999999</c:v>
                </c:pt>
                <c:pt idx="871">
                  <c:v>0.62453000000000003</c:v>
                </c:pt>
                <c:pt idx="872">
                  <c:v>0.62495999999999996</c:v>
                </c:pt>
                <c:pt idx="873">
                  <c:v>0.62539</c:v>
                </c:pt>
                <c:pt idx="874">
                  <c:v>0.62582000000000004</c:v>
                </c:pt>
                <c:pt idx="875">
                  <c:v>0.62624999999999997</c:v>
                </c:pt>
                <c:pt idx="876">
                  <c:v>0.62668000000000001</c:v>
                </c:pt>
                <c:pt idx="877">
                  <c:v>0.62711000000000006</c:v>
                </c:pt>
                <c:pt idx="878">
                  <c:v>0.62753999999999999</c:v>
                </c:pt>
                <c:pt idx="879">
                  <c:v>0.62796999999999992</c:v>
                </c:pt>
                <c:pt idx="880">
                  <c:v>0.62840000000000007</c:v>
                </c:pt>
                <c:pt idx="881">
                  <c:v>0.62883</c:v>
                </c:pt>
                <c:pt idx="882">
                  <c:v>0.62925999999999993</c:v>
                </c:pt>
                <c:pt idx="883">
                  <c:v>0.62968999999999997</c:v>
                </c:pt>
                <c:pt idx="884">
                  <c:v>0.63012000000000001</c:v>
                </c:pt>
                <c:pt idx="885">
                  <c:v>0.63054999999999994</c:v>
                </c:pt>
                <c:pt idx="886">
                  <c:v>0.63097999999999999</c:v>
                </c:pt>
                <c:pt idx="887">
                  <c:v>0.63141000000000003</c:v>
                </c:pt>
                <c:pt idx="888">
                  <c:v>0.63183999999999996</c:v>
                </c:pt>
                <c:pt idx="889">
                  <c:v>0.63227</c:v>
                </c:pt>
                <c:pt idx="890">
                  <c:v>0.63270000000000004</c:v>
                </c:pt>
                <c:pt idx="891">
                  <c:v>0.63312999999999997</c:v>
                </c:pt>
                <c:pt idx="892">
                  <c:v>0.63356000000000001</c:v>
                </c:pt>
                <c:pt idx="893">
                  <c:v>0.63399000000000005</c:v>
                </c:pt>
                <c:pt idx="894">
                  <c:v>0.63441999999999998</c:v>
                </c:pt>
                <c:pt idx="895">
                  <c:v>0.63485000000000003</c:v>
                </c:pt>
                <c:pt idx="896">
                  <c:v>0.63528000000000007</c:v>
                </c:pt>
                <c:pt idx="897">
                  <c:v>0.63571</c:v>
                </c:pt>
                <c:pt idx="898">
                  <c:v>0.63613999999999993</c:v>
                </c:pt>
                <c:pt idx="899">
                  <c:v>0.63657000000000008</c:v>
                </c:pt>
                <c:pt idx="900">
                  <c:v>0.63700000000000001</c:v>
                </c:pt>
                <c:pt idx="901">
                  <c:v>0.63742999999999994</c:v>
                </c:pt>
                <c:pt idx="902">
                  <c:v>0.63785999999999998</c:v>
                </c:pt>
                <c:pt idx="903">
                  <c:v>0.63829000000000002</c:v>
                </c:pt>
                <c:pt idx="904">
                  <c:v>0.63871999999999995</c:v>
                </c:pt>
                <c:pt idx="905">
                  <c:v>0.63915</c:v>
                </c:pt>
                <c:pt idx="906">
                  <c:v>0.63958000000000004</c:v>
                </c:pt>
                <c:pt idx="907">
                  <c:v>0.64000999999999997</c:v>
                </c:pt>
                <c:pt idx="908">
                  <c:v>0.64044000000000001</c:v>
                </c:pt>
                <c:pt idx="909">
                  <c:v>0.64087000000000005</c:v>
                </c:pt>
                <c:pt idx="910">
                  <c:v>0.64129999999999998</c:v>
                </c:pt>
                <c:pt idx="911">
                  <c:v>0.64173000000000002</c:v>
                </c:pt>
                <c:pt idx="912">
                  <c:v>0.64216000000000006</c:v>
                </c:pt>
                <c:pt idx="913">
                  <c:v>0.64258999999999999</c:v>
                </c:pt>
                <c:pt idx="914">
                  <c:v>0.64302000000000004</c:v>
                </c:pt>
                <c:pt idx="915">
                  <c:v>0.64345000000000008</c:v>
                </c:pt>
                <c:pt idx="916">
                  <c:v>0.64388000000000001</c:v>
                </c:pt>
                <c:pt idx="917">
                  <c:v>0.64430999999999994</c:v>
                </c:pt>
                <c:pt idx="918">
                  <c:v>0.64474000000000009</c:v>
                </c:pt>
                <c:pt idx="919">
                  <c:v>0.64517000000000002</c:v>
                </c:pt>
                <c:pt idx="920">
                  <c:v>0.64559999999999995</c:v>
                </c:pt>
                <c:pt idx="921">
                  <c:v>0.64602999999999999</c:v>
                </c:pt>
                <c:pt idx="922">
                  <c:v>0.64646000000000003</c:v>
                </c:pt>
                <c:pt idx="923">
                  <c:v>0.64688999999999997</c:v>
                </c:pt>
                <c:pt idx="924">
                  <c:v>0.64732000000000001</c:v>
                </c:pt>
                <c:pt idx="925">
                  <c:v>0.64775000000000005</c:v>
                </c:pt>
                <c:pt idx="926">
                  <c:v>0.64817999999999998</c:v>
                </c:pt>
                <c:pt idx="927">
                  <c:v>0.64861000000000002</c:v>
                </c:pt>
                <c:pt idx="928">
                  <c:v>0.64904000000000006</c:v>
                </c:pt>
                <c:pt idx="929">
                  <c:v>0.64946999999999999</c:v>
                </c:pt>
                <c:pt idx="930">
                  <c:v>0.64990000000000003</c:v>
                </c:pt>
                <c:pt idx="931">
                  <c:v>0.65033000000000007</c:v>
                </c:pt>
                <c:pt idx="932">
                  <c:v>0.65076000000000001</c:v>
                </c:pt>
                <c:pt idx="933">
                  <c:v>0.65118999999999994</c:v>
                </c:pt>
                <c:pt idx="934">
                  <c:v>0.65162000000000009</c:v>
                </c:pt>
                <c:pt idx="935">
                  <c:v>0.65205000000000002</c:v>
                </c:pt>
                <c:pt idx="936">
                  <c:v>0.65247999999999995</c:v>
                </c:pt>
                <c:pt idx="937">
                  <c:v>0.65290999999999999</c:v>
                </c:pt>
                <c:pt idx="938">
                  <c:v>0.65334000000000003</c:v>
                </c:pt>
                <c:pt idx="939">
                  <c:v>0.65376999999999996</c:v>
                </c:pt>
                <c:pt idx="940">
                  <c:v>0.65419999999999989</c:v>
                </c:pt>
                <c:pt idx="941">
                  <c:v>0.65463000000000005</c:v>
                </c:pt>
                <c:pt idx="942">
                  <c:v>0.65505999999999998</c:v>
                </c:pt>
                <c:pt idx="943">
                  <c:v>0.65548999999999991</c:v>
                </c:pt>
                <c:pt idx="944">
                  <c:v>0.65591999999999995</c:v>
                </c:pt>
                <c:pt idx="945">
                  <c:v>0.65634999999999999</c:v>
                </c:pt>
                <c:pt idx="946">
                  <c:v>0.65677999999999992</c:v>
                </c:pt>
                <c:pt idx="947">
                  <c:v>0.65720999999999996</c:v>
                </c:pt>
                <c:pt idx="948">
                  <c:v>0.65764</c:v>
                </c:pt>
                <c:pt idx="949">
                  <c:v>0.65806999999999993</c:v>
                </c:pt>
                <c:pt idx="950">
                  <c:v>0.65849999999999997</c:v>
                </c:pt>
                <c:pt idx="951">
                  <c:v>0.65893000000000002</c:v>
                </c:pt>
                <c:pt idx="952">
                  <c:v>0.65935999999999995</c:v>
                </c:pt>
                <c:pt idx="953">
                  <c:v>0.65978999999999999</c:v>
                </c:pt>
                <c:pt idx="954">
                  <c:v>0.66022000000000003</c:v>
                </c:pt>
                <c:pt idx="955">
                  <c:v>0.66064999999999996</c:v>
                </c:pt>
                <c:pt idx="956">
                  <c:v>0.66108</c:v>
                </c:pt>
                <c:pt idx="957">
                  <c:v>0.66151000000000004</c:v>
                </c:pt>
                <c:pt idx="958">
                  <c:v>0.66193999999999997</c:v>
                </c:pt>
                <c:pt idx="959">
                  <c:v>0.6623699999999999</c:v>
                </c:pt>
                <c:pt idx="960">
                  <c:v>0.66280000000000006</c:v>
                </c:pt>
                <c:pt idx="961">
                  <c:v>0.66322999999999999</c:v>
                </c:pt>
                <c:pt idx="962">
                  <c:v>0.66365999999999992</c:v>
                </c:pt>
                <c:pt idx="963">
                  <c:v>0.66408999999999996</c:v>
                </c:pt>
                <c:pt idx="964">
                  <c:v>0.66452</c:v>
                </c:pt>
                <c:pt idx="965">
                  <c:v>0.66494999999999993</c:v>
                </c:pt>
                <c:pt idx="966">
                  <c:v>0.66537999999999997</c:v>
                </c:pt>
                <c:pt idx="967">
                  <c:v>0.66581000000000001</c:v>
                </c:pt>
                <c:pt idx="968">
                  <c:v>0.66623999999999994</c:v>
                </c:pt>
                <c:pt idx="969">
                  <c:v>0.66666999999999998</c:v>
                </c:pt>
                <c:pt idx="970">
                  <c:v>0.66710000000000003</c:v>
                </c:pt>
                <c:pt idx="971">
                  <c:v>0.66752999999999996</c:v>
                </c:pt>
                <c:pt idx="972">
                  <c:v>0.66796</c:v>
                </c:pt>
                <c:pt idx="973">
                  <c:v>0.66839000000000004</c:v>
                </c:pt>
                <c:pt idx="974">
                  <c:v>0.66881999999999997</c:v>
                </c:pt>
                <c:pt idx="975">
                  <c:v>0.66925000000000001</c:v>
                </c:pt>
                <c:pt idx="976">
                  <c:v>0.66968000000000005</c:v>
                </c:pt>
                <c:pt idx="977">
                  <c:v>0.67010999999999998</c:v>
                </c:pt>
                <c:pt idx="978">
                  <c:v>0.67053999999999991</c:v>
                </c:pt>
                <c:pt idx="979">
                  <c:v>0.67097000000000007</c:v>
                </c:pt>
                <c:pt idx="980">
                  <c:v>0.6714</c:v>
                </c:pt>
                <c:pt idx="981">
                  <c:v>0.67182999999999993</c:v>
                </c:pt>
                <c:pt idx="982">
                  <c:v>0.67225999999999997</c:v>
                </c:pt>
                <c:pt idx="983">
                  <c:v>0.67269000000000001</c:v>
                </c:pt>
                <c:pt idx="984">
                  <c:v>0.67311999999999994</c:v>
                </c:pt>
                <c:pt idx="985">
                  <c:v>0.67354999999999998</c:v>
                </c:pt>
                <c:pt idx="986">
                  <c:v>0.67398000000000002</c:v>
                </c:pt>
                <c:pt idx="987">
                  <c:v>0.67440999999999995</c:v>
                </c:pt>
                <c:pt idx="988">
                  <c:v>0.67484</c:v>
                </c:pt>
                <c:pt idx="989">
                  <c:v>0.67527000000000004</c:v>
                </c:pt>
                <c:pt idx="990">
                  <c:v>0.67569999999999997</c:v>
                </c:pt>
                <c:pt idx="991">
                  <c:v>0.67613000000000001</c:v>
                </c:pt>
                <c:pt idx="992">
                  <c:v>0.67656000000000005</c:v>
                </c:pt>
                <c:pt idx="993">
                  <c:v>0.67698999999999998</c:v>
                </c:pt>
                <c:pt idx="994">
                  <c:v>0.67741999999999991</c:v>
                </c:pt>
                <c:pt idx="995">
                  <c:v>0.67785000000000006</c:v>
                </c:pt>
                <c:pt idx="996">
                  <c:v>0.67827999999999999</c:v>
                </c:pt>
                <c:pt idx="997">
                  <c:v>0.67870999999999992</c:v>
                </c:pt>
                <c:pt idx="998">
                  <c:v>0.67913999999999997</c:v>
                </c:pt>
                <c:pt idx="999">
                  <c:v>0.67957000000000001</c:v>
                </c:pt>
                <c:pt idx="1000">
                  <c:v>0.67999999999999994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F8-4BA4-AC4F-6264F9042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36112"/>
        <c:axId val="161736672"/>
      </c:scatterChart>
      <c:valAx>
        <c:axId val="16173611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-25000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736672"/>
        <c:crosses val="autoZero"/>
        <c:crossBetween val="midCat"/>
      </c:valAx>
      <c:valAx>
        <c:axId val="161736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  <a:r>
                  <a:rPr lang="en-US" baseline="-25000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736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Water saturation and tracer concentation profiles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Water saturation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'Advection solution'!$T$13:$T$1013</c:f>
              <c:numCache>
                <c:formatCode>General</c:formatCode>
                <c:ptCount val="1001"/>
                <c:pt idx="0">
                  <c:v>3.7810255391746057E-4</c:v>
                </c:pt>
                <c:pt idx="1">
                  <c:v>1.9234842462984873E-3</c:v>
                </c:pt>
                <c:pt idx="2">
                  <c:v>4.3298265066346233E-3</c:v>
                </c:pt>
                <c:pt idx="3">
                  <c:v>7.4352138244710413E-3</c:v>
                </c:pt>
                <c:pt idx="4">
                  <c:v>1.1162421058794251E-2</c:v>
                </c:pt>
                <c:pt idx="5">
                  <c:v>1.546385271306114E-2</c:v>
                </c:pt>
                <c:pt idx="6">
                  <c:v>2.0306915999911936E-2</c:v>
                </c:pt>
                <c:pt idx="7">
                  <c:v>2.5667928629085294E-2</c:v>
                </c:pt>
                <c:pt idx="8">
                  <c:v>3.1529032432923244E-2</c:v>
                </c:pt>
                <c:pt idx="9">
                  <c:v>3.7876432291355379E-2</c:v>
                </c:pt>
                <c:pt idx="10">
                  <c:v>4.4699305646033277E-2</c:v>
                </c:pt>
                <c:pt idx="11">
                  <c:v>5.1989085656661854E-2</c:v>
                </c:pt>
                <c:pt idx="12">
                  <c:v>5.973896767031061E-2</c:v>
                </c:pt>
                <c:pt idx="13">
                  <c:v>6.794355679624986E-2</c:v>
                </c:pt>
                <c:pt idx="14">
                  <c:v>7.6598608593968942E-2</c:v>
                </c:pt>
                <c:pt idx="15">
                  <c:v>8.5700833505747032E-2</c:v>
                </c:pt>
                <c:pt idx="16">
                  <c:v>9.524774623280273E-2</c:v>
                </c:pt>
                <c:pt idx="17">
                  <c:v>0.10523754758480805</c:v>
                </c:pt>
                <c:pt idx="18">
                  <c:v>0.11566903049328321</c:v>
                </c:pt>
                <c:pt idx="19">
                  <c:v>0.12654150397298269</c:v>
                </c:pt>
                <c:pt idx="20">
                  <c:v>0.1378547311931341</c:v>
                </c:pt>
                <c:pt idx="21">
                  <c:v>0.14960887818521956</c:v>
                </c:pt>
                <c:pt idx="22">
                  <c:v>0.16180447119518454</c:v>
                </c:pt>
                <c:pt idx="23">
                  <c:v>0.17444236078582814</c:v>
                </c:pt>
                <c:pt idx="24">
                  <c:v>0.18752369147112019</c:v>
                </c:pt>
                <c:pt idx="25">
                  <c:v>0.20104987574608124</c:v>
                </c:pt>
                <c:pt idx="26">
                  <c:v>0.21502257192451812</c:v>
                </c:pt>
                <c:pt idx="27">
                  <c:v>0.22944366486132703</c:v>
                </c:pt>
                <c:pt idx="28">
                  <c:v>0.24431524933064122</c:v>
                </c:pt>
                <c:pt idx="29">
                  <c:v>0.25963961552841197</c:v>
                </c:pt>
                <c:pt idx="30">
                  <c:v>0.27541923633215493</c:v>
                </c:pt>
                <c:pt idx="31">
                  <c:v>0.29165675610122127</c:v>
                </c:pt>
                <c:pt idx="32">
                  <c:v>0.30835498089488461</c:v>
                </c:pt>
                <c:pt idx="33">
                  <c:v>0.32551686965452487</c:v>
                </c:pt>
                <c:pt idx="34">
                  <c:v>0.34314552652987657</c:v>
                </c:pt>
                <c:pt idx="35">
                  <c:v>0.36124419391025597</c:v>
                </c:pt>
                <c:pt idx="36">
                  <c:v>0.37981624633634031</c:v>
                </c:pt>
                <c:pt idx="37">
                  <c:v>0.39886518490549583</c:v>
                </c:pt>
                <c:pt idx="38">
                  <c:v>0.41839463240972619</c:v>
                </c:pt>
                <c:pt idx="39">
                  <c:v>0.43840832880290337</c:v>
                </c:pt>
                <c:pt idx="40">
                  <c:v>0.45891012728482322</c:v>
                </c:pt>
                <c:pt idx="41">
                  <c:v>0.47990399064288436</c:v>
                </c:pt>
                <c:pt idx="42">
                  <c:v>0.5013939879966105</c:v>
                </c:pt>
                <c:pt idx="43">
                  <c:v>0.52338429189678071</c:v>
                </c:pt>
                <c:pt idx="44">
                  <c:v>0.54587917559208099</c:v>
                </c:pt>
                <c:pt idx="45">
                  <c:v>0.56888301066469504</c:v>
                </c:pt>
                <c:pt idx="46">
                  <c:v>0.5924002648333998</c:v>
                </c:pt>
                <c:pt idx="47">
                  <c:v>0.61643549995960245</c:v>
                </c:pt>
                <c:pt idx="48">
                  <c:v>0.64099337024282843</c:v>
                </c:pt>
                <c:pt idx="49">
                  <c:v>0.66607862058162792</c:v>
                </c:pt>
                <c:pt idx="50">
                  <c:v>0.6916960851033952</c:v>
                </c:pt>
                <c:pt idx="51">
                  <c:v>0.71785068582443257</c:v>
                </c:pt>
                <c:pt idx="52">
                  <c:v>0.74454743135166668</c:v>
                </c:pt>
                <c:pt idx="53">
                  <c:v>0.77179141588048661</c:v>
                </c:pt>
                <c:pt idx="54">
                  <c:v>0.79958781810559598</c:v>
                </c:pt>
                <c:pt idx="55">
                  <c:v>0.82794190033479409</c:v>
                </c:pt>
                <c:pt idx="56">
                  <c:v>0.85685900766360923</c:v>
                </c:pt>
                <c:pt idx="57">
                  <c:v>0.88634456721128341</c:v>
                </c:pt>
                <c:pt idx="58">
                  <c:v>0.91640408747335134</c:v>
                </c:pt>
                <c:pt idx="59">
                  <c:v>0.94704315767165348</c:v>
                </c:pt>
                <c:pt idx="60">
                  <c:v>0.97826744726016168</c:v>
                </c:pt>
                <c:pt idx="61">
                  <c:v>1.010082705368812</c:v>
                </c:pt>
                <c:pt idx="62">
                  <c:v>1.0424947604239383</c:v>
                </c:pt>
                <c:pt idx="63">
                  <c:v>1.0755095197069364</c:v>
                </c:pt>
                <c:pt idx="64">
                  <c:v>1.1091329690622103</c:v>
                </c:pt>
                <c:pt idx="65">
                  <c:v>1.1433711725097992</c:v>
                </c:pt>
                <c:pt idx="66">
                  <c:v>1.1782302720603035</c:v>
                </c:pt>
                <c:pt idx="67">
                  <c:v>1.2137164873976822</c:v>
                </c:pt>
                <c:pt idx="68">
                  <c:v>1.2498361157464162</c:v>
                </c:pt>
                <c:pt idx="69">
                  <c:v>1.2865955316479867</c:v>
                </c:pt>
                <c:pt idx="70">
                  <c:v>1.3240011868259256</c:v>
                </c:pt>
                <c:pt idx="71">
                  <c:v>1.3620596100608782</c:v>
                </c:pt>
                <c:pt idx="72">
                  <c:v>1.4007774070786081</c:v>
                </c:pt>
                <c:pt idx="73">
                  <c:v>1.4401612604943224</c:v>
                </c:pt>
                <c:pt idx="74">
                  <c:v>1.4802179297072933</c:v>
                </c:pt>
                <c:pt idx="75">
                  <c:v>1.5209542508945093</c:v>
                </c:pt>
                <c:pt idx="76">
                  <c:v>1.5623771369645731</c:v>
                </c:pt>
                <c:pt idx="77">
                  <c:v>1.6044935775078184</c:v>
                </c:pt>
                <c:pt idx="78">
                  <c:v>1.647310638876706</c:v>
                </c:pt>
                <c:pt idx="79">
                  <c:v>1.6908354640935375</c:v>
                </c:pt>
                <c:pt idx="80">
                  <c:v>1.7350752729459049</c:v>
                </c:pt>
                <c:pt idx="81">
                  <c:v>1.7800373619559993</c:v>
                </c:pt>
                <c:pt idx="82">
                  <c:v>1.8257291044531685</c:v>
                </c:pt>
                <c:pt idx="83">
                  <c:v>1.8721579506233468</c:v>
                </c:pt>
                <c:pt idx="84">
                  <c:v>1.9193314274907693</c:v>
                </c:pt>
                <c:pt idx="85">
                  <c:v>1.9672571390539224</c:v>
                </c:pt>
                <c:pt idx="86">
                  <c:v>2.015942766292143</c:v>
                </c:pt>
                <c:pt idx="87">
                  <c:v>2.0653960672167577</c:v>
                </c:pt>
                <c:pt idx="88">
                  <c:v>2.1156248769602573</c:v>
                </c:pt>
                <c:pt idx="89">
                  <c:v>2.1666371078338087</c:v>
                </c:pt>
                <c:pt idx="90">
                  <c:v>2.2184407493782645</c:v>
                </c:pt>
                <c:pt idx="91">
                  <c:v>2.2710438684228302</c:v>
                </c:pt>
                <c:pt idx="92">
                  <c:v>2.324454609146029</c:v>
                </c:pt>
                <c:pt idx="93">
                  <c:v>2.3786811931728349</c:v>
                </c:pt>
                <c:pt idx="94">
                  <c:v>2.4337319195620672</c:v>
                </c:pt>
                <c:pt idx="95">
                  <c:v>2.48961516491421</c:v>
                </c:pt>
                <c:pt idx="96">
                  <c:v>2.5463393834000012</c:v>
                </c:pt>
                <c:pt idx="97">
                  <c:v>2.6039131068005021</c:v>
                </c:pt>
                <c:pt idx="98">
                  <c:v>2.662344944565723</c:v>
                </c:pt>
                <c:pt idx="99">
                  <c:v>2.721643583793262</c:v>
                </c:pt>
                <c:pt idx="100">
                  <c:v>2.7818177893403346</c:v>
                </c:pt>
                <c:pt idx="101">
                  <c:v>2.8428764037545604</c:v>
                </c:pt>
                <c:pt idx="102">
                  <c:v>2.9048283473405001</c:v>
                </c:pt>
                <c:pt idx="103">
                  <c:v>2.9676826181270766</c:v>
                </c:pt>
                <c:pt idx="104">
                  <c:v>3.0314482918659778</c:v>
                </c:pt>
                <c:pt idx="105">
                  <c:v>3.0961345220491219</c:v>
                </c:pt>
                <c:pt idx="106">
                  <c:v>3.1617505398040486</c:v>
                </c:pt>
                <c:pt idx="107">
                  <c:v>3.2283056539331993</c:v>
                </c:pt>
                <c:pt idx="108">
                  <c:v>3.2958092507911836</c:v>
                </c:pt>
                <c:pt idx="109">
                  <c:v>3.3642707942557966</c:v>
                </c:pt>
                <c:pt idx="110">
                  <c:v>3.4336998256595961</c:v>
                </c:pt>
                <c:pt idx="111">
                  <c:v>3.5041059636335636</c:v>
                </c:pt>
                <c:pt idx="112">
                  <c:v>3.5754989040993386</c:v>
                </c:pt>
                <c:pt idx="113">
                  <c:v>3.6478884200210815</c:v>
                </c:pt>
                <c:pt idx="114">
                  <c:v>3.7212843613735647</c:v>
                </c:pt>
                <c:pt idx="115">
                  <c:v>3.795696654913935</c:v>
                </c:pt>
                <c:pt idx="116">
                  <c:v>3.8711353040544032</c:v>
                </c:pt>
                <c:pt idx="117">
                  <c:v>3.9476103886170582</c:v>
                </c:pt>
                <c:pt idx="118">
                  <c:v>4.0251320646794895</c:v>
                </c:pt>
                <c:pt idx="119">
                  <c:v>4.1037105642781118</c:v>
                </c:pt>
                <c:pt idx="120">
                  <c:v>4.1833561952345946</c:v>
                </c:pt>
                <c:pt idx="121">
                  <c:v>4.2640793408031703</c:v>
                </c:pt>
                <c:pt idx="122">
                  <c:v>4.3458904594331642</c:v>
                </c:pt>
                <c:pt idx="123">
                  <c:v>4.4288000844114643</c:v>
                </c:pt>
                <c:pt idx="124">
                  <c:v>4.5128188235526396</c:v>
                </c:pt>
                <c:pt idx="125">
                  <c:v>4.5979573588143987</c:v>
                </c:pt>
                <c:pt idx="126">
                  <c:v>4.6842264459212712</c:v>
                </c:pt>
                <c:pt idx="127">
                  <c:v>4.7716369139446941</c:v>
                </c:pt>
                <c:pt idx="128">
                  <c:v>4.8601996648493371</c:v>
                </c:pt>
                <c:pt idx="129">
                  <c:v>4.9499256730466099</c:v>
                </c:pt>
                <c:pt idx="130">
                  <c:v>5.0408259848855126</c:v>
                </c:pt>
                <c:pt idx="131">
                  <c:v>5.1329117181332853</c:v>
                </c:pt>
                <c:pt idx="132">
                  <c:v>5.2261940614173712</c:v>
                </c:pt>
                <c:pt idx="133">
                  <c:v>5.3206842736425344</c:v>
                </c:pt>
                <c:pt idx="134">
                  <c:v>5.4163936833748387</c:v>
                </c:pt>
                <c:pt idx="135">
                  <c:v>5.513333688198264</c:v>
                </c:pt>
                <c:pt idx="136">
                  <c:v>5.6115157540371676</c:v>
                </c:pt>
                <c:pt idx="137">
                  <c:v>5.7109514144433584</c:v>
                </c:pt>
                <c:pt idx="138">
                  <c:v>5.8116522698001054</c:v>
                </c:pt>
                <c:pt idx="139">
                  <c:v>5.9136299866571509</c:v>
                </c:pt>
                <c:pt idx="140">
                  <c:v>6.0168962967679143</c:v>
                </c:pt>
                <c:pt idx="141">
                  <c:v>6.1214629963368514</c:v>
                </c:pt>
                <c:pt idx="142">
                  <c:v>6.2273419450786207</c:v>
                </c:pt>
                <c:pt idx="143">
                  <c:v>6.3345450652952184</c:v>
                </c:pt>
                <c:pt idx="144">
                  <c:v>6.443084340907558</c:v>
                </c:pt>
                <c:pt idx="145">
                  <c:v>6.5529718164155755</c:v>
                </c:pt>
                <c:pt idx="146">
                  <c:v>6.6642195958908532</c:v>
                </c:pt>
                <c:pt idx="147">
                  <c:v>6.7768398418246409</c:v>
                </c:pt>
                <c:pt idx="148">
                  <c:v>6.8908447740058616</c:v>
                </c:pt>
                <c:pt idx="149">
                  <c:v>7.0062466683719729</c:v>
                </c:pt>
                <c:pt idx="150">
                  <c:v>7.1230578556982236</c:v>
                </c:pt>
                <c:pt idx="151">
                  <c:v>7.2412907203640877</c:v>
                </c:pt>
                <c:pt idx="152">
                  <c:v>7.3609576990469296</c:v>
                </c:pt>
                <c:pt idx="153">
                  <c:v>7.4820712792958215</c:v>
                </c:pt>
                <c:pt idx="154">
                  <c:v>7.6046439981295135</c:v>
                </c:pt>
                <c:pt idx="155">
                  <c:v>7.7286884405549197</c:v>
                </c:pt>
                <c:pt idx="156">
                  <c:v>7.8542172380581752</c:v>
                </c:pt>
                <c:pt idx="157">
                  <c:v>7.9812430669679033</c:v>
                </c:pt>
                <c:pt idx="158">
                  <c:v>8.1097786468757231</c:v>
                </c:pt>
                <c:pt idx="159">
                  <c:v>8.2398367389298688</c:v>
                </c:pt>
                <c:pt idx="160">
                  <c:v>8.371430144050457</c:v>
                </c:pt>
                <c:pt idx="161">
                  <c:v>8.5045717011795094</c:v>
                </c:pt>
                <c:pt idx="162">
                  <c:v>8.6392742853640812</c:v>
                </c:pt>
                <c:pt idx="163">
                  <c:v>8.7755508058717275</c:v>
                </c:pt>
                <c:pt idx="164">
                  <c:v>8.9134142041791975</c:v>
                </c:pt>
                <c:pt idx="165">
                  <c:v>9.0528774519511437</c:v>
                </c:pt>
                <c:pt idx="166">
                  <c:v>9.1939535488913116</c:v>
                </c:pt>
                <c:pt idx="167">
                  <c:v>9.3366555206227684</c:v>
                </c:pt>
                <c:pt idx="168">
                  <c:v>9.4809964163794529</c:v>
                </c:pt>
                <c:pt idx="169">
                  <c:v>9.6269893067727352</c:v>
                </c:pt>
                <c:pt idx="170">
                  <c:v>9.7746472813525003</c:v>
                </c:pt>
                <c:pt idx="171">
                  <c:v>9.9239834462036729</c:v>
                </c:pt>
                <c:pt idx="172">
                  <c:v>10.075010921439116</c:v>
                </c:pt>
                <c:pt idx="173">
                  <c:v>10.227742838552654</c:v>
                </c:pt>
                <c:pt idx="174">
                  <c:v>10.382192337855132</c:v>
                </c:pt>
                <c:pt idx="175">
                  <c:v>10.53837256567458</c:v>
                </c:pt>
                <c:pt idx="176">
                  <c:v>10.69629667154148</c:v>
                </c:pt>
                <c:pt idx="177">
                  <c:v>10.855977805382956</c:v>
                </c:pt>
                <c:pt idx="178">
                  <c:v>11.01742911448938</c:v>
                </c:pt>
                <c:pt idx="179">
                  <c:v>11.180663740512982</c:v>
                </c:pt>
                <c:pt idx="180">
                  <c:v>11.345694816301148</c:v>
                </c:pt>
                <c:pt idx="181">
                  <c:v>11.512535462796334</c:v>
                </c:pt>
                <c:pt idx="182">
                  <c:v>11.68119878566406</c:v>
                </c:pt>
                <c:pt idx="183">
                  <c:v>11.851697871933709</c:v>
                </c:pt>
                <c:pt idx="184">
                  <c:v>12.024045786626964</c:v>
                </c:pt>
                <c:pt idx="185">
                  <c:v>12.198255569139878</c:v>
                </c:pt>
                <c:pt idx="186">
                  <c:v>12.37434022964508</c:v>
                </c:pt>
                <c:pt idx="187">
                  <c:v>12.552312745427237</c:v>
                </c:pt>
                <c:pt idx="188">
                  <c:v>12.732186057008937</c:v>
                </c:pt>
                <c:pt idx="189">
                  <c:v>12.913973064335519</c:v>
                </c:pt>
                <c:pt idx="190">
                  <c:v>13.097686622738438</c:v>
                </c:pt>
                <c:pt idx="191">
                  <c:v>13.283339538895053</c:v>
                </c:pt>
                <c:pt idx="192">
                  <c:v>13.470944566662391</c:v>
                </c:pt>
                <c:pt idx="193">
                  <c:v>13.660514402769802</c:v>
                </c:pt>
                <c:pt idx="194">
                  <c:v>13.852061682556162</c:v>
                </c:pt>
                <c:pt idx="195">
                  <c:v>14.04559897541211</c:v>
                </c:pt>
                <c:pt idx="196">
                  <c:v>14.241138780278057</c:v>
                </c:pt>
                <c:pt idx="197">
                  <c:v>14.438693521007412</c:v>
                </c:pt>
                <c:pt idx="198">
                  <c:v>14.638275541611947</c:v>
                </c:pt>
                <c:pt idx="199">
                  <c:v>14.839897101354346</c:v>
                </c:pt>
                <c:pt idx="200">
                  <c:v>15.043570369842255</c:v>
                </c:pt>
                <c:pt idx="201">
                  <c:v>15.249307422022991</c:v>
                </c:pt>
                <c:pt idx="202">
                  <c:v>15.457120232880275</c:v>
                </c:pt>
                <c:pt idx="203">
                  <c:v>15.667020672312052</c:v>
                </c:pt>
                <c:pt idx="204">
                  <c:v>15.879020499682632</c:v>
                </c:pt>
                <c:pt idx="205">
                  <c:v>16.093131358369909</c:v>
                </c:pt>
                <c:pt idx="206">
                  <c:v>16.309364770161995</c:v>
                </c:pt>
                <c:pt idx="207">
                  <c:v>16.527732129590788</c:v>
                </c:pt>
                <c:pt idx="208">
                  <c:v>16.74824469813813</c:v>
                </c:pt>
                <c:pt idx="209">
                  <c:v>16.97091359825523</c:v>
                </c:pt>
                <c:pt idx="210">
                  <c:v>17.195749807453051</c:v>
                </c:pt>
                <c:pt idx="211">
                  <c:v>17.422764152079331</c:v>
                </c:pt>
                <c:pt idx="212">
                  <c:v>17.651967301127339</c:v>
                </c:pt>
                <c:pt idx="213">
                  <c:v>17.883369759866156</c:v>
                </c:pt>
                <c:pt idx="214">
                  <c:v>18.116981863389974</c:v>
                </c:pt>
                <c:pt idx="215">
                  <c:v>18.352813770016393</c:v>
                </c:pt>
                <c:pt idx="216">
                  <c:v>18.590875454626467</c:v>
                </c:pt>
                <c:pt idx="217">
                  <c:v>18.831176701853131</c:v>
                </c:pt>
                <c:pt idx="218">
                  <c:v>19.073727099154976</c:v>
                </c:pt>
                <c:pt idx="219">
                  <c:v>19.318536029809067</c:v>
                </c:pt>
                <c:pt idx="220">
                  <c:v>19.565612665762945</c:v>
                </c:pt>
                <c:pt idx="221">
                  <c:v>19.814965960363395</c:v>
                </c:pt>
                <c:pt idx="222">
                  <c:v>20.066604641035543</c:v>
                </c:pt>
                <c:pt idx="223">
                  <c:v>20.320537201744461</c:v>
                </c:pt>
                <c:pt idx="224">
                  <c:v>20.576771895460759</c:v>
                </c:pt>
                <c:pt idx="225">
                  <c:v>20.835316726404521</c:v>
                </c:pt>
                <c:pt idx="226">
                  <c:v>21.09617944227325</c:v>
                </c:pt>
                <c:pt idx="227">
                  <c:v>21.359367526299796</c:v>
                </c:pt>
                <c:pt idx="228">
                  <c:v>21.624888189186457</c:v>
                </c:pt>
                <c:pt idx="229">
                  <c:v>21.892748361009392</c:v>
                </c:pt>
                <c:pt idx="230">
                  <c:v>22.162954682915373</c:v>
                </c:pt>
                <c:pt idx="231">
                  <c:v>22.435513498767676</c:v>
                </c:pt>
                <c:pt idx="232">
                  <c:v>22.710430846689928</c:v>
                </c:pt>
                <c:pt idx="233">
                  <c:v>22.987712450491369</c:v>
                </c:pt>
                <c:pt idx="234">
                  <c:v>23.267363710909805</c:v>
                </c:pt>
                <c:pt idx="235">
                  <c:v>23.549389696895048</c:v>
                </c:pt>
                <c:pt idx="236">
                  <c:v>23.833795136760269</c:v>
                </c:pt>
                <c:pt idx="237">
                  <c:v>24.120584409009929</c:v>
                </c:pt>
                <c:pt idx="238">
                  <c:v>24.409761533432835</c:v>
                </c:pt>
                <c:pt idx="239">
                  <c:v>24.70133016183048</c:v>
                </c:pt>
                <c:pt idx="240">
                  <c:v>24.995293568727906</c:v>
                </c:pt>
                <c:pt idx="241">
                  <c:v>25.291654641966257</c:v>
                </c:pt>
                <c:pt idx="242">
                  <c:v>25.590415873332926</c:v>
                </c:pt>
                <c:pt idx="243">
                  <c:v>25.891579348861818</c:v>
                </c:pt>
                <c:pt idx="244">
                  <c:v>26.195146739280133</c:v>
                </c:pt>
                <c:pt idx="245">
                  <c:v>26.50111929025028</c:v>
                </c:pt>
                <c:pt idx="246">
                  <c:v>26.809497812516213</c:v>
                </c:pt>
                <c:pt idx="247">
                  <c:v>27.120282672052774</c:v>
                </c:pt>
                <c:pt idx="248">
                  <c:v>27.433473780074248</c:v>
                </c:pt>
                <c:pt idx="249">
                  <c:v>27.749070582995788</c:v>
                </c:pt>
                <c:pt idx="250">
                  <c:v>28.067072052276004</c:v>
                </c:pt>
                <c:pt idx="251">
                  <c:v>28.387476674313046</c:v>
                </c:pt>
                <c:pt idx="252">
                  <c:v>28.710282440137433</c:v>
                </c:pt>
                <c:pt idx="253">
                  <c:v>29.035486835116451</c:v>
                </c:pt>
                <c:pt idx="254">
                  <c:v>29.363086828590568</c:v>
                </c:pt>
                <c:pt idx="255">
                  <c:v>29.693078863556043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30</c:v>
                </c:pt>
                <c:pt idx="577">
                  <c:v>30</c:v>
                </c:pt>
                <c:pt idx="578">
                  <c:v>30</c:v>
                </c:pt>
                <c:pt idx="579">
                  <c:v>30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30</c:v>
                </c:pt>
                <c:pt idx="631">
                  <c:v>30</c:v>
                </c:pt>
                <c:pt idx="632">
                  <c:v>30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30</c:v>
                </c:pt>
                <c:pt idx="644">
                  <c:v>30</c:v>
                </c:pt>
                <c:pt idx="645">
                  <c:v>30</c:v>
                </c:pt>
                <c:pt idx="646">
                  <c:v>30</c:v>
                </c:pt>
                <c:pt idx="647">
                  <c:v>30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30</c:v>
                </c:pt>
                <c:pt idx="656">
                  <c:v>30</c:v>
                </c:pt>
                <c:pt idx="657">
                  <c:v>30</c:v>
                </c:pt>
                <c:pt idx="658">
                  <c:v>30</c:v>
                </c:pt>
                <c:pt idx="659">
                  <c:v>30</c:v>
                </c:pt>
                <c:pt idx="660">
                  <c:v>30</c:v>
                </c:pt>
                <c:pt idx="661">
                  <c:v>30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30</c:v>
                </c:pt>
                <c:pt idx="671">
                  <c:v>30</c:v>
                </c:pt>
                <c:pt idx="672">
                  <c:v>30</c:v>
                </c:pt>
                <c:pt idx="673">
                  <c:v>30</c:v>
                </c:pt>
                <c:pt idx="674">
                  <c:v>30</c:v>
                </c:pt>
                <c:pt idx="675">
                  <c:v>30</c:v>
                </c:pt>
                <c:pt idx="676">
                  <c:v>30</c:v>
                </c:pt>
                <c:pt idx="677">
                  <c:v>30</c:v>
                </c:pt>
                <c:pt idx="678">
                  <c:v>30</c:v>
                </c:pt>
                <c:pt idx="679">
                  <c:v>30</c:v>
                </c:pt>
                <c:pt idx="680">
                  <c:v>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30</c:v>
                </c:pt>
                <c:pt idx="700">
                  <c:v>30</c:v>
                </c:pt>
                <c:pt idx="701">
                  <c:v>30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</c:v>
                </c:pt>
                <c:pt idx="707">
                  <c:v>30</c:v>
                </c:pt>
                <c:pt idx="708">
                  <c:v>30</c:v>
                </c:pt>
                <c:pt idx="709">
                  <c:v>30</c:v>
                </c:pt>
                <c:pt idx="710">
                  <c:v>30</c:v>
                </c:pt>
                <c:pt idx="711">
                  <c:v>30</c:v>
                </c:pt>
                <c:pt idx="712">
                  <c:v>30</c:v>
                </c:pt>
                <c:pt idx="713">
                  <c:v>30</c:v>
                </c:pt>
                <c:pt idx="714">
                  <c:v>30</c:v>
                </c:pt>
                <c:pt idx="715">
                  <c:v>30</c:v>
                </c:pt>
                <c:pt idx="716">
                  <c:v>30</c:v>
                </c:pt>
                <c:pt idx="717">
                  <c:v>30</c:v>
                </c:pt>
                <c:pt idx="718">
                  <c:v>30</c:v>
                </c:pt>
                <c:pt idx="719">
                  <c:v>30</c:v>
                </c:pt>
                <c:pt idx="720">
                  <c:v>30</c:v>
                </c:pt>
                <c:pt idx="721">
                  <c:v>30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30</c:v>
                </c:pt>
                <c:pt idx="735">
                  <c:v>30</c:v>
                </c:pt>
                <c:pt idx="736">
                  <c:v>30</c:v>
                </c:pt>
                <c:pt idx="737">
                  <c:v>30</c:v>
                </c:pt>
                <c:pt idx="738">
                  <c:v>30</c:v>
                </c:pt>
                <c:pt idx="739">
                  <c:v>30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30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30</c:v>
                </c:pt>
                <c:pt idx="748">
                  <c:v>30</c:v>
                </c:pt>
                <c:pt idx="749">
                  <c:v>30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30</c:v>
                </c:pt>
                <c:pt idx="754">
                  <c:v>30</c:v>
                </c:pt>
                <c:pt idx="755">
                  <c:v>30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30</c:v>
                </c:pt>
                <c:pt idx="761">
                  <c:v>30</c:v>
                </c:pt>
                <c:pt idx="762">
                  <c:v>30</c:v>
                </c:pt>
                <c:pt idx="763">
                  <c:v>30</c:v>
                </c:pt>
                <c:pt idx="764">
                  <c:v>30</c:v>
                </c:pt>
                <c:pt idx="765">
                  <c:v>30</c:v>
                </c:pt>
                <c:pt idx="766">
                  <c:v>30</c:v>
                </c:pt>
                <c:pt idx="767">
                  <c:v>30</c:v>
                </c:pt>
                <c:pt idx="768">
                  <c:v>30</c:v>
                </c:pt>
                <c:pt idx="769">
                  <c:v>30</c:v>
                </c:pt>
                <c:pt idx="770">
                  <c:v>30</c:v>
                </c:pt>
                <c:pt idx="771">
                  <c:v>30</c:v>
                </c:pt>
                <c:pt idx="772">
                  <c:v>30</c:v>
                </c:pt>
                <c:pt idx="773">
                  <c:v>30</c:v>
                </c:pt>
                <c:pt idx="774">
                  <c:v>30</c:v>
                </c:pt>
                <c:pt idx="775">
                  <c:v>30</c:v>
                </c:pt>
                <c:pt idx="776">
                  <c:v>30</c:v>
                </c:pt>
                <c:pt idx="777">
                  <c:v>30</c:v>
                </c:pt>
                <c:pt idx="778">
                  <c:v>30</c:v>
                </c:pt>
                <c:pt idx="779">
                  <c:v>30</c:v>
                </c:pt>
                <c:pt idx="780">
                  <c:v>30</c:v>
                </c:pt>
                <c:pt idx="781">
                  <c:v>30</c:v>
                </c:pt>
                <c:pt idx="782">
                  <c:v>30</c:v>
                </c:pt>
                <c:pt idx="783">
                  <c:v>30</c:v>
                </c:pt>
                <c:pt idx="784">
                  <c:v>30</c:v>
                </c:pt>
                <c:pt idx="785">
                  <c:v>30</c:v>
                </c:pt>
                <c:pt idx="786">
                  <c:v>30</c:v>
                </c:pt>
                <c:pt idx="787">
                  <c:v>30</c:v>
                </c:pt>
                <c:pt idx="788">
                  <c:v>30</c:v>
                </c:pt>
                <c:pt idx="789">
                  <c:v>30</c:v>
                </c:pt>
                <c:pt idx="790">
                  <c:v>30</c:v>
                </c:pt>
                <c:pt idx="791">
                  <c:v>30</c:v>
                </c:pt>
                <c:pt idx="792">
                  <c:v>30</c:v>
                </c:pt>
                <c:pt idx="793">
                  <c:v>30</c:v>
                </c:pt>
                <c:pt idx="794">
                  <c:v>30</c:v>
                </c:pt>
                <c:pt idx="795">
                  <c:v>30</c:v>
                </c:pt>
                <c:pt idx="796">
                  <c:v>30</c:v>
                </c:pt>
                <c:pt idx="797">
                  <c:v>30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30</c:v>
                </c:pt>
                <c:pt idx="832">
                  <c:v>30</c:v>
                </c:pt>
                <c:pt idx="833">
                  <c:v>30</c:v>
                </c:pt>
                <c:pt idx="834">
                  <c:v>30</c:v>
                </c:pt>
                <c:pt idx="835">
                  <c:v>30</c:v>
                </c:pt>
                <c:pt idx="836">
                  <c:v>30</c:v>
                </c:pt>
                <c:pt idx="837">
                  <c:v>30</c:v>
                </c:pt>
                <c:pt idx="838">
                  <c:v>30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30</c:v>
                </c:pt>
                <c:pt idx="846">
                  <c:v>30</c:v>
                </c:pt>
                <c:pt idx="847">
                  <c:v>30</c:v>
                </c:pt>
                <c:pt idx="848">
                  <c:v>30</c:v>
                </c:pt>
                <c:pt idx="849">
                  <c:v>30</c:v>
                </c:pt>
                <c:pt idx="850">
                  <c:v>30</c:v>
                </c:pt>
                <c:pt idx="851">
                  <c:v>30</c:v>
                </c:pt>
                <c:pt idx="852">
                  <c:v>30</c:v>
                </c:pt>
                <c:pt idx="853">
                  <c:v>30</c:v>
                </c:pt>
                <c:pt idx="854">
                  <c:v>30</c:v>
                </c:pt>
                <c:pt idx="855">
                  <c:v>30</c:v>
                </c:pt>
                <c:pt idx="856">
                  <c:v>30</c:v>
                </c:pt>
                <c:pt idx="857">
                  <c:v>30</c:v>
                </c:pt>
                <c:pt idx="858">
                  <c:v>30</c:v>
                </c:pt>
                <c:pt idx="859">
                  <c:v>30</c:v>
                </c:pt>
                <c:pt idx="860">
                  <c:v>30</c:v>
                </c:pt>
                <c:pt idx="861">
                  <c:v>30</c:v>
                </c:pt>
                <c:pt idx="862">
                  <c:v>30</c:v>
                </c:pt>
                <c:pt idx="863">
                  <c:v>30</c:v>
                </c:pt>
                <c:pt idx="864">
                  <c:v>30</c:v>
                </c:pt>
                <c:pt idx="865">
                  <c:v>30</c:v>
                </c:pt>
                <c:pt idx="866">
                  <c:v>30</c:v>
                </c:pt>
                <c:pt idx="867">
                  <c:v>30</c:v>
                </c:pt>
                <c:pt idx="868">
                  <c:v>30</c:v>
                </c:pt>
                <c:pt idx="869">
                  <c:v>30</c:v>
                </c:pt>
                <c:pt idx="870">
                  <c:v>30</c:v>
                </c:pt>
                <c:pt idx="871">
                  <c:v>30</c:v>
                </c:pt>
                <c:pt idx="872">
                  <c:v>30</c:v>
                </c:pt>
                <c:pt idx="873">
                  <c:v>30</c:v>
                </c:pt>
                <c:pt idx="874">
                  <c:v>30</c:v>
                </c:pt>
                <c:pt idx="875">
                  <c:v>30</c:v>
                </c:pt>
                <c:pt idx="876">
                  <c:v>30</c:v>
                </c:pt>
                <c:pt idx="877">
                  <c:v>30</c:v>
                </c:pt>
                <c:pt idx="878">
                  <c:v>30</c:v>
                </c:pt>
                <c:pt idx="879">
                  <c:v>30</c:v>
                </c:pt>
                <c:pt idx="880">
                  <c:v>30</c:v>
                </c:pt>
                <c:pt idx="881">
                  <c:v>30</c:v>
                </c:pt>
                <c:pt idx="882">
                  <c:v>30</c:v>
                </c:pt>
                <c:pt idx="883">
                  <c:v>30</c:v>
                </c:pt>
                <c:pt idx="884">
                  <c:v>30</c:v>
                </c:pt>
                <c:pt idx="885">
                  <c:v>30</c:v>
                </c:pt>
                <c:pt idx="886">
                  <c:v>30</c:v>
                </c:pt>
                <c:pt idx="887">
                  <c:v>30</c:v>
                </c:pt>
                <c:pt idx="888">
                  <c:v>30</c:v>
                </c:pt>
                <c:pt idx="889">
                  <c:v>30</c:v>
                </c:pt>
                <c:pt idx="890">
                  <c:v>30</c:v>
                </c:pt>
                <c:pt idx="891">
                  <c:v>30</c:v>
                </c:pt>
                <c:pt idx="892">
                  <c:v>30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30</c:v>
                </c:pt>
                <c:pt idx="906">
                  <c:v>30</c:v>
                </c:pt>
                <c:pt idx="907">
                  <c:v>30</c:v>
                </c:pt>
                <c:pt idx="908">
                  <c:v>30</c:v>
                </c:pt>
                <c:pt idx="909">
                  <c:v>30</c:v>
                </c:pt>
                <c:pt idx="910">
                  <c:v>30</c:v>
                </c:pt>
                <c:pt idx="911">
                  <c:v>30</c:v>
                </c:pt>
                <c:pt idx="912">
                  <c:v>30</c:v>
                </c:pt>
                <c:pt idx="913">
                  <c:v>30</c:v>
                </c:pt>
                <c:pt idx="914">
                  <c:v>30</c:v>
                </c:pt>
                <c:pt idx="915">
                  <c:v>30</c:v>
                </c:pt>
                <c:pt idx="916">
                  <c:v>30</c:v>
                </c:pt>
                <c:pt idx="917">
                  <c:v>30</c:v>
                </c:pt>
                <c:pt idx="918">
                  <c:v>30</c:v>
                </c:pt>
                <c:pt idx="919">
                  <c:v>30</c:v>
                </c:pt>
                <c:pt idx="920">
                  <c:v>30</c:v>
                </c:pt>
                <c:pt idx="921">
                  <c:v>30</c:v>
                </c:pt>
                <c:pt idx="922">
                  <c:v>30</c:v>
                </c:pt>
                <c:pt idx="923">
                  <c:v>30</c:v>
                </c:pt>
                <c:pt idx="924">
                  <c:v>30</c:v>
                </c:pt>
                <c:pt idx="925">
                  <c:v>30</c:v>
                </c:pt>
                <c:pt idx="926">
                  <c:v>30</c:v>
                </c:pt>
                <c:pt idx="927">
                  <c:v>30</c:v>
                </c:pt>
                <c:pt idx="928">
                  <c:v>30</c:v>
                </c:pt>
                <c:pt idx="929">
                  <c:v>30</c:v>
                </c:pt>
                <c:pt idx="930">
                  <c:v>30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</c:v>
                </c:pt>
                <c:pt idx="955">
                  <c:v>30</c:v>
                </c:pt>
                <c:pt idx="956">
                  <c:v>30</c:v>
                </c:pt>
                <c:pt idx="957">
                  <c:v>30</c:v>
                </c:pt>
                <c:pt idx="958">
                  <c:v>30</c:v>
                </c:pt>
                <c:pt idx="959">
                  <c:v>30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30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30</c:v>
                </c:pt>
                <c:pt idx="1000">
                  <c:v>30</c:v>
                </c:pt>
              </c:numCache>
            </c:numRef>
          </c:xVal>
          <c:yVal>
            <c:numRef>
              <c:f>'Advection solution'!$H$13:$H$1013</c:f>
              <c:numCache>
                <c:formatCode>General</c:formatCode>
                <c:ptCount val="1001"/>
                <c:pt idx="0">
                  <c:v>0.67999999999999994</c:v>
                </c:pt>
                <c:pt idx="1">
                  <c:v>0.67957000000000001</c:v>
                </c:pt>
                <c:pt idx="2">
                  <c:v>0.67913999999999997</c:v>
                </c:pt>
                <c:pt idx="3">
                  <c:v>0.67870999999999992</c:v>
                </c:pt>
                <c:pt idx="4">
                  <c:v>0.67827999999999999</c:v>
                </c:pt>
                <c:pt idx="5">
                  <c:v>0.67785000000000006</c:v>
                </c:pt>
                <c:pt idx="6">
                  <c:v>0.67741999999999991</c:v>
                </c:pt>
                <c:pt idx="7">
                  <c:v>0.67698999999999998</c:v>
                </c:pt>
                <c:pt idx="8">
                  <c:v>0.67656000000000005</c:v>
                </c:pt>
                <c:pt idx="9">
                  <c:v>0.67613000000000001</c:v>
                </c:pt>
                <c:pt idx="10">
                  <c:v>0.67569999999999997</c:v>
                </c:pt>
                <c:pt idx="11">
                  <c:v>0.67527000000000004</c:v>
                </c:pt>
                <c:pt idx="12">
                  <c:v>0.67484</c:v>
                </c:pt>
                <c:pt idx="13">
                  <c:v>0.67440999999999995</c:v>
                </c:pt>
                <c:pt idx="14">
                  <c:v>0.67398000000000002</c:v>
                </c:pt>
                <c:pt idx="15">
                  <c:v>0.67354999999999998</c:v>
                </c:pt>
                <c:pt idx="16">
                  <c:v>0.67311999999999994</c:v>
                </c:pt>
                <c:pt idx="17">
                  <c:v>0.67269000000000001</c:v>
                </c:pt>
                <c:pt idx="18">
                  <c:v>0.67225999999999997</c:v>
                </c:pt>
                <c:pt idx="19">
                  <c:v>0.67182999999999993</c:v>
                </c:pt>
                <c:pt idx="20">
                  <c:v>0.6714</c:v>
                </c:pt>
                <c:pt idx="21">
                  <c:v>0.67097000000000007</c:v>
                </c:pt>
                <c:pt idx="22">
                  <c:v>0.67053999999999991</c:v>
                </c:pt>
                <c:pt idx="23">
                  <c:v>0.67010999999999998</c:v>
                </c:pt>
                <c:pt idx="24">
                  <c:v>0.66968000000000005</c:v>
                </c:pt>
                <c:pt idx="25">
                  <c:v>0.66925000000000001</c:v>
                </c:pt>
                <c:pt idx="26">
                  <c:v>0.66881999999999997</c:v>
                </c:pt>
                <c:pt idx="27">
                  <c:v>0.66839000000000004</c:v>
                </c:pt>
                <c:pt idx="28">
                  <c:v>0.66796</c:v>
                </c:pt>
                <c:pt idx="29">
                  <c:v>0.66752999999999996</c:v>
                </c:pt>
                <c:pt idx="30">
                  <c:v>0.66710000000000003</c:v>
                </c:pt>
                <c:pt idx="31">
                  <c:v>0.66666999999999998</c:v>
                </c:pt>
                <c:pt idx="32">
                  <c:v>0.66623999999999994</c:v>
                </c:pt>
                <c:pt idx="33">
                  <c:v>0.66581000000000001</c:v>
                </c:pt>
                <c:pt idx="34">
                  <c:v>0.66537999999999997</c:v>
                </c:pt>
                <c:pt idx="35">
                  <c:v>0.66494999999999993</c:v>
                </c:pt>
                <c:pt idx="36">
                  <c:v>0.66452</c:v>
                </c:pt>
                <c:pt idx="37">
                  <c:v>0.66408999999999996</c:v>
                </c:pt>
                <c:pt idx="38">
                  <c:v>0.66365999999999992</c:v>
                </c:pt>
                <c:pt idx="39">
                  <c:v>0.66322999999999999</c:v>
                </c:pt>
                <c:pt idx="40">
                  <c:v>0.66280000000000006</c:v>
                </c:pt>
                <c:pt idx="41">
                  <c:v>0.6623699999999999</c:v>
                </c:pt>
                <c:pt idx="42">
                  <c:v>0.66193999999999997</c:v>
                </c:pt>
                <c:pt idx="43">
                  <c:v>0.66151000000000004</c:v>
                </c:pt>
                <c:pt idx="44">
                  <c:v>0.66108</c:v>
                </c:pt>
                <c:pt idx="45">
                  <c:v>0.66064999999999996</c:v>
                </c:pt>
                <c:pt idx="46">
                  <c:v>0.66022000000000003</c:v>
                </c:pt>
                <c:pt idx="47">
                  <c:v>0.65978999999999999</c:v>
                </c:pt>
                <c:pt idx="48">
                  <c:v>0.65935999999999995</c:v>
                </c:pt>
                <c:pt idx="49">
                  <c:v>0.65893000000000002</c:v>
                </c:pt>
                <c:pt idx="50">
                  <c:v>0.65849999999999997</c:v>
                </c:pt>
                <c:pt idx="51">
                  <c:v>0.65806999999999993</c:v>
                </c:pt>
                <c:pt idx="52">
                  <c:v>0.65764</c:v>
                </c:pt>
                <c:pt idx="53">
                  <c:v>0.65720999999999996</c:v>
                </c:pt>
                <c:pt idx="54">
                  <c:v>0.65677999999999992</c:v>
                </c:pt>
                <c:pt idx="55">
                  <c:v>0.65634999999999999</c:v>
                </c:pt>
                <c:pt idx="56">
                  <c:v>0.65591999999999995</c:v>
                </c:pt>
                <c:pt idx="57">
                  <c:v>0.65548999999999991</c:v>
                </c:pt>
                <c:pt idx="58">
                  <c:v>0.65505999999999998</c:v>
                </c:pt>
                <c:pt idx="59">
                  <c:v>0.65463000000000005</c:v>
                </c:pt>
                <c:pt idx="60">
                  <c:v>0.65419999999999989</c:v>
                </c:pt>
                <c:pt idx="61">
                  <c:v>0.65376999999999996</c:v>
                </c:pt>
                <c:pt idx="62">
                  <c:v>0.65334000000000003</c:v>
                </c:pt>
                <c:pt idx="63">
                  <c:v>0.65290999999999999</c:v>
                </c:pt>
                <c:pt idx="64">
                  <c:v>0.65247999999999995</c:v>
                </c:pt>
                <c:pt idx="65">
                  <c:v>0.65205000000000002</c:v>
                </c:pt>
                <c:pt idx="66">
                  <c:v>0.65162000000000009</c:v>
                </c:pt>
                <c:pt idx="67">
                  <c:v>0.65118999999999994</c:v>
                </c:pt>
                <c:pt idx="68">
                  <c:v>0.65076000000000001</c:v>
                </c:pt>
                <c:pt idx="69">
                  <c:v>0.65033000000000007</c:v>
                </c:pt>
                <c:pt idx="70">
                  <c:v>0.64990000000000003</c:v>
                </c:pt>
                <c:pt idx="71">
                  <c:v>0.64946999999999999</c:v>
                </c:pt>
                <c:pt idx="72">
                  <c:v>0.64904000000000006</c:v>
                </c:pt>
                <c:pt idx="73">
                  <c:v>0.64861000000000002</c:v>
                </c:pt>
                <c:pt idx="74">
                  <c:v>0.64817999999999998</c:v>
                </c:pt>
                <c:pt idx="75">
                  <c:v>0.64775000000000005</c:v>
                </c:pt>
                <c:pt idx="76">
                  <c:v>0.64732000000000001</c:v>
                </c:pt>
                <c:pt idx="77">
                  <c:v>0.64688999999999997</c:v>
                </c:pt>
                <c:pt idx="78">
                  <c:v>0.64646000000000003</c:v>
                </c:pt>
                <c:pt idx="79">
                  <c:v>0.64602999999999999</c:v>
                </c:pt>
                <c:pt idx="80">
                  <c:v>0.64559999999999995</c:v>
                </c:pt>
                <c:pt idx="81">
                  <c:v>0.64517000000000002</c:v>
                </c:pt>
                <c:pt idx="82">
                  <c:v>0.64474000000000009</c:v>
                </c:pt>
                <c:pt idx="83">
                  <c:v>0.64430999999999994</c:v>
                </c:pt>
                <c:pt idx="84">
                  <c:v>0.64388000000000001</c:v>
                </c:pt>
                <c:pt idx="85">
                  <c:v>0.64345000000000008</c:v>
                </c:pt>
                <c:pt idx="86">
                  <c:v>0.64302000000000004</c:v>
                </c:pt>
                <c:pt idx="87">
                  <c:v>0.64258999999999999</c:v>
                </c:pt>
                <c:pt idx="88">
                  <c:v>0.64216000000000006</c:v>
                </c:pt>
                <c:pt idx="89">
                  <c:v>0.64173000000000002</c:v>
                </c:pt>
                <c:pt idx="90">
                  <c:v>0.64129999999999998</c:v>
                </c:pt>
                <c:pt idx="91">
                  <c:v>0.64087000000000005</c:v>
                </c:pt>
                <c:pt idx="92">
                  <c:v>0.64044000000000001</c:v>
                </c:pt>
                <c:pt idx="93">
                  <c:v>0.64000999999999997</c:v>
                </c:pt>
                <c:pt idx="94">
                  <c:v>0.63958000000000004</c:v>
                </c:pt>
                <c:pt idx="95">
                  <c:v>0.63915</c:v>
                </c:pt>
                <c:pt idx="96">
                  <c:v>0.63871999999999995</c:v>
                </c:pt>
                <c:pt idx="97">
                  <c:v>0.63829000000000002</c:v>
                </c:pt>
                <c:pt idx="98">
                  <c:v>0.63785999999999998</c:v>
                </c:pt>
                <c:pt idx="99">
                  <c:v>0.63742999999999994</c:v>
                </c:pt>
                <c:pt idx="100">
                  <c:v>0.63700000000000001</c:v>
                </c:pt>
                <c:pt idx="101">
                  <c:v>0.63657000000000008</c:v>
                </c:pt>
                <c:pt idx="102">
                  <c:v>0.63613999999999993</c:v>
                </c:pt>
                <c:pt idx="103">
                  <c:v>0.63571</c:v>
                </c:pt>
                <c:pt idx="104">
                  <c:v>0.63528000000000007</c:v>
                </c:pt>
                <c:pt idx="105">
                  <c:v>0.63485000000000003</c:v>
                </c:pt>
                <c:pt idx="106">
                  <c:v>0.63441999999999998</c:v>
                </c:pt>
                <c:pt idx="107">
                  <c:v>0.63399000000000005</c:v>
                </c:pt>
                <c:pt idx="108">
                  <c:v>0.63356000000000001</c:v>
                </c:pt>
                <c:pt idx="109">
                  <c:v>0.63312999999999997</c:v>
                </c:pt>
                <c:pt idx="110">
                  <c:v>0.63270000000000004</c:v>
                </c:pt>
                <c:pt idx="111">
                  <c:v>0.63227</c:v>
                </c:pt>
                <c:pt idx="112">
                  <c:v>0.63183999999999996</c:v>
                </c:pt>
                <c:pt idx="113">
                  <c:v>0.63141000000000003</c:v>
                </c:pt>
                <c:pt idx="114">
                  <c:v>0.63097999999999999</c:v>
                </c:pt>
                <c:pt idx="115">
                  <c:v>0.63054999999999994</c:v>
                </c:pt>
                <c:pt idx="116">
                  <c:v>0.63012000000000001</c:v>
                </c:pt>
                <c:pt idx="117">
                  <c:v>0.62968999999999997</c:v>
                </c:pt>
                <c:pt idx="118">
                  <c:v>0.62925999999999993</c:v>
                </c:pt>
                <c:pt idx="119">
                  <c:v>0.62883</c:v>
                </c:pt>
                <c:pt idx="120">
                  <c:v>0.62840000000000007</c:v>
                </c:pt>
                <c:pt idx="121">
                  <c:v>0.62796999999999992</c:v>
                </c:pt>
                <c:pt idx="122">
                  <c:v>0.62753999999999999</c:v>
                </c:pt>
                <c:pt idx="123">
                  <c:v>0.62711000000000006</c:v>
                </c:pt>
                <c:pt idx="124">
                  <c:v>0.62668000000000001</c:v>
                </c:pt>
                <c:pt idx="125">
                  <c:v>0.62624999999999997</c:v>
                </c:pt>
                <c:pt idx="126">
                  <c:v>0.62582000000000004</c:v>
                </c:pt>
                <c:pt idx="127">
                  <c:v>0.62539</c:v>
                </c:pt>
                <c:pt idx="128">
                  <c:v>0.62495999999999996</c:v>
                </c:pt>
                <c:pt idx="129">
                  <c:v>0.62453000000000003</c:v>
                </c:pt>
                <c:pt idx="130">
                  <c:v>0.62409999999999999</c:v>
                </c:pt>
                <c:pt idx="131">
                  <c:v>0.62366999999999995</c:v>
                </c:pt>
                <c:pt idx="132">
                  <c:v>0.62324000000000002</c:v>
                </c:pt>
                <c:pt idx="133">
                  <c:v>0.62280999999999997</c:v>
                </c:pt>
                <c:pt idx="134">
                  <c:v>0.62237999999999993</c:v>
                </c:pt>
                <c:pt idx="135">
                  <c:v>0.62195</c:v>
                </c:pt>
                <c:pt idx="136">
                  <c:v>0.62152000000000007</c:v>
                </c:pt>
                <c:pt idx="137">
                  <c:v>0.62108999999999992</c:v>
                </c:pt>
                <c:pt idx="138">
                  <c:v>0.62065999999999999</c:v>
                </c:pt>
                <c:pt idx="139">
                  <c:v>0.62023000000000006</c:v>
                </c:pt>
                <c:pt idx="140">
                  <c:v>0.61979999999999991</c:v>
                </c:pt>
                <c:pt idx="141">
                  <c:v>0.61936999999999998</c:v>
                </c:pt>
                <c:pt idx="142">
                  <c:v>0.61894000000000005</c:v>
                </c:pt>
                <c:pt idx="143">
                  <c:v>0.61851</c:v>
                </c:pt>
                <c:pt idx="144">
                  <c:v>0.61807999999999996</c:v>
                </c:pt>
                <c:pt idx="145">
                  <c:v>0.61765000000000003</c:v>
                </c:pt>
                <c:pt idx="146">
                  <c:v>0.61721999999999999</c:v>
                </c:pt>
                <c:pt idx="147">
                  <c:v>0.61678999999999995</c:v>
                </c:pt>
                <c:pt idx="148">
                  <c:v>0.61636000000000002</c:v>
                </c:pt>
                <c:pt idx="149">
                  <c:v>0.61592999999999998</c:v>
                </c:pt>
                <c:pt idx="150">
                  <c:v>0.61549999999999994</c:v>
                </c:pt>
                <c:pt idx="151">
                  <c:v>0.61507000000000001</c:v>
                </c:pt>
                <c:pt idx="152">
                  <c:v>0.61463999999999996</c:v>
                </c:pt>
                <c:pt idx="153">
                  <c:v>0.61420999999999992</c:v>
                </c:pt>
                <c:pt idx="154">
                  <c:v>0.61377999999999999</c:v>
                </c:pt>
                <c:pt idx="155">
                  <c:v>0.61335000000000006</c:v>
                </c:pt>
                <c:pt idx="156">
                  <c:v>0.61291999999999991</c:v>
                </c:pt>
                <c:pt idx="157">
                  <c:v>0.61248999999999998</c:v>
                </c:pt>
                <c:pt idx="158">
                  <c:v>0.61206000000000005</c:v>
                </c:pt>
                <c:pt idx="159">
                  <c:v>0.61163000000000001</c:v>
                </c:pt>
                <c:pt idx="160">
                  <c:v>0.61119999999999997</c:v>
                </c:pt>
                <c:pt idx="161">
                  <c:v>0.61077000000000004</c:v>
                </c:pt>
                <c:pt idx="162">
                  <c:v>0.61033999999999999</c:v>
                </c:pt>
                <c:pt idx="163">
                  <c:v>0.60990999999999995</c:v>
                </c:pt>
                <c:pt idx="164">
                  <c:v>0.60948000000000002</c:v>
                </c:pt>
                <c:pt idx="165">
                  <c:v>0.60904999999999998</c:v>
                </c:pt>
                <c:pt idx="166">
                  <c:v>0.60861999999999994</c:v>
                </c:pt>
                <c:pt idx="167">
                  <c:v>0.60819000000000001</c:v>
                </c:pt>
                <c:pt idx="168">
                  <c:v>0.60775999999999997</c:v>
                </c:pt>
                <c:pt idx="169">
                  <c:v>0.60732999999999993</c:v>
                </c:pt>
                <c:pt idx="170">
                  <c:v>0.6069</c:v>
                </c:pt>
                <c:pt idx="171">
                  <c:v>0.60646999999999995</c:v>
                </c:pt>
                <c:pt idx="172">
                  <c:v>0.60603999999999991</c:v>
                </c:pt>
                <c:pt idx="173">
                  <c:v>0.60560999999999998</c:v>
                </c:pt>
                <c:pt idx="174">
                  <c:v>0.60518000000000005</c:v>
                </c:pt>
                <c:pt idx="175">
                  <c:v>0.6047499999999999</c:v>
                </c:pt>
                <c:pt idx="176">
                  <c:v>0.60431999999999997</c:v>
                </c:pt>
                <c:pt idx="177">
                  <c:v>0.60389000000000004</c:v>
                </c:pt>
                <c:pt idx="178">
                  <c:v>0.60346</c:v>
                </c:pt>
                <c:pt idx="179">
                  <c:v>0.60302999999999995</c:v>
                </c:pt>
                <c:pt idx="180">
                  <c:v>0.60260000000000002</c:v>
                </c:pt>
                <c:pt idx="181">
                  <c:v>0.60216999999999998</c:v>
                </c:pt>
                <c:pt idx="182">
                  <c:v>0.60173999999999994</c:v>
                </c:pt>
                <c:pt idx="183">
                  <c:v>0.60131000000000001</c:v>
                </c:pt>
                <c:pt idx="184">
                  <c:v>0.60087999999999997</c:v>
                </c:pt>
                <c:pt idx="185">
                  <c:v>0.60044999999999993</c:v>
                </c:pt>
                <c:pt idx="186">
                  <c:v>0.60002</c:v>
                </c:pt>
                <c:pt idx="187">
                  <c:v>0.59958999999999996</c:v>
                </c:pt>
                <c:pt idx="188">
                  <c:v>0.59916000000000003</c:v>
                </c:pt>
                <c:pt idx="189">
                  <c:v>0.59872999999999998</c:v>
                </c:pt>
                <c:pt idx="190">
                  <c:v>0.59830000000000005</c:v>
                </c:pt>
                <c:pt idx="191">
                  <c:v>0.59787000000000001</c:v>
                </c:pt>
                <c:pt idx="192">
                  <c:v>0.59743999999999997</c:v>
                </c:pt>
                <c:pt idx="193">
                  <c:v>0.59701000000000004</c:v>
                </c:pt>
                <c:pt idx="194">
                  <c:v>0.59658</c:v>
                </c:pt>
                <c:pt idx="195">
                  <c:v>0.59614999999999996</c:v>
                </c:pt>
                <c:pt idx="196">
                  <c:v>0.59572000000000003</c:v>
                </c:pt>
                <c:pt idx="197">
                  <c:v>0.5952900000000001</c:v>
                </c:pt>
                <c:pt idx="198">
                  <c:v>0.59485999999999994</c:v>
                </c:pt>
                <c:pt idx="199">
                  <c:v>0.59443000000000001</c:v>
                </c:pt>
                <c:pt idx="200">
                  <c:v>0.59400000000000008</c:v>
                </c:pt>
                <c:pt idx="201">
                  <c:v>0.59356999999999993</c:v>
                </c:pt>
                <c:pt idx="202">
                  <c:v>0.59314</c:v>
                </c:pt>
                <c:pt idx="203">
                  <c:v>0.59271000000000007</c:v>
                </c:pt>
                <c:pt idx="204">
                  <c:v>0.59228000000000003</c:v>
                </c:pt>
                <c:pt idx="205">
                  <c:v>0.59184999999999999</c:v>
                </c:pt>
                <c:pt idx="206">
                  <c:v>0.59142000000000006</c:v>
                </c:pt>
                <c:pt idx="207">
                  <c:v>0.59099000000000002</c:v>
                </c:pt>
                <c:pt idx="208">
                  <c:v>0.59055999999999997</c:v>
                </c:pt>
                <c:pt idx="209">
                  <c:v>0.59013000000000004</c:v>
                </c:pt>
                <c:pt idx="210">
                  <c:v>0.5897</c:v>
                </c:pt>
                <c:pt idx="211">
                  <c:v>0.58926999999999996</c:v>
                </c:pt>
                <c:pt idx="212">
                  <c:v>0.58884000000000003</c:v>
                </c:pt>
                <c:pt idx="213">
                  <c:v>0.58840999999999999</c:v>
                </c:pt>
                <c:pt idx="214">
                  <c:v>0.58797999999999995</c:v>
                </c:pt>
                <c:pt idx="215">
                  <c:v>0.58755000000000002</c:v>
                </c:pt>
                <c:pt idx="216">
                  <c:v>0.58712000000000009</c:v>
                </c:pt>
                <c:pt idx="217">
                  <c:v>0.58668999999999993</c:v>
                </c:pt>
                <c:pt idx="218">
                  <c:v>0.58626</c:v>
                </c:pt>
                <c:pt idx="219">
                  <c:v>0.58583000000000007</c:v>
                </c:pt>
                <c:pt idx="220">
                  <c:v>0.58540000000000003</c:v>
                </c:pt>
                <c:pt idx="221">
                  <c:v>0.58496999999999999</c:v>
                </c:pt>
                <c:pt idx="222">
                  <c:v>0.58454000000000006</c:v>
                </c:pt>
                <c:pt idx="223">
                  <c:v>0.58411000000000002</c:v>
                </c:pt>
                <c:pt idx="224">
                  <c:v>0.58367999999999998</c:v>
                </c:pt>
                <c:pt idx="225">
                  <c:v>0.58325000000000005</c:v>
                </c:pt>
                <c:pt idx="226">
                  <c:v>0.58282</c:v>
                </c:pt>
                <c:pt idx="227">
                  <c:v>0.58238999999999996</c:v>
                </c:pt>
                <c:pt idx="228">
                  <c:v>0.58196000000000003</c:v>
                </c:pt>
                <c:pt idx="229">
                  <c:v>0.58152999999999999</c:v>
                </c:pt>
                <c:pt idx="230">
                  <c:v>0.58109999999999995</c:v>
                </c:pt>
                <c:pt idx="231">
                  <c:v>0.58067000000000002</c:v>
                </c:pt>
                <c:pt idx="232">
                  <c:v>0.58023999999999998</c:v>
                </c:pt>
                <c:pt idx="233">
                  <c:v>0.57980999999999994</c:v>
                </c:pt>
                <c:pt idx="234">
                  <c:v>0.57938000000000001</c:v>
                </c:pt>
                <c:pt idx="235">
                  <c:v>0.57895000000000008</c:v>
                </c:pt>
                <c:pt idx="236">
                  <c:v>0.57851999999999992</c:v>
                </c:pt>
                <c:pt idx="237">
                  <c:v>0.57808999999999999</c:v>
                </c:pt>
                <c:pt idx="238">
                  <c:v>0.57766000000000006</c:v>
                </c:pt>
                <c:pt idx="239">
                  <c:v>0.57723000000000002</c:v>
                </c:pt>
                <c:pt idx="240">
                  <c:v>0.57679999999999998</c:v>
                </c:pt>
                <c:pt idx="241">
                  <c:v>0.57637000000000005</c:v>
                </c:pt>
                <c:pt idx="242">
                  <c:v>0.57594000000000001</c:v>
                </c:pt>
                <c:pt idx="243">
                  <c:v>0.57550999999999997</c:v>
                </c:pt>
                <c:pt idx="244">
                  <c:v>0.57508000000000004</c:v>
                </c:pt>
                <c:pt idx="245">
                  <c:v>0.57464999999999999</c:v>
                </c:pt>
                <c:pt idx="246">
                  <c:v>0.57421999999999995</c:v>
                </c:pt>
                <c:pt idx="247">
                  <c:v>0.57379000000000002</c:v>
                </c:pt>
                <c:pt idx="248">
                  <c:v>0.57335999999999998</c:v>
                </c:pt>
                <c:pt idx="249">
                  <c:v>0.57292999999999994</c:v>
                </c:pt>
                <c:pt idx="250">
                  <c:v>0.57250000000000001</c:v>
                </c:pt>
                <c:pt idx="251">
                  <c:v>0.57206999999999997</c:v>
                </c:pt>
                <c:pt idx="252">
                  <c:v>0.57163999999999993</c:v>
                </c:pt>
                <c:pt idx="253">
                  <c:v>0.57121</c:v>
                </c:pt>
                <c:pt idx="254">
                  <c:v>0.57078000000000007</c:v>
                </c:pt>
                <c:pt idx="255">
                  <c:v>0.57034999999999991</c:v>
                </c:pt>
                <c:pt idx="256">
                  <c:v>0.56991999999999998</c:v>
                </c:pt>
                <c:pt idx="257">
                  <c:v>0.56949000000000005</c:v>
                </c:pt>
                <c:pt idx="258">
                  <c:v>0.56906000000000001</c:v>
                </c:pt>
                <c:pt idx="259">
                  <c:v>0.56862999999999997</c:v>
                </c:pt>
                <c:pt idx="260">
                  <c:v>0.56820000000000004</c:v>
                </c:pt>
                <c:pt idx="261">
                  <c:v>0.56777</c:v>
                </c:pt>
                <c:pt idx="262">
                  <c:v>0.56733999999999996</c:v>
                </c:pt>
                <c:pt idx="263">
                  <c:v>0.56691000000000003</c:v>
                </c:pt>
                <c:pt idx="264">
                  <c:v>0.56647999999999998</c:v>
                </c:pt>
                <c:pt idx="265">
                  <c:v>0.56604999999999994</c:v>
                </c:pt>
                <c:pt idx="266">
                  <c:v>0.56562000000000001</c:v>
                </c:pt>
                <c:pt idx="267">
                  <c:v>0.56518999999999997</c:v>
                </c:pt>
                <c:pt idx="268">
                  <c:v>0.56475999999999993</c:v>
                </c:pt>
                <c:pt idx="269">
                  <c:v>0.56433</c:v>
                </c:pt>
                <c:pt idx="270">
                  <c:v>0.56390000000000007</c:v>
                </c:pt>
                <c:pt idx="271">
                  <c:v>0.56346999999999992</c:v>
                </c:pt>
                <c:pt idx="272">
                  <c:v>0.56303999999999998</c:v>
                </c:pt>
                <c:pt idx="273">
                  <c:v>0.56261000000000005</c:v>
                </c:pt>
                <c:pt idx="274">
                  <c:v>0.56218000000000001</c:v>
                </c:pt>
                <c:pt idx="275">
                  <c:v>0.56174999999999997</c:v>
                </c:pt>
                <c:pt idx="276">
                  <c:v>0.56132000000000004</c:v>
                </c:pt>
                <c:pt idx="277">
                  <c:v>0.56089</c:v>
                </c:pt>
                <c:pt idx="278">
                  <c:v>0.56045999999999996</c:v>
                </c:pt>
                <c:pt idx="279">
                  <c:v>0.56003000000000003</c:v>
                </c:pt>
                <c:pt idx="280">
                  <c:v>0.55959999999999999</c:v>
                </c:pt>
                <c:pt idx="281">
                  <c:v>0.55916999999999994</c:v>
                </c:pt>
                <c:pt idx="282">
                  <c:v>0.55874000000000001</c:v>
                </c:pt>
                <c:pt idx="283">
                  <c:v>0.55830999999999997</c:v>
                </c:pt>
                <c:pt idx="284">
                  <c:v>0.55787999999999993</c:v>
                </c:pt>
                <c:pt idx="285">
                  <c:v>0.55745</c:v>
                </c:pt>
                <c:pt idx="286">
                  <c:v>0.55701999999999996</c:v>
                </c:pt>
                <c:pt idx="287">
                  <c:v>0.55658999999999992</c:v>
                </c:pt>
                <c:pt idx="288">
                  <c:v>0.55615999999999999</c:v>
                </c:pt>
                <c:pt idx="289">
                  <c:v>0.55573000000000006</c:v>
                </c:pt>
                <c:pt idx="290">
                  <c:v>0.5552999999999999</c:v>
                </c:pt>
                <c:pt idx="291">
                  <c:v>0.55486999999999997</c:v>
                </c:pt>
                <c:pt idx="292">
                  <c:v>0.55444000000000004</c:v>
                </c:pt>
                <c:pt idx="293">
                  <c:v>0.55401</c:v>
                </c:pt>
                <c:pt idx="294">
                  <c:v>0.55357999999999996</c:v>
                </c:pt>
                <c:pt idx="295">
                  <c:v>0.55315000000000003</c:v>
                </c:pt>
                <c:pt idx="296">
                  <c:v>0.55271999999999999</c:v>
                </c:pt>
                <c:pt idx="297">
                  <c:v>0.55228999999999995</c:v>
                </c:pt>
                <c:pt idx="298">
                  <c:v>0.55186000000000002</c:v>
                </c:pt>
                <c:pt idx="299">
                  <c:v>0.55142999999999998</c:v>
                </c:pt>
                <c:pt idx="300">
                  <c:v>0.55099999999999993</c:v>
                </c:pt>
                <c:pt idx="301">
                  <c:v>0.55057</c:v>
                </c:pt>
                <c:pt idx="302">
                  <c:v>0.55013999999999996</c:v>
                </c:pt>
                <c:pt idx="303">
                  <c:v>0.54970999999999992</c:v>
                </c:pt>
                <c:pt idx="304">
                  <c:v>0.54927999999999999</c:v>
                </c:pt>
                <c:pt idx="305">
                  <c:v>0.54884999999999995</c:v>
                </c:pt>
                <c:pt idx="306">
                  <c:v>0.54841999999999991</c:v>
                </c:pt>
                <c:pt idx="307">
                  <c:v>0.54798999999999998</c:v>
                </c:pt>
                <c:pt idx="308">
                  <c:v>0.54756000000000005</c:v>
                </c:pt>
                <c:pt idx="309">
                  <c:v>0.54712999999999989</c:v>
                </c:pt>
                <c:pt idx="310">
                  <c:v>0.54669999999999996</c:v>
                </c:pt>
                <c:pt idx="311">
                  <c:v>0.54627000000000003</c:v>
                </c:pt>
                <c:pt idx="312">
                  <c:v>0.54583999999999999</c:v>
                </c:pt>
                <c:pt idx="313">
                  <c:v>0.54540999999999995</c:v>
                </c:pt>
                <c:pt idx="314">
                  <c:v>0.54498000000000002</c:v>
                </c:pt>
                <c:pt idx="315">
                  <c:v>0.54455000000000009</c:v>
                </c:pt>
                <c:pt idx="316">
                  <c:v>0.54411999999999994</c:v>
                </c:pt>
                <c:pt idx="317">
                  <c:v>0.54369000000000001</c:v>
                </c:pt>
                <c:pt idx="318">
                  <c:v>0.54326000000000008</c:v>
                </c:pt>
                <c:pt idx="319">
                  <c:v>0.54283000000000003</c:v>
                </c:pt>
                <c:pt idx="320">
                  <c:v>0.54239999999999999</c:v>
                </c:pt>
                <c:pt idx="321">
                  <c:v>0.54197000000000006</c:v>
                </c:pt>
                <c:pt idx="322">
                  <c:v>0.54154000000000002</c:v>
                </c:pt>
                <c:pt idx="323">
                  <c:v>0.54110999999999998</c:v>
                </c:pt>
                <c:pt idx="324">
                  <c:v>0.54068000000000005</c:v>
                </c:pt>
                <c:pt idx="325">
                  <c:v>0.54025000000000001</c:v>
                </c:pt>
                <c:pt idx="326">
                  <c:v>0.53981999999999997</c:v>
                </c:pt>
                <c:pt idx="327">
                  <c:v>0.53939000000000004</c:v>
                </c:pt>
                <c:pt idx="328">
                  <c:v>0.53895999999999999</c:v>
                </c:pt>
                <c:pt idx="329">
                  <c:v>0.53852999999999995</c:v>
                </c:pt>
                <c:pt idx="330">
                  <c:v>0.53810000000000002</c:v>
                </c:pt>
                <c:pt idx="331">
                  <c:v>0.53767000000000009</c:v>
                </c:pt>
                <c:pt idx="332">
                  <c:v>0.53723999999999994</c:v>
                </c:pt>
                <c:pt idx="333">
                  <c:v>0.53681000000000001</c:v>
                </c:pt>
                <c:pt idx="334">
                  <c:v>0.53638000000000008</c:v>
                </c:pt>
                <c:pt idx="335">
                  <c:v>0.53595000000000004</c:v>
                </c:pt>
                <c:pt idx="336">
                  <c:v>0.53552</c:v>
                </c:pt>
                <c:pt idx="337">
                  <c:v>0.53509000000000007</c:v>
                </c:pt>
                <c:pt idx="338">
                  <c:v>0.53466000000000002</c:v>
                </c:pt>
                <c:pt idx="339">
                  <c:v>0.53422999999999998</c:v>
                </c:pt>
                <c:pt idx="340">
                  <c:v>0.53380000000000005</c:v>
                </c:pt>
                <c:pt idx="341">
                  <c:v>0.53337000000000001</c:v>
                </c:pt>
                <c:pt idx="342">
                  <c:v>0.53293999999999997</c:v>
                </c:pt>
                <c:pt idx="343">
                  <c:v>0.53251000000000004</c:v>
                </c:pt>
                <c:pt idx="344">
                  <c:v>0.53208</c:v>
                </c:pt>
                <c:pt idx="345">
                  <c:v>0.53164999999999996</c:v>
                </c:pt>
                <c:pt idx="346">
                  <c:v>0.53122000000000003</c:v>
                </c:pt>
                <c:pt idx="347">
                  <c:v>0.53078999999999998</c:v>
                </c:pt>
                <c:pt idx="348">
                  <c:v>0.53035999999999994</c:v>
                </c:pt>
                <c:pt idx="349">
                  <c:v>0.52993000000000001</c:v>
                </c:pt>
                <c:pt idx="350">
                  <c:v>0.52950000000000008</c:v>
                </c:pt>
                <c:pt idx="351">
                  <c:v>0.52906999999999993</c:v>
                </c:pt>
                <c:pt idx="352">
                  <c:v>0.52864</c:v>
                </c:pt>
                <c:pt idx="353">
                  <c:v>0.52821000000000007</c:v>
                </c:pt>
                <c:pt idx="354">
                  <c:v>0.52778000000000003</c:v>
                </c:pt>
                <c:pt idx="355">
                  <c:v>0.52734999999999999</c:v>
                </c:pt>
                <c:pt idx="356">
                  <c:v>0.52692000000000005</c:v>
                </c:pt>
                <c:pt idx="357">
                  <c:v>0.52649000000000001</c:v>
                </c:pt>
                <c:pt idx="358">
                  <c:v>0.52605999999999997</c:v>
                </c:pt>
                <c:pt idx="359">
                  <c:v>0.52563000000000004</c:v>
                </c:pt>
                <c:pt idx="360">
                  <c:v>0.5252</c:v>
                </c:pt>
                <c:pt idx="361">
                  <c:v>0.52476999999999996</c:v>
                </c:pt>
                <c:pt idx="362">
                  <c:v>0.52434000000000003</c:v>
                </c:pt>
                <c:pt idx="363">
                  <c:v>0.52390999999999999</c:v>
                </c:pt>
                <c:pt idx="364">
                  <c:v>0.52347999999999995</c:v>
                </c:pt>
                <c:pt idx="365">
                  <c:v>0.52305000000000001</c:v>
                </c:pt>
                <c:pt idx="366">
                  <c:v>0.52261999999999997</c:v>
                </c:pt>
                <c:pt idx="367">
                  <c:v>0.52218999999999993</c:v>
                </c:pt>
                <c:pt idx="368">
                  <c:v>0.52176</c:v>
                </c:pt>
                <c:pt idx="369">
                  <c:v>0.52133000000000007</c:v>
                </c:pt>
                <c:pt idx="370">
                  <c:v>0.52089999999999992</c:v>
                </c:pt>
                <c:pt idx="371">
                  <c:v>0.52046999999999999</c:v>
                </c:pt>
                <c:pt idx="372">
                  <c:v>0.52004000000000006</c:v>
                </c:pt>
                <c:pt idx="373">
                  <c:v>0.51961000000000002</c:v>
                </c:pt>
                <c:pt idx="374">
                  <c:v>0.51917999999999997</c:v>
                </c:pt>
                <c:pt idx="375">
                  <c:v>0.51875000000000004</c:v>
                </c:pt>
                <c:pt idx="376">
                  <c:v>0.51832</c:v>
                </c:pt>
                <c:pt idx="377">
                  <c:v>0.51788999999999996</c:v>
                </c:pt>
                <c:pt idx="378">
                  <c:v>0.51746000000000003</c:v>
                </c:pt>
                <c:pt idx="379">
                  <c:v>0.51702999999999999</c:v>
                </c:pt>
                <c:pt idx="380">
                  <c:v>0.51659999999999995</c:v>
                </c:pt>
                <c:pt idx="381">
                  <c:v>0.51617000000000002</c:v>
                </c:pt>
                <c:pt idx="382">
                  <c:v>0.51573999999999998</c:v>
                </c:pt>
                <c:pt idx="383">
                  <c:v>0.51530999999999993</c:v>
                </c:pt>
                <c:pt idx="384">
                  <c:v>0.51488</c:v>
                </c:pt>
                <c:pt idx="385">
                  <c:v>0.51445000000000007</c:v>
                </c:pt>
                <c:pt idx="386">
                  <c:v>0.51401999999999992</c:v>
                </c:pt>
                <c:pt idx="387">
                  <c:v>0.51358999999999999</c:v>
                </c:pt>
                <c:pt idx="388">
                  <c:v>0.51316000000000006</c:v>
                </c:pt>
                <c:pt idx="389">
                  <c:v>0.51272999999999991</c:v>
                </c:pt>
                <c:pt idx="390">
                  <c:v>0.51229999999999998</c:v>
                </c:pt>
                <c:pt idx="391">
                  <c:v>0.51187000000000005</c:v>
                </c:pt>
                <c:pt idx="392">
                  <c:v>0.51144000000000001</c:v>
                </c:pt>
                <c:pt idx="393">
                  <c:v>0.51100999999999996</c:v>
                </c:pt>
                <c:pt idx="394">
                  <c:v>0.51058000000000003</c:v>
                </c:pt>
                <c:pt idx="395">
                  <c:v>0.51014999999999999</c:v>
                </c:pt>
                <c:pt idx="396">
                  <c:v>0.50971999999999995</c:v>
                </c:pt>
                <c:pt idx="397">
                  <c:v>0.50929000000000002</c:v>
                </c:pt>
                <c:pt idx="398">
                  <c:v>0.50885999999999998</c:v>
                </c:pt>
                <c:pt idx="399">
                  <c:v>0.50842999999999994</c:v>
                </c:pt>
                <c:pt idx="400">
                  <c:v>0.50800000000000001</c:v>
                </c:pt>
                <c:pt idx="401">
                  <c:v>0.50756999999999997</c:v>
                </c:pt>
                <c:pt idx="402">
                  <c:v>0.50713999999999992</c:v>
                </c:pt>
                <c:pt idx="403">
                  <c:v>0.50670999999999999</c:v>
                </c:pt>
                <c:pt idx="404">
                  <c:v>0.50628000000000006</c:v>
                </c:pt>
                <c:pt idx="405">
                  <c:v>0.50584999999999991</c:v>
                </c:pt>
                <c:pt idx="406">
                  <c:v>0.50541999999999998</c:v>
                </c:pt>
                <c:pt idx="407">
                  <c:v>0.50499000000000005</c:v>
                </c:pt>
                <c:pt idx="408">
                  <c:v>0.50456000000000001</c:v>
                </c:pt>
                <c:pt idx="409">
                  <c:v>0.50412999999999997</c:v>
                </c:pt>
                <c:pt idx="410">
                  <c:v>0.50370000000000004</c:v>
                </c:pt>
                <c:pt idx="411">
                  <c:v>0.50327</c:v>
                </c:pt>
                <c:pt idx="412">
                  <c:v>0.50283999999999995</c:v>
                </c:pt>
                <c:pt idx="413">
                  <c:v>0.50241000000000002</c:v>
                </c:pt>
                <c:pt idx="414">
                  <c:v>0.50197999999999998</c:v>
                </c:pt>
                <c:pt idx="415">
                  <c:v>0.50154999999999994</c:v>
                </c:pt>
                <c:pt idx="416">
                  <c:v>0.50112000000000001</c:v>
                </c:pt>
                <c:pt idx="417">
                  <c:v>0.50068999999999997</c:v>
                </c:pt>
                <c:pt idx="418">
                  <c:v>0.50025999999999993</c:v>
                </c:pt>
                <c:pt idx="419">
                  <c:v>0.49983</c:v>
                </c:pt>
                <c:pt idx="420">
                  <c:v>0.49939999999999996</c:v>
                </c:pt>
                <c:pt idx="421">
                  <c:v>0.49896999999999997</c:v>
                </c:pt>
                <c:pt idx="422">
                  <c:v>0.49853999999999998</c:v>
                </c:pt>
                <c:pt idx="423">
                  <c:v>0.49810999999999994</c:v>
                </c:pt>
                <c:pt idx="424">
                  <c:v>0.49768000000000001</c:v>
                </c:pt>
                <c:pt idx="425">
                  <c:v>0.49724999999999997</c:v>
                </c:pt>
                <c:pt idx="426">
                  <c:v>0.49681999999999998</c:v>
                </c:pt>
                <c:pt idx="427">
                  <c:v>0.49639</c:v>
                </c:pt>
                <c:pt idx="428">
                  <c:v>0.49595999999999996</c:v>
                </c:pt>
                <c:pt idx="429">
                  <c:v>0.49552999999999997</c:v>
                </c:pt>
                <c:pt idx="430">
                  <c:v>0.49509999999999998</c:v>
                </c:pt>
                <c:pt idx="431">
                  <c:v>0.49466999999999994</c:v>
                </c:pt>
                <c:pt idx="432">
                  <c:v>0.49424000000000001</c:v>
                </c:pt>
                <c:pt idx="433">
                  <c:v>0.49380999999999997</c:v>
                </c:pt>
                <c:pt idx="434">
                  <c:v>0.49337999999999999</c:v>
                </c:pt>
                <c:pt idx="435">
                  <c:v>0.49295</c:v>
                </c:pt>
                <c:pt idx="436">
                  <c:v>0.49251999999999996</c:v>
                </c:pt>
                <c:pt idx="437">
                  <c:v>0.49208999999999997</c:v>
                </c:pt>
                <c:pt idx="438">
                  <c:v>0.49165999999999999</c:v>
                </c:pt>
                <c:pt idx="439">
                  <c:v>0.49123000000000006</c:v>
                </c:pt>
                <c:pt idx="440">
                  <c:v>0.49080000000000001</c:v>
                </c:pt>
                <c:pt idx="441">
                  <c:v>0.49037000000000003</c:v>
                </c:pt>
                <c:pt idx="442">
                  <c:v>0.48994000000000004</c:v>
                </c:pt>
                <c:pt idx="443">
                  <c:v>0.48951</c:v>
                </c:pt>
                <c:pt idx="444">
                  <c:v>0.48908000000000001</c:v>
                </c:pt>
                <c:pt idx="445">
                  <c:v>0.48865000000000003</c:v>
                </c:pt>
                <c:pt idx="446">
                  <c:v>0.48821999999999999</c:v>
                </c:pt>
                <c:pt idx="447">
                  <c:v>0.48779000000000006</c:v>
                </c:pt>
                <c:pt idx="448">
                  <c:v>0.48736000000000002</c:v>
                </c:pt>
                <c:pt idx="449">
                  <c:v>0.48693000000000003</c:v>
                </c:pt>
                <c:pt idx="450">
                  <c:v>0.48650000000000004</c:v>
                </c:pt>
                <c:pt idx="451">
                  <c:v>0.48607</c:v>
                </c:pt>
                <c:pt idx="452">
                  <c:v>0.48564000000000002</c:v>
                </c:pt>
                <c:pt idx="453">
                  <c:v>0.48521000000000003</c:v>
                </c:pt>
                <c:pt idx="454">
                  <c:v>0.48477999999999999</c:v>
                </c:pt>
                <c:pt idx="455">
                  <c:v>0.48435</c:v>
                </c:pt>
                <c:pt idx="456">
                  <c:v>0.48392000000000002</c:v>
                </c:pt>
                <c:pt idx="457">
                  <c:v>0.48348999999999998</c:v>
                </c:pt>
                <c:pt idx="458">
                  <c:v>0.48306000000000004</c:v>
                </c:pt>
                <c:pt idx="459">
                  <c:v>0.48263</c:v>
                </c:pt>
                <c:pt idx="460">
                  <c:v>0.48220000000000002</c:v>
                </c:pt>
                <c:pt idx="461">
                  <c:v>0.48177000000000003</c:v>
                </c:pt>
                <c:pt idx="462">
                  <c:v>0.48133999999999999</c:v>
                </c:pt>
                <c:pt idx="463">
                  <c:v>0.48091</c:v>
                </c:pt>
                <c:pt idx="464">
                  <c:v>0.48048000000000002</c:v>
                </c:pt>
                <c:pt idx="465">
                  <c:v>0.48004999999999998</c:v>
                </c:pt>
                <c:pt idx="466">
                  <c:v>0.47962000000000005</c:v>
                </c:pt>
                <c:pt idx="467">
                  <c:v>0.47919</c:v>
                </c:pt>
                <c:pt idx="468">
                  <c:v>0.47876000000000002</c:v>
                </c:pt>
                <c:pt idx="469">
                  <c:v>0.47833000000000003</c:v>
                </c:pt>
                <c:pt idx="470">
                  <c:v>0.47789999999999999</c:v>
                </c:pt>
                <c:pt idx="471">
                  <c:v>0.47747000000000001</c:v>
                </c:pt>
                <c:pt idx="472">
                  <c:v>0.47704000000000002</c:v>
                </c:pt>
                <c:pt idx="473">
                  <c:v>0.47660999999999998</c:v>
                </c:pt>
                <c:pt idx="474">
                  <c:v>0.47618000000000005</c:v>
                </c:pt>
                <c:pt idx="475">
                  <c:v>0.47575000000000001</c:v>
                </c:pt>
                <c:pt idx="476">
                  <c:v>0.47531999999999996</c:v>
                </c:pt>
                <c:pt idx="477">
                  <c:v>0.47489000000000003</c:v>
                </c:pt>
                <c:pt idx="478">
                  <c:v>0.47445999999999999</c:v>
                </c:pt>
                <c:pt idx="479">
                  <c:v>0.47403000000000001</c:v>
                </c:pt>
                <c:pt idx="480">
                  <c:v>0.47360000000000002</c:v>
                </c:pt>
                <c:pt idx="481">
                  <c:v>0.47316999999999998</c:v>
                </c:pt>
                <c:pt idx="482">
                  <c:v>0.47273999999999999</c:v>
                </c:pt>
                <c:pt idx="483">
                  <c:v>0.47231000000000001</c:v>
                </c:pt>
                <c:pt idx="484">
                  <c:v>0.47187999999999997</c:v>
                </c:pt>
                <c:pt idx="485">
                  <c:v>0.47145000000000004</c:v>
                </c:pt>
                <c:pt idx="486">
                  <c:v>0.47101999999999999</c:v>
                </c:pt>
                <c:pt idx="487">
                  <c:v>0.47059000000000001</c:v>
                </c:pt>
                <c:pt idx="488">
                  <c:v>0.47016000000000002</c:v>
                </c:pt>
                <c:pt idx="489">
                  <c:v>0.46972999999999998</c:v>
                </c:pt>
                <c:pt idx="490">
                  <c:v>0.46929999999999999</c:v>
                </c:pt>
                <c:pt idx="491">
                  <c:v>0.46887000000000001</c:v>
                </c:pt>
                <c:pt idx="492">
                  <c:v>0.46843999999999997</c:v>
                </c:pt>
                <c:pt idx="493">
                  <c:v>0.46801000000000004</c:v>
                </c:pt>
                <c:pt idx="494">
                  <c:v>0.46758</c:v>
                </c:pt>
                <c:pt idx="495">
                  <c:v>0.46715000000000001</c:v>
                </c:pt>
                <c:pt idx="496">
                  <c:v>0.46672000000000002</c:v>
                </c:pt>
                <c:pt idx="497">
                  <c:v>0.46628999999999998</c:v>
                </c:pt>
                <c:pt idx="498">
                  <c:v>0.46586</c:v>
                </c:pt>
                <c:pt idx="499">
                  <c:v>0.46543000000000001</c:v>
                </c:pt>
                <c:pt idx="500">
                  <c:v>0.46499999999999997</c:v>
                </c:pt>
                <c:pt idx="501">
                  <c:v>0.46456999999999998</c:v>
                </c:pt>
                <c:pt idx="502">
                  <c:v>0.46414</c:v>
                </c:pt>
                <c:pt idx="503">
                  <c:v>0.46370999999999996</c:v>
                </c:pt>
                <c:pt idx="504">
                  <c:v>0.46328000000000003</c:v>
                </c:pt>
                <c:pt idx="505">
                  <c:v>0.46284999999999998</c:v>
                </c:pt>
                <c:pt idx="506">
                  <c:v>0.46242</c:v>
                </c:pt>
                <c:pt idx="507">
                  <c:v>0.46199000000000001</c:v>
                </c:pt>
                <c:pt idx="508">
                  <c:v>0.46155999999999997</c:v>
                </c:pt>
                <c:pt idx="509">
                  <c:v>0.46112999999999998</c:v>
                </c:pt>
                <c:pt idx="510">
                  <c:v>0.4607</c:v>
                </c:pt>
                <c:pt idx="511">
                  <c:v>0.46026999999999996</c:v>
                </c:pt>
                <c:pt idx="512">
                  <c:v>0.45984000000000003</c:v>
                </c:pt>
                <c:pt idx="513">
                  <c:v>0.45940999999999999</c:v>
                </c:pt>
                <c:pt idx="514">
                  <c:v>0.45898</c:v>
                </c:pt>
                <c:pt idx="515">
                  <c:v>0.45855000000000001</c:v>
                </c:pt>
                <c:pt idx="516">
                  <c:v>0.45811999999999997</c:v>
                </c:pt>
                <c:pt idx="517">
                  <c:v>0.45768999999999999</c:v>
                </c:pt>
                <c:pt idx="518">
                  <c:v>0.45726</c:v>
                </c:pt>
                <c:pt idx="519">
                  <c:v>0.45682999999999996</c:v>
                </c:pt>
                <c:pt idx="520">
                  <c:v>0.45640000000000003</c:v>
                </c:pt>
                <c:pt idx="521">
                  <c:v>0.45596999999999999</c:v>
                </c:pt>
                <c:pt idx="522">
                  <c:v>0.45554</c:v>
                </c:pt>
                <c:pt idx="523">
                  <c:v>0.45511000000000001</c:v>
                </c:pt>
                <c:pt idx="524">
                  <c:v>0.45467999999999997</c:v>
                </c:pt>
                <c:pt idx="525">
                  <c:v>0.45424999999999999</c:v>
                </c:pt>
                <c:pt idx="526">
                  <c:v>0.45382</c:v>
                </c:pt>
                <c:pt idx="527">
                  <c:v>0.45338999999999996</c:v>
                </c:pt>
                <c:pt idx="528">
                  <c:v>0.45295999999999997</c:v>
                </c:pt>
                <c:pt idx="529">
                  <c:v>0.45252999999999999</c:v>
                </c:pt>
                <c:pt idx="530">
                  <c:v>0.45209999999999995</c:v>
                </c:pt>
                <c:pt idx="531">
                  <c:v>0.45167000000000002</c:v>
                </c:pt>
                <c:pt idx="532">
                  <c:v>0.45123999999999997</c:v>
                </c:pt>
                <c:pt idx="533">
                  <c:v>0.45081000000000004</c:v>
                </c:pt>
                <c:pt idx="534">
                  <c:v>0.45038</c:v>
                </c:pt>
                <c:pt idx="535">
                  <c:v>0.44995000000000002</c:v>
                </c:pt>
                <c:pt idx="536">
                  <c:v>0.44952000000000003</c:v>
                </c:pt>
                <c:pt idx="537">
                  <c:v>0.44908999999999999</c:v>
                </c:pt>
                <c:pt idx="538">
                  <c:v>0.44866</c:v>
                </c:pt>
                <c:pt idx="539">
                  <c:v>0.44823000000000002</c:v>
                </c:pt>
                <c:pt idx="540">
                  <c:v>0.44779999999999998</c:v>
                </c:pt>
                <c:pt idx="541">
                  <c:v>0.44737000000000005</c:v>
                </c:pt>
                <c:pt idx="542">
                  <c:v>0.44694</c:v>
                </c:pt>
                <c:pt idx="543">
                  <c:v>0.44651000000000002</c:v>
                </c:pt>
                <c:pt idx="544">
                  <c:v>0.44608000000000003</c:v>
                </c:pt>
                <c:pt idx="545">
                  <c:v>0.44564999999999999</c:v>
                </c:pt>
                <c:pt idx="546">
                  <c:v>0.44522</c:v>
                </c:pt>
                <c:pt idx="547">
                  <c:v>0.44479000000000002</c:v>
                </c:pt>
                <c:pt idx="548">
                  <c:v>0.44435999999999998</c:v>
                </c:pt>
                <c:pt idx="549">
                  <c:v>0.44392999999999999</c:v>
                </c:pt>
                <c:pt idx="550">
                  <c:v>0.44350000000000001</c:v>
                </c:pt>
                <c:pt idx="551">
                  <c:v>0.44306999999999996</c:v>
                </c:pt>
                <c:pt idx="552">
                  <c:v>0.44264000000000003</c:v>
                </c:pt>
                <c:pt idx="553">
                  <c:v>0.44220999999999999</c:v>
                </c:pt>
                <c:pt idx="554">
                  <c:v>0.44178000000000001</c:v>
                </c:pt>
                <c:pt idx="555">
                  <c:v>0.44135000000000002</c:v>
                </c:pt>
                <c:pt idx="556">
                  <c:v>0.44091999999999998</c:v>
                </c:pt>
                <c:pt idx="557">
                  <c:v>0.44048999999999999</c:v>
                </c:pt>
                <c:pt idx="558">
                  <c:v>0.44006000000000001</c:v>
                </c:pt>
                <c:pt idx="559">
                  <c:v>0.43962999999999997</c:v>
                </c:pt>
                <c:pt idx="560">
                  <c:v>0.43920000000000003</c:v>
                </c:pt>
                <c:pt idx="561">
                  <c:v>0.43876999999999999</c:v>
                </c:pt>
                <c:pt idx="562">
                  <c:v>0.43834000000000001</c:v>
                </c:pt>
                <c:pt idx="563">
                  <c:v>0.43791000000000002</c:v>
                </c:pt>
                <c:pt idx="564">
                  <c:v>0.43747999999999998</c:v>
                </c:pt>
                <c:pt idx="565">
                  <c:v>0.43704999999999999</c:v>
                </c:pt>
                <c:pt idx="566">
                  <c:v>0.43662000000000001</c:v>
                </c:pt>
                <c:pt idx="567">
                  <c:v>0.43618999999999997</c:v>
                </c:pt>
                <c:pt idx="568">
                  <c:v>0.43576000000000004</c:v>
                </c:pt>
                <c:pt idx="569">
                  <c:v>0.43532999999999999</c:v>
                </c:pt>
                <c:pt idx="570">
                  <c:v>0.43489999999999995</c:v>
                </c:pt>
                <c:pt idx="571">
                  <c:v>0.43447000000000002</c:v>
                </c:pt>
                <c:pt idx="572">
                  <c:v>0.43403999999999998</c:v>
                </c:pt>
                <c:pt idx="573">
                  <c:v>0.43361</c:v>
                </c:pt>
                <c:pt idx="574">
                  <c:v>0.43318000000000001</c:v>
                </c:pt>
                <c:pt idx="575">
                  <c:v>0.43274999999999997</c:v>
                </c:pt>
                <c:pt idx="576">
                  <c:v>0.43231999999999998</c:v>
                </c:pt>
                <c:pt idx="577">
                  <c:v>0.43189</c:v>
                </c:pt>
                <c:pt idx="578">
                  <c:v>0.43145999999999995</c:v>
                </c:pt>
                <c:pt idx="579">
                  <c:v>0.43103000000000002</c:v>
                </c:pt>
                <c:pt idx="580">
                  <c:v>0.43059999999999998</c:v>
                </c:pt>
                <c:pt idx="581">
                  <c:v>0.43017</c:v>
                </c:pt>
                <c:pt idx="582">
                  <c:v>0.42974000000000001</c:v>
                </c:pt>
                <c:pt idx="583">
                  <c:v>0.42930999999999997</c:v>
                </c:pt>
                <c:pt idx="584">
                  <c:v>0.42887999999999998</c:v>
                </c:pt>
                <c:pt idx="585">
                  <c:v>0.42845</c:v>
                </c:pt>
                <c:pt idx="586">
                  <c:v>0.42801999999999996</c:v>
                </c:pt>
                <c:pt idx="587">
                  <c:v>0.42759000000000003</c:v>
                </c:pt>
                <c:pt idx="588">
                  <c:v>0.42715999999999998</c:v>
                </c:pt>
                <c:pt idx="589">
                  <c:v>0.42673</c:v>
                </c:pt>
                <c:pt idx="590">
                  <c:v>0.42630000000000001</c:v>
                </c:pt>
                <c:pt idx="591">
                  <c:v>0.42586999999999997</c:v>
                </c:pt>
                <c:pt idx="592">
                  <c:v>0.42543999999999998</c:v>
                </c:pt>
                <c:pt idx="593">
                  <c:v>0.42501</c:v>
                </c:pt>
                <c:pt idx="594">
                  <c:v>0.42458000000000001</c:v>
                </c:pt>
                <c:pt idx="595">
                  <c:v>0.42415000000000003</c:v>
                </c:pt>
                <c:pt idx="596">
                  <c:v>0.42371999999999999</c:v>
                </c:pt>
                <c:pt idx="597">
                  <c:v>0.42329</c:v>
                </c:pt>
                <c:pt idx="598">
                  <c:v>0.42286000000000001</c:v>
                </c:pt>
                <c:pt idx="599">
                  <c:v>0.42242999999999997</c:v>
                </c:pt>
                <c:pt idx="600">
                  <c:v>0.42200000000000004</c:v>
                </c:pt>
                <c:pt idx="601">
                  <c:v>0.42157</c:v>
                </c:pt>
                <c:pt idx="602">
                  <c:v>0.42114000000000001</c:v>
                </c:pt>
                <c:pt idx="603">
                  <c:v>0.42071000000000003</c:v>
                </c:pt>
                <c:pt idx="604">
                  <c:v>0.42027999999999999</c:v>
                </c:pt>
                <c:pt idx="605">
                  <c:v>0.41985</c:v>
                </c:pt>
                <c:pt idx="606">
                  <c:v>0.41942000000000002</c:v>
                </c:pt>
                <c:pt idx="607">
                  <c:v>0.41898999999999997</c:v>
                </c:pt>
                <c:pt idx="608">
                  <c:v>0.41856000000000004</c:v>
                </c:pt>
                <c:pt idx="609">
                  <c:v>0.41813</c:v>
                </c:pt>
                <c:pt idx="610">
                  <c:v>0.41770000000000002</c:v>
                </c:pt>
                <c:pt idx="611">
                  <c:v>0.41727000000000003</c:v>
                </c:pt>
                <c:pt idx="612">
                  <c:v>0.41683999999999999</c:v>
                </c:pt>
                <c:pt idx="613">
                  <c:v>0.41641</c:v>
                </c:pt>
                <c:pt idx="614">
                  <c:v>0.41598000000000002</c:v>
                </c:pt>
                <c:pt idx="615">
                  <c:v>0.41554999999999997</c:v>
                </c:pt>
                <c:pt idx="616">
                  <c:v>0.41511999999999999</c:v>
                </c:pt>
                <c:pt idx="617">
                  <c:v>0.41469</c:v>
                </c:pt>
                <c:pt idx="618">
                  <c:v>0.41425999999999996</c:v>
                </c:pt>
                <c:pt idx="619">
                  <c:v>0.41383000000000003</c:v>
                </c:pt>
                <c:pt idx="620">
                  <c:v>0.41339999999999999</c:v>
                </c:pt>
                <c:pt idx="621">
                  <c:v>0.41297</c:v>
                </c:pt>
                <c:pt idx="622">
                  <c:v>0.41254000000000002</c:v>
                </c:pt>
                <c:pt idx="623">
                  <c:v>0.41210999999999998</c:v>
                </c:pt>
                <c:pt idx="624">
                  <c:v>0.41167999999999999</c:v>
                </c:pt>
                <c:pt idx="625">
                  <c:v>0.41125</c:v>
                </c:pt>
                <c:pt idx="626">
                  <c:v>0.41081999999999996</c:v>
                </c:pt>
                <c:pt idx="627">
                  <c:v>0.41039000000000003</c:v>
                </c:pt>
                <c:pt idx="628">
                  <c:v>0.40995999999999999</c:v>
                </c:pt>
                <c:pt idx="629">
                  <c:v>0.40953000000000001</c:v>
                </c:pt>
                <c:pt idx="630">
                  <c:v>0.40910000000000002</c:v>
                </c:pt>
                <c:pt idx="631">
                  <c:v>0.40866999999999998</c:v>
                </c:pt>
                <c:pt idx="632">
                  <c:v>0.40823999999999999</c:v>
                </c:pt>
                <c:pt idx="633">
                  <c:v>0.40781000000000001</c:v>
                </c:pt>
                <c:pt idx="634">
                  <c:v>0.40737999999999996</c:v>
                </c:pt>
                <c:pt idx="635">
                  <c:v>0.40695000000000003</c:v>
                </c:pt>
                <c:pt idx="636">
                  <c:v>0.40651999999999999</c:v>
                </c:pt>
                <c:pt idx="637">
                  <c:v>0.40609000000000001</c:v>
                </c:pt>
                <c:pt idx="638">
                  <c:v>0.40566000000000002</c:v>
                </c:pt>
                <c:pt idx="639">
                  <c:v>0.40522999999999998</c:v>
                </c:pt>
                <c:pt idx="640">
                  <c:v>0.40479999999999999</c:v>
                </c:pt>
                <c:pt idx="641">
                  <c:v>0.40437000000000001</c:v>
                </c:pt>
                <c:pt idx="642">
                  <c:v>0.40393999999999997</c:v>
                </c:pt>
                <c:pt idx="643">
                  <c:v>0.40350999999999998</c:v>
                </c:pt>
                <c:pt idx="644">
                  <c:v>0.40307999999999999</c:v>
                </c:pt>
                <c:pt idx="645">
                  <c:v>0.40264999999999995</c:v>
                </c:pt>
                <c:pt idx="646">
                  <c:v>0.40222000000000002</c:v>
                </c:pt>
                <c:pt idx="647">
                  <c:v>0.40178999999999998</c:v>
                </c:pt>
                <c:pt idx="648">
                  <c:v>0.40135999999999999</c:v>
                </c:pt>
                <c:pt idx="649">
                  <c:v>0.40093000000000001</c:v>
                </c:pt>
                <c:pt idx="650">
                  <c:v>0.40049999999999997</c:v>
                </c:pt>
                <c:pt idx="651">
                  <c:v>0.40006999999999998</c:v>
                </c:pt>
                <c:pt idx="652">
                  <c:v>0.39964</c:v>
                </c:pt>
                <c:pt idx="653">
                  <c:v>0.39920999999999995</c:v>
                </c:pt>
                <c:pt idx="654">
                  <c:v>0.39878000000000002</c:v>
                </c:pt>
                <c:pt idx="655">
                  <c:v>0.39834999999999998</c:v>
                </c:pt>
                <c:pt idx="656">
                  <c:v>0.39792</c:v>
                </c:pt>
                <c:pt idx="657">
                  <c:v>0.39749000000000001</c:v>
                </c:pt>
                <c:pt idx="658">
                  <c:v>0.39705999999999997</c:v>
                </c:pt>
                <c:pt idx="659">
                  <c:v>0.39663000000000004</c:v>
                </c:pt>
                <c:pt idx="660">
                  <c:v>0.3962</c:v>
                </c:pt>
                <c:pt idx="661">
                  <c:v>0.39577000000000001</c:v>
                </c:pt>
                <c:pt idx="662">
                  <c:v>0.39534000000000002</c:v>
                </c:pt>
                <c:pt idx="663">
                  <c:v>0.39490999999999998</c:v>
                </c:pt>
                <c:pt idx="664">
                  <c:v>0.39448</c:v>
                </c:pt>
                <c:pt idx="665">
                  <c:v>0.39405000000000001</c:v>
                </c:pt>
                <c:pt idx="666">
                  <c:v>0.39361999999999997</c:v>
                </c:pt>
                <c:pt idx="667">
                  <c:v>0.39319000000000004</c:v>
                </c:pt>
                <c:pt idx="668">
                  <c:v>0.39276</c:v>
                </c:pt>
                <c:pt idx="669">
                  <c:v>0.39233000000000001</c:v>
                </c:pt>
                <c:pt idx="670">
                  <c:v>0.39190000000000003</c:v>
                </c:pt>
                <c:pt idx="671">
                  <c:v>0.39146999999999998</c:v>
                </c:pt>
                <c:pt idx="672">
                  <c:v>0.39104</c:v>
                </c:pt>
                <c:pt idx="673">
                  <c:v>0.39061000000000001</c:v>
                </c:pt>
                <c:pt idx="674">
                  <c:v>0.39017999999999997</c:v>
                </c:pt>
                <c:pt idx="675">
                  <c:v>0.38975000000000004</c:v>
                </c:pt>
                <c:pt idx="676">
                  <c:v>0.38932</c:v>
                </c:pt>
                <c:pt idx="677">
                  <c:v>0.38889000000000001</c:v>
                </c:pt>
                <c:pt idx="678">
                  <c:v>0.38846000000000003</c:v>
                </c:pt>
                <c:pt idx="679">
                  <c:v>0.38802999999999999</c:v>
                </c:pt>
                <c:pt idx="680">
                  <c:v>0.3876</c:v>
                </c:pt>
                <c:pt idx="681">
                  <c:v>0.38717000000000001</c:v>
                </c:pt>
                <c:pt idx="682">
                  <c:v>0.38673999999999997</c:v>
                </c:pt>
                <c:pt idx="683">
                  <c:v>0.38630999999999999</c:v>
                </c:pt>
                <c:pt idx="684">
                  <c:v>0.38588</c:v>
                </c:pt>
                <c:pt idx="685">
                  <c:v>0.38544999999999996</c:v>
                </c:pt>
                <c:pt idx="686">
                  <c:v>0.38502000000000003</c:v>
                </c:pt>
                <c:pt idx="687">
                  <c:v>0.38458999999999999</c:v>
                </c:pt>
                <c:pt idx="688">
                  <c:v>0.38416</c:v>
                </c:pt>
                <c:pt idx="689">
                  <c:v>0.38373000000000002</c:v>
                </c:pt>
                <c:pt idx="690">
                  <c:v>0.38329999999999997</c:v>
                </c:pt>
                <c:pt idx="691">
                  <c:v>0.38286999999999999</c:v>
                </c:pt>
                <c:pt idx="692">
                  <c:v>0.38244</c:v>
                </c:pt>
                <c:pt idx="693">
                  <c:v>0.38200999999999996</c:v>
                </c:pt>
                <c:pt idx="694">
                  <c:v>0.38158000000000003</c:v>
                </c:pt>
                <c:pt idx="695">
                  <c:v>0.38114999999999999</c:v>
                </c:pt>
                <c:pt idx="696">
                  <c:v>0.38072</c:v>
                </c:pt>
                <c:pt idx="697">
                  <c:v>0.38029000000000002</c:v>
                </c:pt>
                <c:pt idx="698">
                  <c:v>0.37985999999999998</c:v>
                </c:pt>
                <c:pt idx="699">
                  <c:v>0.37942999999999999</c:v>
                </c:pt>
                <c:pt idx="700">
                  <c:v>0.379</c:v>
                </c:pt>
                <c:pt idx="701">
                  <c:v>0.37856999999999996</c:v>
                </c:pt>
                <c:pt idx="702">
                  <c:v>0.37814000000000003</c:v>
                </c:pt>
                <c:pt idx="703">
                  <c:v>0.37770999999999999</c:v>
                </c:pt>
                <c:pt idx="704">
                  <c:v>0.37728</c:v>
                </c:pt>
                <c:pt idx="705">
                  <c:v>0.37685000000000002</c:v>
                </c:pt>
                <c:pt idx="706">
                  <c:v>0.37641999999999998</c:v>
                </c:pt>
                <c:pt idx="707">
                  <c:v>0.37598999999999999</c:v>
                </c:pt>
                <c:pt idx="708">
                  <c:v>0.37556</c:v>
                </c:pt>
                <c:pt idx="709">
                  <c:v>0.37512999999999996</c:v>
                </c:pt>
                <c:pt idx="710">
                  <c:v>0.37469999999999998</c:v>
                </c:pt>
                <c:pt idx="711">
                  <c:v>0.37426999999999999</c:v>
                </c:pt>
                <c:pt idx="712">
                  <c:v>0.37384000000000001</c:v>
                </c:pt>
                <c:pt idx="713">
                  <c:v>0.37341000000000002</c:v>
                </c:pt>
                <c:pt idx="714">
                  <c:v>0.37297999999999998</c:v>
                </c:pt>
                <c:pt idx="715">
                  <c:v>0.37254999999999999</c:v>
                </c:pt>
                <c:pt idx="716">
                  <c:v>0.37212000000000001</c:v>
                </c:pt>
                <c:pt idx="717">
                  <c:v>0.37168999999999996</c:v>
                </c:pt>
                <c:pt idx="718">
                  <c:v>0.37125999999999998</c:v>
                </c:pt>
                <c:pt idx="719">
                  <c:v>0.37082999999999999</c:v>
                </c:pt>
                <c:pt idx="720">
                  <c:v>0.37040000000000001</c:v>
                </c:pt>
                <c:pt idx="721">
                  <c:v>0.36997000000000002</c:v>
                </c:pt>
                <c:pt idx="722">
                  <c:v>0.36953999999999998</c:v>
                </c:pt>
                <c:pt idx="723">
                  <c:v>0.36910999999999999</c:v>
                </c:pt>
                <c:pt idx="724">
                  <c:v>0.36868000000000001</c:v>
                </c:pt>
                <c:pt idx="725">
                  <c:v>0.36825000000000002</c:v>
                </c:pt>
                <c:pt idx="726">
                  <c:v>0.36782000000000004</c:v>
                </c:pt>
                <c:pt idx="727">
                  <c:v>0.36738999999999999</c:v>
                </c:pt>
                <c:pt idx="728">
                  <c:v>0.36696000000000001</c:v>
                </c:pt>
                <c:pt idx="729">
                  <c:v>0.36653000000000002</c:v>
                </c:pt>
                <c:pt idx="730">
                  <c:v>0.36609999999999998</c:v>
                </c:pt>
                <c:pt idx="731">
                  <c:v>0.36567</c:v>
                </c:pt>
                <c:pt idx="732">
                  <c:v>0.36524000000000001</c:v>
                </c:pt>
                <c:pt idx="733">
                  <c:v>0.36481000000000002</c:v>
                </c:pt>
                <c:pt idx="734">
                  <c:v>0.36438000000000004</c:v>
                </c:pt>
                <c:pt idx="735">
                  <c:v>0.36395</c:v>
                </c:pt>
                <c:pt idx="736">
                  <c:v>0.36352000000000001</c:v>
                </c:pt>
                <c:pt idx="737">
                  <c:v>0.36309000000000002</c:v>
                </c:pt>
                <c:pt idx="738">
                  <c:v>0.36265999999999998</c:v>
                </c:pt>
                <c:pt idx="739">
                  <c:v>0.36223</c:v>
                </c:pt>
                <c:pt idx="740">
                  <c:v>0.36180000000000001</c:v>
                </c:pt>
                <c:pt idx="741">
                  <c:v>0.36136999999999997</c:v>
                </c:pt>
                <c:pt idx="742">
                  <c:v>0.36093999999999998</c:v>
                </c:pt>
                <c:pt idx="743">
                  <c:v>0.36051</c:v>
                </c:pt>
                <c:pt idx="744">
                  <c:v>0.36008000000000001</c:v>
                </c:pt>
                <c:pt idx="745">
                  <c:v>0.35965000000000003</c:v>
                </c:pt>
                <c:pt idx="746">
                  <c:v>0.35921999999999998</c:v>
                </c:pt>
                <c:pt idx="747">
                  <c:v>0.35879</c:v>
                </c:pt>
                <c:pt idx="748">
                  <c:v>0.35836000000000001</c:v>
                </c:pt>
                <c:pt idx="749">
                  <c:v>0.35792999999999997</c:v>
                </c:pt>
                <c:pt idx="750">
                  <c:v>0.35749999999999998</c:v>
                </c:pt>
                <c:pt idx="751">
                  <c:v>0.35707</c:v>
                </c:pt>
                <c:pt idx="752">
                  <c:v>0.35664000000000001</c:v>
                </c:pt>
                <c:pt idx="753">
                  <c:v>0.35621000000000003</c:v>
                </c:pt>
                <c:pt idx="754">
                  <c:v>0.35577999999999999</c:v>
                </c:pt>
                <c:pt idx="755">
                  <c:v>0.35535</c:v>
                </c:pt>
                <c:pt idx="756">
                  <c:v>0.35492000000000001</c:v>
                </c:pt>
                <c:pt idx="757">
                  <c:v>0.35448999999999997</c:v>
                </c:pt>
                <c:pt idx="758">
                  <c:v>0.35405999999999999</c:v>
                </c:pt>
                <c:pt idx="759">
                  <c:v>0.35363</c:v>
                </c:pt>
                <c:pt idx="760">
                  <c:v>0.35320000000000001</c:v>
                </c:pt>
                <c:pt idx="761">
                  <c:v>0.35277000000000003</c:v>
                </c:pt>
                <c:pt idx="762">
                  <c:v>0.35233999999999999</c:v>
                </c:pt>
                <c:pt idx="763">
                  <c:v>0.35191</c:v>
                </c:pt>
                <c:pt idx="764">
                  <c:v>0.35148000000000001</c:v>
                </c:pt>
                <c:pt idx="765">
                  <c:v>0.35104999999999997</c:v>
                </c:pt>
                <c:pt idx="766">
                  <c:v>0.35061999999999999</c:v>
                </c:pt>
                <c:pt idx="767">
                  <c:v>0.35019</c:v>
                </c:pt>
                <c:pt idx="768">
                  <c:v>0.34976000000000002</c:v>
                </c:pt>
                <c:pt idx="769">
                  <c:v>0.34933000000000003</c:v>
                </c:pt>
                <c:pt idx="770">
                  <c:v>0.34889999999999999</c:v>
                </c:pt>
                <c:pt idx="771">
                  <c:v>0.34847</c:v>
                </c:pt>
                <c:pt idx="772">
                  <c:v>0.34804000000000002</c:v>
                </c:pt>
                <c:pt idx="773">
                  <c:v>0.34760999999999997</c:v>
                </c:pt>
                <c:pt idx="774">
                  <c:v>0.34717999999999999</c:v>
                </c:pt>
                <c:pt idx="775">
                  <c:v>0.34675</c:v>
                </c:pt>
                <c:pt idx="776">
                  <c:v>0.34632000000000002</c:v>
                </c:pt>
                <c:pt idx="777">
                  <c:v>0.34589000000000003</c:v>
                </c:pt>
                <c:pt idx="778">
                  <c:v>0.34545999999999999</c:v>
                </c:pt>
                <c:pt idx="779">
                  <c:v>0.34503</c:v>
                </c:pt>
                <c:pt idx="780">
                  <c:v>0.34460000000000002</c:v>
                </c:pt>
                <c:pt idx="781">
                  <c:v>0.34416999999999998</c:v>
                </c:pt>
                <c:pt idx="782">
                  <c:v>0.34373999999999999</c:v>
                </c:pt>
                <c:pt idx="783">
                  <c:v>0.34331</c:v>
                </c:pt>
                <c:pt idx="784">
                  <c:v>0.34288000000000002</c:v>
                </c:pt>
                <c:pt idx="785">
                  <c:v>0.34244999999999998</c:v>
                </c:pt>
                <c:pt idx="786">
                  <c:v>0.34201999999999999</c:v>
                </c:pt>
                <c:pt idx="787">
                  <c:v>0.34159</c:v>
                </c:pt>
                <c:pt idx="788">
                  <c:v>0.34116000000000002</c:v>
                </c:pt>
                <c:pt idx="789">
                  <c:v>0.34072999999999998</c:v>
                </c:pt>
                <c:pt idx="790">
                  <c:v>0.34029999999999999</c:v>
                </c:pt>
                <c:pt idx="791">
                  <c:v>0.33987000000000001</c:v>
                </c:pt>
                <c:pt idx="792">
                  <c:v>0.33943999999999996</c:v>
                </c:pt>
                <c:pt idx="793">
                  <c:v>0.33900999999999998</c:v>
                </c:pt>
                <c:pt idx="794">
                  <c:v>0.33857999999999999</c:v>
                </c:pt>
                <c:pt idx="795">
                  <c:v>0.33815000000000001</c:v>
                </c:pt>
                <c:pt idx="796">
                  <c:v>0.33772000000000002</c:v>
                </c:pt>
                <c:pt idx="797">
                  <c:v>0.33728999999999998</c:v>
                </c:pt>
                <c:pt idx="798">
                  <c:v>0.33685999999999999</c:v>
                </c:pt>
                <c:pt idx="799">
                  <c:v>0.33643000000000001</c:v>
                </c:pt>
                <c:pt idx="800">
                  <c:v>0.33600000000000002</c:v>
                </c:pt>
                <c:pt idx="801">
                  <c:v>0.33557000000000003</c:v>
                </c:pt>
                <c:pt idx="802">
                  <c:v>0.33513999999999999</c:v>
                </c:pt>
                <c:pt idx="803">
                  <c:v>0.33471000000000001</c:v>
                </c:pt>
                <c:pt idx="804">
                  <c:v>0.33428000000000002</c:v>
                </c:pt>
                <c:pt idx="805">
                  <c:v>0.33384999999999998</c:v>
                </c:pt>
                <c:pt idx="806">
                  <c:v>0.33341999999999999</c:v>
                </c:pt>
                <c:pt idx="807">
                  <c:v>0.33299000000000001</c:v>
                </c:pt>
                <c:pt idx="808">
                  <c:v>0.33255999999999997</c:v>
                </c:pt>
                <c:pt idx="809">
                  <c:v>0.33212999999999998</c:v>
                </c:pt>
                <c:pt idx="810">
                  <c:v>0.33169999999999999</c:v>
                </c:pt>
                <c:pt idx="811">
                  <c:v>0.33127000000000001</c:v>
                </c:pt>
                <c:pt idx="812">
                  <c:v>0.33084000000000002</c:v>
                </c:pt>
                <c:pt idx="813">
                  <c:v>0.33040999999999998</c:v>
                </c:pt>
                <c:pt idx="814">
                  <c:v>0.32998</c:v>
                </c:pt>
                <c:pt idx="815">
                  <c:v>0.32955000000000001</c:v>
                </c:pt>
                <c:pt idx="816">
                  <c:v>0.32911999999999997</c:v>
                </c:pt>
                <c:pt idx="817">
                  <c:v>0.32868999999999998</c:v>
                </c:pt>
                <c:pt idx="818">
                  <c:v>0.32826</c:v>
                </c:pt>
                <c:pt idx="819">
                  <c:v>0.32783000000000001</c:v>
                </c:pt>
                <c:pt idx="820">
                  <c:v>0.32740000000000002</c:v>
                </c:pt>
                <c:pt idx="821">
                  <c:v>0.32696999999999998</c:v>
                </c:pt>
                <c:pt idx="822">
                  <c:v>0.32654</c:v>
                </c:pt>
                <c:pt idx="823">
                  <c:v>0.32611000000000001</c:v>
                </c:pt>
                <c:pt idx="824">
                  <c:v>0.32567999999999997</c:v>
                </c:pt>
                <c:pt idx="825">
                  <c:v>0.32524999999999998</c:v>
                </c:pt>
                <c:pt idx="826">
                  <c:v>0.32482</c:v>
                </c:pt>
                <c:pt idx="827">
                  <c:v>0.32439000000000001</c:v>
                </c:pt>
                <c:pt idx="828">
                  <c:v>0.32396000000000003</c:v>
                </c:pt>
                <c:pt idx="829">
                  <c:v>0.32352999999999998</c:v>
                </c:pt>
                <c:pt idx="830">
                  <c:v>0.3231</c:v>
                </c:pt>
                <c:pt idx="831">
                  <c:v>0.32267000000000001</c:v>
                </c:pt>
                <c:pt idx="832">
                  <c:v>0.32223999999999997</c:v>
                </c:pt>
                <c:pt idx="833">
                  <c:v>0.32180999999999998</c:v>
                </c:pt>
                <c:pt idx="834">
                  <c:v>0.32138</c:v>
                </c:pt>
                <c:pt idx="835">
                  <c:v>0.32095000000000001</c:v>
                </c:pt>
                <c:pt idx="836">
                  <c:v>0.32052000000000003</c:v>
                </c:pt>
                <c:pt idx="837">
                  <c:v>0.32008999999999999</c:v>
                </c:pt>
                <c:pt idx="838">
                  <c:v>0.31966</c:v>
                </c:pt>
                <c:pt idx="839">
                  <c:v>0.31923000000000001</c:v>
                </c:pt>
                <c:pt idx="840">
                  <c:v>0.31879999999999997</c:v>
                </c:pt>
                <c:pt idx="841">
                  <c:v>0.31836999999999999</c:v>
                </c:pt>
                <c:pt idx="842">
                  <c:v>0.31794</c:v>
                </c:pt>
                <c:pt idx="843">
                  <c:v>0.31751000000000001</c:v>
                </c:pt>
                <c:pt idx="844">
                  <c:v>0.31708000000000003</c:v>
                </c:pt>
                <c:pt idx="845">
                  <c:v>0.31664999999999999</c:v>
                </c:pt>
                <c:pt idx="846">
                  <c:v>0.31622</c:v>
                </c:pt>
                <c:pt idx="847">
                  <c:v>0.31579000000000002</c:v>
                </c:pt>
                <c:pt idx="848">
                  <c:v>0.31535999999999997</c:v>
                </c:pt>
                <c:pt idx="849">
                  <c:v>0.31492999999999999</c:v>
                </c:pt>
                <c:pt idx="850">
                  <c:v>0.3145</c:v>
                </c:pt>
                <c:pt idx="851">
                  <c:v>0.31407000000000002</c:v>
                </c:pt>
                <c:pt idx="852">
                  <c:v>0.31364000000000003</c:v>
                </c:pt>
                <c:pt idx="853">
                  <c:v>0.31320999999999999</c:v>
                </c:pt>
                <c:pt idx="854">
                  <c:v>0.31278</c:v>
                </c:pt>
                <c:pt idx="855">
                  <c:v>0.31235000000000002</c:v>
                </c:pt>
                <c:pt idx="856">
                  <c:v>0.31191999999999998</c:v>
                </c:pt>
                <c:pt idx="857">
                  <c:v>0.31148999999999999</c:v>
                </c:pt>
                <c:pt idx="858">
                  <c:v>0.31106</c:v>
                </c:pt>
                <c:pt idx="859">
                  <c:v>0.31063000000000002</c:v>
                </c:pt>
                <c:pt idx="860">
                  <c:v>0.31020000000000003</c:v>
                </c:pt>
                <c:pt idx="861">
                  <c:v>0.30976999999999999</c:v>
                </c:pt>
                <c:pt idx="862">
                  <c:v>0.30934</c:v>
                </c:pt>
                <c:pt idx="863">
                  <c:v>0.30891000000000002</c:v>
                </c:pt>
                <c:pt idx="864">
                  <c:v>0.30847999999999998</c:v>
                </c:pt>
                <c:pt idx="865">
                  <c:v>0.30804999999999999</c:v>
                </c:pt>
                <c:pt idx="866">
                  <c:v>0.30762</c:v>
                </c:pt>
                <c:pt idx="867">
                  <c:v>0.30719000000000002</c:v>
                </c:pt>
                <c:pt idx="868">
                  <c:v>0.30676000000000003</c:v>
                </c:pt>
                <c:pt idx="869">
                  <c:v>0.30632999999999999</c:v>
                </c:pt>
                <c:pt idx="870">
                  <c:v>0.30590000000000001</c:v>
                </c:pt>
                <c:pt idx="871">
                  <c:v>0.30547000000000002</c:v>
                </c:pt>
                <c:pt idx="872">
                  <c:v>0.30503999999999998</c:v>
                </c:pt>
                <c:pt idx="873">
                  <c:v>0.30460999999999999</c:v>
                </c:pt>
                <c:pt idx="874">
                  <c:v>0.30418000000000001</c:v>
                </c:pt>
                <c:pt idx="875">
                  <c:v>0.30375000000000002</c:v>
                </c:pt>
                <c:pt idx="876">
                  <c:v>0.30331999999999998</c:v>
                </c:pt>
                <c:pt idx="877">
                  <c:v>0.30288999999999999</c:v>
                </c:pt>
                <c:pt idx="878">
                  <c:v>0.30246000000000001</c:v>
                </c:pt>
                <c:pt idx="879">
                  <c:v>0.30203000000000002</c:v>
                </c:pt>
                <c:pt idx="880">
                  <c:v>0.30159999999999998</c:v>
                </c:pt>
                <c:pt idx="881">
                  <c:v>0.30116999999999999</c:v>
                </c:pt>
                <c:pt idx="882">
                  <c:v>0.30074000000000001</c:v>
                </c:pt>
                <c:pt idx="883">
                  <c:v>0.30031000000000002</c:v>
                </c:pt>
                <c:pt idx="884">
                  <c:v>0.29987999999999998</c:v>
                </c:pt>
                <c:pt idx="885">
                  <c:v>0.29944999999999999</c:v>
                </c:pt>
                <c:pt idx="886">
                  <c:v>0.29902000000000001</c:v>
                </c:pt>
                <c:pt idx="887">
                  <c:v>0.29859000000000002</c:v>
                </c:pt>
                <c:pt idx="888">
                  <c:v>0.29815999999999998</c:v>
                </c:pt>
                <c:pt idx="889">
                  <c:v>0.29772999999999999</c:v>
                </c:pt>
                <c:pt idx="890">
                  <c:v>0.29730000000000001</c:v>
                </c:pt>
                <c:pt idx="891">
                  <c:v>0.29687000000000002</c:v>
                </c:pt>
                <c:pt idx="892">
                  <c:v>0.29643999999999998</c:v>
                </c:pt>
                <c:pt idx="893">
                  <c:v>0.29601</c:v>
                </c:pt>
                <c:pt idx="894">
                  <c:v>0.29558000000000001</c:v>
                </c:pt>
                <c:pt idx="895">
                  <c:v>0.29515000000000002</c:v>
                </c:pt>
                <c:pt idx="896">
                  <c:v>0.29471999999999998</c:v>
                </c:pt>
                <c:pt idx="897">
                  <c:v>0.29429</c:v>
                </c:pt>
                <c:pt idx="898">
                  <c:v>0.29386000000000001</c:v>
                </c:pt>
                <c:pt idx="899">
                  <c:v>0.29343000000000002</c:v>
                </c:pt>
                <c:pt idx="900">
                  <c:v>0.29299999999999998</c:v>
                </c:pt>
                <c:pt idx="901">
                  <c:v>0.29257</c:v>
                </c:pt>
                <c:pt idx="902">
                  <c:v>0.29214000000000001</c:v>
                </c:pt>
                <c:pt idx="903">
                  <c:v>0.29171000000000002</c:v>
                </c:pt>
                <c:pt idx="904">
                  <c:v>0.29127999999999998</c:v>
                </c:pt>
                <c:pt idx="905">
                  <c:v>0.29085</c:v>
                </c:pt>
                <c:pt idx="906">
                  <c:v>0.29042000000000001</c:v>
                </c:pt>
                <c:pt idx="907">
                  <c:v>0.28998999999999997</c:v>
                </c:pt>
                <c:pt idx="908">
                  <c:v>0.28955999999999998</c:v>
                </c:pt>
                <c:pt idx="909">
                  <c:v>0.28913</c:v>
                </c:pt>
                <c:pt idx="910">
                  <c:v>0.28870000000000001</c:v>
                </c:pt>
                <c:pt idx="911">
                  <c:v>0.28827000000000003</c:v>
                </c:pt>
                <c:pt idx="912">
                  <c:v>0.28783999999999998</c:v>
                </c:pt>
                <c:pt idx="913">
                  <c:v>0.28741</c:v>
                </c:pt>
                <c:pt idx="914">
                  <c:v>0.28698000000000001</c:v>
                </c:pt>
                <c:pt idx="915">
                  <c:v>0.28654999999999997</c:v>
                </c:pt>
                <c:pt idx="916">
                  <c:v>0.28611999999999999</c:v>
                </c:pt>
                <c:pt idx="917">
                  <c:v>0.28569</c:v>
                </c:pt>
                <c:pt idx="918">
                  <c:v>0.28526000000000001</c:v>
                </c:pt>
                <c:pt idx="919">
                  <c:v>0.28483000000000003</c:v>
                </c:pt>
                <c:pt idx="920">
                  <c:v>0.28439999999999999</c:v>
                </c:pt>
                <c:pt idx="921">
                  <c:v>0.28397</c:v>
                </c:pt>
                <c:pt idx="922">
                  <c:v>0.28354000000000001</c:v>
                </c:pt>
                <c:pt idx="923">
                  <c:v>0.28310999999999997</c:v>
                </c:pt>
                <c:pt idx="924">
                  <c:v>0.28267999999999999</c:v>
                </c:pt>
                <c:pt idx="925">
                  <c:v>0.28225</c:v>
                </c:pt>
                <c:pt idx="926">
                  <c:v>0.28182000000000001</c:v>
                </c:pt>
                <c:pt idx="927">
                  <c:v>0.28138999999999997</c:v>
                </c:pt>
                <c:pt idx="928">
                  <c:v>0.28095999999999999</c:v>
                </c:pt>
                <c:pt idx="929">
                  <c:v>0.28053</c:v>
                </c:pt>
                <c:pt idx="930">
                  <c:v>0.28010000000000002</c:v>
                </c:pt>
                <c:pt idx="931">
                  <c:v>0.27966999999999997</c:v>
                </c:pt>
                <c:pt idx="932">
                  <c:v>0.27923999999999999</c:v>
                </c:pt>
                <c:pt idx="933">
                  <c:v>0.27881</c:v>
                </c:pt>
                <c:pt idx="934">
                  <c:v>0.27838000000000002</c:v>
                </c:pt>
                <c:pt idx="935">
                  <c:v>0.27794999999999997</c:v>
                </c:pt>
                <c:pt idx="936">
                  <c:v>0.27751999999999999</c:v>
                </c:pt>
                <c:pt idx="937">
                  <c:v>0.27709</c:v>
                </c:pt>
                <c:pt idx="938">
                  <c:v>0.27666000000000002</c:v>
                </c:pt>
                <c:pt idx="939">
                  <c:v>0.27622999999999998</c:v>
                </c:pt>
                <c:pt idx="940">
                  <c:v>0.27579999999999999</c:v>
                </c:pt>
                <c:pt idx="941">
                  <c:v>0.27537</c:v>
                </c:pt>
                <c:pt idx="942">
                  <c:v>0.27494000000000002</c:v>
                </c:pt>
                <c:pt idx="943">
                  <c:v>0.27450999999999998</c:v>
                </c:pt>
                <c:pt idx="944">
                  <c:v>0.27407999999999999</c:v>
                </c:pt>
                <c:pt idx="945">
                  <c:v>0.27365</c:v>
                </c:pt>
                <c:pt idx="946">
                  <c:v>0.27322000000000002</c:v>
                </c:pt>
                <c:pt idx="947">
                  <c:v>0.27278999999999998</c:v>
                </c:pt>
                <c:pt idx="948">
                  <c:v>0.27235999999999999</c:v>
                </c:pt>
                <c:pt idx="949">
                  <c:v>0.27193000000000001</c:v>
                </c:pt>
                <c:pt idx="950">
                  <c:v>0.27150000000000002</c:v>
                </c:pt>
                <c:pt idx="951">
                  <c:v>0.27106999999999998</c:v>
                </c:pt>
                <c:pt idx="952">
                  <c:v>0.27063999999999999</c:v>
                </c:pt>
                <c:pt idx="953">
                  <c:v>0.27021000000000001</c:v>
                </c:pt>
                <c:pt idx="954">
                  <c:v>0.26978000000000002</c:v>
                </c:pt>
                <c:pt idx="955">
                  <c:v>0.26934999999999998</c:v>
                </c:pt>
                <c:pt idx="956">
                  <c:v>0.26891999999999999</c:v>
                </c:pt>
                <c:pt idx="957">
                  <c:v>0.26849000000000001</c:v>
                </c:pt>
                <c:pt idx="958">
                  <c:v>0.26806000000000002</c:v>
                </c:pt>
                <c:pt idx="959">
                  <c:v>0.26762999999999998</c:v>
                </c:pt>
                <c:pt idx="960">
                  <c:v>0.26719999999999999</c:v>
                </c:pt>
                <c:pt idx="961">
                  <c:v>0.26677000000000001</c:v>
                </c:pt>
                <c:pt idx="962">
                  <c:v>0.26634000000000002</c:v>
                </c:pt>
                <c:pt idx="963">
                  <c:v>0.26590999999999998</c:v>
                </c:pt>
                <c:pt idx="964">
                  <c:v>0.26547999999999999</c:v>
                </c:pt>
                <c:pt idx="965">
                  <c:v>0.26505000000000001</c:v>
                </c:pt>
                <c:pt idx="966">
                  <c:v>0.26462000000000002</c:v>
                </c:pt>
                <c:pt idx="967">
                  <c:v>0.26418999999999998</c:v>
                </c:pt>
                <c:pt idx="968">
                  <c:v>0.26375999999999999</c:v>
                </c:pt>
                <c:pt idx="969">
                  <c:v>0.26333000000000001</c:v>
                </c:pt>
                <c:pt idx="970">
                  <c:v>0.26290000000000002</c:v>
                </c:pt>
                <c:pt idx="971">
                  <c:v>0.26246999999999998</c:v>
                </c:pt>
                <c:pt idx="972">
                  <c:v>0.26204</c:v>
                </c:pt>
                <c:pt idx="973">
                  <c:v>0.26161000000000001</c:v>
                </c:pt>
                <c:pt idx="974">
                  <c:v>0.26118000000000002</c:v>
                </c:pt>
                <c:pt idx="975">
                  <c:v>0.26074999999999998</c:v>
                </c:pt>
                <c:pt idx="976">
                  <c:v>0.26032</c:v>
                </c:pt>
                <c:pt idx="977">
                  <c:v>0.25989000000000001</c:v>
                </c:pt>
                <c:pt idx="978">
                  <c:v>0.25946000000000002</c:v>
                </c:pt>
                <c:pt idx="979">
                  <c:v>0.25902999999999998</c:v>
                </c:pt>
                <c:pt idx="980">
                  <c:v>0.2586</c:v>
                </c:pt>
                <c:pt idx="981">
                  <c:v>0.25817000000000001</c:v>
                </c:pt>
                <c:pt idx="982">
                  <c:v>0.25774000000000002</c:v>
                </c:pt>
                <c:pt idx="983">
                  <c:v>0.25730999999999998</c:v>
                </c:pt>
                <c:pt idx="984">
                  <c:v>0.25688</c:v>
                </c:pt>
                <c:pt idx="985">
                  <c:v>0.25645000000000001</c:v>
                </c:pt>
                <c:pt idx="986">
                  <c:v>0.25602000000000003</c:v>
                </c:pt>
                <c:pt idx="987">
                  <c:v>0.25558999999999998</c:v>
                </c:pt>
                <c:pt idx="988">
                  <c:v>0.25516</c:v>
                </c:pt>
                <c:pt idx="989">
                  <c:v>0.25473000000000001</c:v>
                </c:pt>
                <c:pt idx="990">
                  <c:v>0.25430000000000003</c:v>
                </c:pt>
                <c:pt idx="991">
                  <c:v>0.25386999999999998</c:v>
                </c:pt>
                <c:pt idx="992">
                  <c:v>0.25344</c:v>
                </c:pt>
                <c:pt idx="993">
                  <c:v>0.25301000000000001</c:v>
                </c:pt>
                <c:pt idx="994">
                  <c:v>0.25258000000000003</c:v>
                </c:pt>
                <c:pt idx="995">
                  <c:v>0.25214999999999999</c:v>
                </c:pt>
                <c:pt idx="996">
                  <c:v>0.25172</c:v>
                </c:pt>
                <c:pt idx="997">
                  <c:v>0.25129000000000001</c:v>
                </c:pt>
                <c:pt idx="998">
                  <c:v>0.25086000000000003</c:v>
                </c:pt>
                <c:pt idx="999">
                  <c:v>0.25042999999999999</c:v>
                </c:pt>
                <c:pt idx="1000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B5-4F37-9CAA-3C6AB8A4A20E}"/>
            </c:ext>
          </c:extLst>
        </c:ser>
        <c:ser>
          <c:idx val="1"/>
          <c:order val="1"/>
          <c:tx>
            <c:v>Total tracer concentration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'Advection solution'!$T$14:$T$1013</c:f>
              <c:numCache>
                <c:formatCode>General</c:formatCode>
                <c:ptCount val="1000"/>
                <c:pt idx="0">
                  <c:v>1.9234842462984873E-3</c:v>
                </c:pt>
                <c:pt idx="1">
                  <c:v>4.3298265066346233E-3</c:v>
                </c:pt>
                <c:pt idx="2">
                  <c:v>7.4352138244710413E-3</c:v>
                </c:pt>
                <c:pt idx="3">
                  <c:v>1.1162421058794251E-2</c:v>
                </c:pt>
                <c:pt idx="4">
                  <c:v>1.546385271306114E-2</c:v>
                </c:pt>
                <c:pt idx="5">
                  <c:v>2.0306915999911936E-2</c:v>
                </c:pt>
                <c:pt idx="6">
                  <c:v>2.5667928629085294E-2</c:v>
                </c:pt>
                <c:pt idx="7">
                  <c:v>3.1529032432923244E-2</c:v>
                </c:pt>
                <c:pt idx="8">
                  <c:v>3.7876432291355379E-2</c:v>
                </c:pt>
                <c:pt idx="9">
                  <c:v>4.4699305646033277E-2</c:v>
                </c:pt>
                <c:pt idx="10">
                  <c:v>5.1989085656661854E-2</c:v>
                </c:pt>
                <c:pt idx="11">
                  <c:v>5.973896767031061E-2</c:v>
                </c:pt>
                <c:pt idx="12">
                  <c:v>6.794355679624986E-2</c:v>
                </c:pt>
                <c:pt idx="13">
                  <c:v>7.6598608593968942E-2</c:v>
                </c:pt>
                <c:pt idx="14">
                  <c:v>8.5700833505747032E-2</c:v>
                </c:pt>
                <c:pt idx="15">
                  <c:v>9.524774623280273E-2</c:v>
                </c:pt>
                <c:pt idx="16">
                  <c:v>0.10523754758480805</c:v>
                </c:pt>
                <c:pt idx="17">
                  <c:v>0.11566903049328321</c:v>
                </c:pt>
                <c:pt idx="18">
                  <c:v>0.12654150397298269</c:v>
                </c:pt>
                <c:pt idx="19">
                  <c:v>0.1378547311931341</c:v>
                </c:pt>
                <c:pt idx="20">
                  <c:v>0.14960887818521956</c:v>
                </c:pt>
                <c:pt idx="21">
                  <c:v>0.16180447119518454</c:v>
                </c:pt>
                <c:pt idx="22">
                  <c:v>0.17444236078582814</c:v>
                </c:pt>
                <c:pt idx="23">
                  <c:v>0.18752369147112019</c:v>
                </c:pt>
                <c:pt idx="24">
                  <c:v>0.20104987574608124</c:v>
                </c:pt>
                <c:pt idx="25">
                  <c:v>0.21502257192451812</c:v>
                </c:pt>
                <c:pt idx="26">
                  <c:v>0.22944366486132703</c:v>
                </c:pt>
                <c:pt idx="27">
                  <c:v>0.24431524933064122</c:v>
                </c:pt>
                <c:pt idx="28">
                  <c:v>0.25963961552841197</c:v>
                </c:pt>
                <c:pt idx="29">
                  <c:v>0.27541923633215493</c:v>
                </c:pt>
                <c:pt idx="30">
                  <c:v>0.29165675610122127</c:v>
                </c:pt>
                <c:pt idx="31">
                  <c:v>0.30835498089488461</c:v>
                </c:pt>
                <c:pt idx="32">
                  <c:v>0.32551686965452487</c:v>
                </c:pt>
                <c:pt idx="33">
                  <c:v>0.34314552652987657</c:v>
                </c:pt>
                <c:pt idx="34">
                  <c:v>0.36124419391025597</c:v>
                </c:pt>
                <c:pt idx="35">
                  <c:v>0.37981624633634031</c:v>
                </c:pt>
                <c:pt idx="36">
                  <c:v>0.39886518490549583</c:v>
                </c:pt>
                <c:pt idx="37">
                  <c:v>0.41839463240972619</c:v>
                </c:pt>
                <c:pt idx="38">
                  <c:v>0.43840832880290337</c:v>
                </c:pt>
                <c:pt idx="39">
                  <c:v>0.45891012728482322</c:v>
                </c:pt>
                <c:pt idx="40">
                  <c:v>0.47990399064288436</c:v>
                </c:pt>
                <c:pt idx="41">
                  <c:v>0.5013939879966105</c:v>
                </c:pt>
                <c:pt idx="42">
                  <c:v>0.52338429189678071</c:v>
                </c:pt>
                <c:pt idx="43">
                  <c:v>0.54587917559208099</c:v>
                </c:pt>
                <c:pt idx="44">
                  <c:v>0.56888301066469504</c:v>
                </c:pt>
                <c:pt idx="45">
                  <c:v>0.5924002648333998</c:v>
                </c:pt>
                <c:pt idx="46">
                  <c:v>0.61643549995960245</c:v>
                </c:pt>
                <c:pt idx="47">
                  <c:v>0.64099337024282843</c:v>
                </c:pt>
                <c:pt idx="48">
                  <c:v>0.66607862058162792</c:v>
                </c:pt>
                <c:pt idx="49">
                  <c:v>0.6916960851033952</c:v>
                </c:pt>
                <c:pt idx="50">
                  <c:v>0.71785068582443257</c:v>
                </c:pt>
                <c:pt idx="51">
                  <c:v>0.74454743135166668</c:v>
                </c:pt>
                <c:pt idx="52">
                  <c:v>0.77179141588048661</c:v>
                </c:pt>
                <c:pt idx="53">
                  <c:v>0.79958781810559598</c:v>
                </c:pt>
                <c:pt idx="54">
                  <c:v>0.82794190033479409</c:v>
                </c:pt>
                <c:pt idx="55">
                  <c:v>0.85685900766360923</c:v>
                </c:pt>
                <c:pt idx="56">
                  <c:v>0.88634456721128341</c:v>
                </c:pt>
                <c:pt idx="57">
                  <c:v>0.91640408747335134</c:v>
                </c:pt>
                <c:pt idx="58">
                  <c:v>0.94704315767165348</c:v>
                </c:pt>
                <c:pt idx="59">
                  <c:v>0.97826744726016168</c:v>
                </c:pt>
                <c:pt idx="60">
                  <c:v>1.010082705368812</c:v>
                </c:pt>
                <c:pt idx="61">
                  <c:v>1.0424947604239383</c:v>
                </c:pt>
                <c:pt idx="62">
                  <c:v>1.0755095197069364</c:v>
                </c:pt>
                <c:pt idx="63">
                  <c:v>1.1091329690622103</c:v>
                </c:pt>
                <c:pt idx="64">
                  <c:v>1.1433711725097992</c:v>
                </c:pt>
                <c:pt idx="65">
                  <c:v>1.1782302720603035</c:v>
                </c:pt>
                <c:pt idx="66">
                  <c:v>1.2137164873976822</c:v>
                </c:pt>
                <c:pt idx="67">
                  <c:v>1.2498361157464162</c:v>
                </c:pt>
                <c:pt idx="68">
                  <c:v>1.2865955316479867</c:v>
                </c:pt>
                <c:pt idx="69">
                  <c:v>1.3240011868259256</c:v>
                </c:pt>
                <c:pt idx="70">
                  <c:v>1.3620596100608782</c:v>
                </c:pt>
                <c:pt idx="71">
                  <c:v>1.4007774070786081</c:v>
                </c:pt>
                <c:pt idx="72">
                  <c:v>1.4401612604943224</c:v>
                </c:pt>
                <c:pt idx="73">
                  <c:v>1.4802179297072933</c:v>
                </c:pt>
                <c:pt idx="74">
                  <c:v>1.5209542508945093</c:v>
                </c:pt>
                <c:pt idx="75">
                  <c:v>1.5623771369645731</c:v>
                </c:pt>
                <c:pt idx="76">
                  <c:v>1.6044935775078184</c:v>
                </c:pt>
                <c:pt idx="77">
                  <c:v>1.647310638876706</c:v>
                </c:pt>
                <c:pt idx="78">
                  <c:v>1.6908354640935375</c:v>
                </c:pt>
                <c:pt idx="79">
                  <c:v>1.7350752729459049</c:v>
                </c:pt>
                <c:pt idx="80">
                  <c:v>1.7800373619559993</c:v>
                </c:pt>
                <c:pt idx="81">
                  <c:v>1.8257291044531685</c:v>
                </c:pt>
                <c:pt idx="82">
                  <c:v>1.8721579506233468</c:v>
                </c:pt>
                <c:pt idx="83">
                  <c:v>1.9193314274907693</c:v>
                </c:pt>
                <c:pt idx="84">
                  <c:v>1.9672571390539224</c:v>
                </c:pt>
                <c:pt idx="85">
                  <c:v>2.015942766292143</c:v>
                </c:pt>
                <c:pt idx="86">
                  <c:v>2.0653960672167577</c:v>
                </c:pt>
                <c:pt idx="87">
                  <c:v>2.1156248769602573</c:v>
                </c:pt>
                <c:pt idx="88">
                  <c:v>2.1666371078338087</c:v>
                </c:pt>
                <c:pt idx="89">
                  <c:v>2.2184407493782645</c:v>
                </c:pt>
                <c:pt idx="90">
                  <c:v>2.2710438684228302</c:v>
                </c:pt>
                <c:pt idx="91">
                  <c:v>2.324454609146029</c:v>
                </c:pt>
                <c:pt idx="92">
                  <c:v>2.3786811931728349</c:v>
                </c:pt>
                <c:pt idx="93">
                  <c:v>2.4337319195620672</c:v>
                </c:pt>
                <c:pt idx="94">
                  <c:v>2.48961516491421</c:v>
                </c:pt>
                <c:pt idx="95">
                  <c:v>2.5463393834000012</c:v>
                </c:pt>
                <c:pt idx="96">
                  <c:v>2.6039131068005021</c:v>
                </c:pt>
                <c:pt idx="97">
                  <c:v>2.662344944565723</c:v>
                </c:pt>
                <c:pt idx="98">
                  <c:v>2.721643583793262</c:v>
                </c:pt>
                <c:pt idx="99">
                  <c:v>2.7818177893403346</c:v>
                </c:pt>
                <c:pt idx="100">
                  <c:v>2.8428764037545604</c:v>
                </c:pt>
                <c:pt idx="101">
                  <c:v>2.9048283473405001</c:v>
                </c:pt>
                <c:pt idx="102">
                  <c:v>2.9676826181270766</c:v>
                </c:pt>
                <c:pt idx="103">
                  <c:v>3.0314482918659778</c:v>
                </c:pt>
                <c:pt idx="104">
                  <c:v>3.0961345220491219</c:v>
                </c:pt>
                <c:pt idx="105">
                  <c:v>3.1617505398040486</c:v>
                </c:pt>
                <c:pt idx="106">
                  <c:v>3.2283056539331993</c:v>
                </c:pt>
                <c:pt idx="107">
                  <c:v>3.2958092507911836</c:v>
                </c:pt>
                <c:pt idx="108">
                  <c:v>3.3642707942557966</c:v>
                </c:pt>
                <c:pt idx="109">
                  <c:v>3.4336998256595961</c:v>
                </c:pt>
                <c:pt idx="110">
                  <c:v>3.5041059636335636</c:v>
                </c:pt>
                <c:pt idx="111">
                  <c:v>3.5754989040993386</c:v>
                </c:pt>
                <c:pt idx="112">
                  <c:v>3.6478884200210815</c:v>
                </c:pt>
                <c:pt idx="113">
                  <c:v>3.7212843613735647</c:v>
                </c:pt>
                <c:pt idx="114">
                  <c:v>3.795696654913935</c:v>
                </c:pt>
                <c:pt idx="115">
                  <c:v>3.8711353040544032</c:v>
                </c:pt>
                <c:pt idx="116">
                  <c:v>3.9476103886170582</c:v>
                </c:pt>
                <c:pt idx="117">
                  <c:v>4.0251320646794895</c:v>
                </c:pt>
                <c:pt idx="118">
                  <c:v>4.1037105642781118</c:v>
                </c:pt>
                <c:pt idx="119">
                  <c:v>4.1833561952345946</c:v>
                </c:pt>
                <c:pt idx="120">
                  <c:v>4.2640793408031703</c:v>
                </c:pt>
                <c:pt idx="121">
                  <c:v>4.3458904594331642</c:v>
                </c:pt>
                <c:pt idx="122">
                  <c:v>4.4288000844114643</c:v>
                </c:pt>
                <c:pt idx="123">
                  <c:v>4.5128188235526396</c:v>
                </c:pt>
                <c:pt idx="124">
                  <c:v>4.5979573588143987</c:v>
                </c:pt>
                <c:pt idx="125">
                  <c:v>4.6842264459212712</c:v>
                </c:pt>
                <c:pt idx="126">
                  <c:v>4.7716369139446941</c:v>
                </c:pt>
                <c:pt idx="127">
                  <c:v>4.8601996648493371</c:v>
                </c:pt>
                <c:pt idx="128">
                  <c:v>4.9499256730466099</c:v>
                </c:pt>
                <c:pt idx="129">
                  <c:v>5.0408259848855126</c:v>
                </c:pt>
                <c:pt idx="130">
                  <c:v>5.1329117181332853</c:v>
                </c:pt>
                <c:pt idx="131">
                  <c:v>5.2261940614173712</c:v>
                </c:pt>
                <c:pt idx="132">
                  <c:v>5.3206842736425344</c:v>
                </c:pt>
                <c:pt idx="133">
                  <c:v>5.4163936833748387</c:v>
                </c:pt>
                <c:pt idx="134">
                  <c:v>5.513333688198264</c:v>
                </c:pt>
                <c:pt idx="135">
                  <c:v>5.6115157540371676</c:v>
                </c:pt>
                <c:pt idx="136">
                  <c:v>5.7109514144433584</c:v>
                </c:pt>
                <c:pt idx="137">
                  <c:v>5.8116522698001054</c:v>
                </c:pt>
                <c:pt idx="138">
                  <c:v>5.9136299866571509</c:v>
                </c:pt>
                <c:pt idx="139">
                  <c:v>6.0168962967679143</c:v>
                </c:pt>
                <c:pt idx="140">
                  <c:v>6.1214629963368514</c:v>
                </c:pt>
                <c:pt idx="141">
                  <c:v>6.2273419450786207</c:v>
                </c:pt>
                <c:pt idx="142">
                  <c:v>6.3345450652952184</c:v>
                </c:pt>
                <c:pt idx="143">
                  <c:v>6.443084340907558</c:v>
                </c:pt>
                <c:pt idx="144">
                  <c:v>6.5529718164155755</c:v>
                </c:pt>
                <c:pt idx="145">
                  <c:v>6.6642195958908532</c:v>
                </c:pt>
                <c:pt idx="146">
                  <c:v>6.7768398418246409</c:v>
                </c:pt>
                <c:pt idx="147">
                  <c:v>6.8908447740058616</c:v>
                </c:pt>
                <c:pt idx="148">
                  <c:v>7.0062466683719729</c:v>
                </c:pt>
                <c:pt idx="149">
                  <c:v>7.1230578556982236</c:v>
                </c:pt>
                <c:pt idx="150">
                  <c:v>7.2412907203640877</c:v>
                </c:pt>
                <c:pt idx="151">
                  <c:v>7.3609576990469296</c:v>
                </c:pt>
                <c:pt idx="152">
                  <c:v>7.4820712792958215</c:v>
                </c:pt>
                <c:pt idx="153">
                  <c:v>7.6046439981295135</c:v>
                </c:pt>
                <c:pt idx="154">
                  <c:v>7.7286884405549197</c:v>
                </c:pt>
                <c:pt idx="155">
                  <c:v>7.8542172380581752</c:v>
                </c:pt>
                <c:pt idx="156">
                  <c:v>7.9812430669679033</c:v>
                </c:pt>
                <c:pt idx="157">
                  <c:v>8.1097786468757231</c:v>
                </c:pt>
                <c:pt idx="158">
                  <c:v>8.2398367389298688</c:v>
                </c:pt>
                <c:pt idx="159">
                  <c:v>8.371430144050457</c:v>
                </c:pt>
                <c:pt idx="160">
                  <c:v>8.5045717011795094</c:v>
                </c:pt>
                <c:pt idx="161">
                  <c:v>8.6392742853640812</c:v>
                </c:pt>
                <c:pt idx="162">
                  <c:v>8.7755508058717275</c:v>
                </c:pt>
                <c:pt idx="163">
                  <c:v>8.9134142041791975</c:v>
                </c:pt>
                <c:pt idx="164">
                  <c:v>9.0528774519511437</c:v>
                </c:pt>
                <c:pt idx="165">
                  <c:v>9.1939535488913116</c:v>
                </c:pt>
                <c:pt idx="166">
                  <c:v>9.3366555206227684</c:v>
                </c:pt>
                <c:pt idx="167">
                  <c:v>9.4809964163794529</c:v>
                </c:pt>
                <c:pt idx="168">
                  <c:v>9.6269893067727352</c:v>
                </c:pt>
                <c:pt idx="169">
                  <c:v>9.7746472813525003</c:v>
                </c:pt>
                <c:pt idx="170">
                  <c:v>9.9239834462036729</c:v>
                </c:pt>
                <c:pt idx="171">
                  <c:v>10.075010921439116</c:v>
                </c:pt>
                <c:pt idx="172">
                  <c:v>10.227742838552654</c:v>
                </c:pt>
                <c:pt idx="173">
                  <c:v>10.382192337855132</c:v>
                </c:pt>
                <c:pt idx="174">
                  <c:v>10.53837256567458</c:v>
                </c:pt>
                <c:pt idx="175">
                  <c:v>10.69629667154148</c:v>
                </c:pt>
                <c:pt idx="176">
                  <c:v>10.855977805382956</c:v>
                </c:pt>
                <c:pt idx="177">
                  <c:v>11.01742911448938</c:v>
                </c:pt>
                <c:pt idx="178">
                  <c:v>11.180663740512982</c:v>
                </c:pt>
                <c:pt idx="179">
                  <c:v>11.345694816301148</c:v>
                </c:pt>
                <c:pt idx="180">
                  <c:v>11.512535462796334</c:v>
                </c:pt>
                <c:pt idx="181">
                  <c:v>11.68119878566406</c:v>
                </c:pt>
                <c:pt idx="182">
                  <c:v>11.851697871933709</c:v>
                </c:pt>
                <c:pt idx="183">
                  <c:v>12.024045786626964</c:v>
                </c:pt>
                <c:pt idx="184">
                  <c:v>12.198255569139878</c:v>
                </c:pt>
                <c:pt idx="185">
                  <c:v>12.37434022964508</c:v>
                </c:pt>
                <c:pt idx="186">
                  <c:v>12.552312745427237</c:v>
                </c:pt>
                <c:pt idx="187">
                  <c:v>12.732186057008937</c:v>
                </c:pt>
                <c:pt idx="188">
                  <c:v>12.913973064335519</c:v>
                </c:pt>
                <c:pt idx="189">
                  <c:v>13.097686622738438</c:v>
                </c:pt>
                <c:pt idx="190">
                  <c:v>13.283339538895053</c:v>
                </c:pt>
                <c:pt idx="191">
                  <c:v>13.470944566662391</c:v>
                </c:pt>
                <c:pt idx="192">
                  <c:v>13.660514402769802</c:v>
                </c:pt>
                <c:pt idx="193">
                  <c:v>13.852061682556162</c:v>
                </c:pt>
                <c:pt idx="194">
                  <c:v>14.04559897541211</c:v>
                </c:pt>
                <c:pt idx="195">
                  <c:v>14.241138780278057</c:v>
                </c:pt>
                <c:pt idx="196">
                  <c:v>14.438693521007412</c:v>
                </c:pt>
                <c:pt idx="197">
                  <c:v>14.638275541611947</c:v>
                </c:pt>
                <c:pt idx="198">
                  <c:v>14.839897101354346</c:v>
                </c:pt>
                <c:pt idx="199">
                  <c:v>15.043570369842255</c:v>
                </c:pt>
                <c:pt idx="200">
                  <c:v>15.249307422022991</c:v>
                </c:pt>
                <c:pt idx="201">
                  <c:v>15.457120232880275</c:v>
                </c:pt>
                <c:pt idx="202">
                  <c:v>15.667020672312052</c:v>
                </c:pt>
                <c:pt idx="203">
                  <c:v>15.879020499682632</c:v>
                </c:pt>
                <c:pt idx="204">
                  <c:v>16.093131358369909</c:v>
                </c:pt>
                <c:pt idx="205">
                  <c:v>16.309364770161995</c:v>
                </c:pt>
                <c:pt idx="206">
                  <c:v>16.527732129590788</c:v>
                </c:pt>
                <c:pt idx="207">
                  <c:v>16.74824469813813</c:v>
                </c:pt>
                <c:pt idx="208">
                  <c:v>16.97091359825523</c:v>
                </c:pt>
                <c:pt idx="209">
                  <c:v>17.195749807453051</c:v>
                </c:pt>
                <c:pt idx="210">
                  <c:v>17.422764152079331</c:v>
                </c:pt>
                <c:pt idx="211">
                  <c:v>17.651967301127339</c:v>
                </c:pt>
                <c:pt idx="212">
                  <c:v>17.883369759866156</c:v>
                </c:pt>
                <c:pt idx="213">
                  <c:v>18.116981863389974</c:v>
                </c:pt>
                <c:pt idx="214">
                  <c:v>18.352813770016393</c:v>
                </c:pt>
                <c:pt idx="215">
                  <c:v>18.590875454626467</c:v>
                </c:pt>
                <c:pt idx="216">
                  <c:v>18.831176701853131</c:v>
                </c:pt>
                <c:pt idx="217">
                  <c:v>19.073727099154976</c:v>
                </c:pt>
                <c:pt idx="218">
                  <c:v>19.318536029809067</c:v>
                </c:pt>
                <c:pt idx="219">
                  <c:v>19.565612665762945</c:v>
                </c:pt>
                <c:pt idx="220">
                  <c:v>19.814965960363395</c:v>
                </c:pt>
                <c:pt idx="221">
                  <c:v>20.066604641035543</c:v>
                </c:pt>
                <c:pt idx="222">
                  <c:v>20.320537201744461</c:v>
                </c:pt>
                <c:pt idx="223">
                  <c:v>20.576771895460759</c:v>
                </c:pt>
                <c:pt idx="224">
                  <c:v>20.835316726404521</c:v>
                </c:pt>
                <c:pt idx="225">
                  <c:v>21.09617944227325</c:v>
                </c:pt>
                <c:pt idx="226">
                  <c:v>21.359367526299796</c:v>
                </c:pt>
                <c:pt idx="227">
                  <c:v>21.624888189186457</c:v>
                </c:pt>
                <c:pt idx="228">
                  <c:v>21.892748361009392</c:v>
                </c:pt>
                <c:pt idx="229">
                  <c:v>22.162954682915373</c:v>
                </c:pt>
                <c:pt idx="230">
                  <c:v>22.435513498767676</c:v>
                </c:pt>
                <c:pt idx="231">
                  <c:v>22.710430846689928</c:v>
                </c:pt>
                <c:pt idx="232">
                  <c:v>22.987712450491369</c:v>
                </c:pt>
                <c:pt idx="233">
                  <c:v>23.267363710909805</c:v>
                </c:pt>
                <c:pt idx="234">
                  <c:v>23.549389696895048</c:v>
                </c:pt>
                <c:pt idx="235">
                  <c:v>23.833795136760269</c:v>
                </c:pt>
                <c:pt idx="236">
                  <c:v>24.120584409009929</c:v>
                </c:pt>
                <c:pt idx="237">
                  <c:v>24.409761533432835</c:v>
                </c:pt>
                <c:pt idx="238">
                  <c:v>24.70133016183048</c:v>
                </c:pt>
                <c:pt idx="239">
                  <c:v>24.995293568727906</c:v>
                </c:pt>
                <c:pt idx="240">
                  <c:v>25.291654641966257</c:v>
                </c:pt>
                <c:pt idx="241">
                  <c:v>25.590415873332926</c:v>
                </c:pt>
                <c:pt idx="242">
                  <c:v>25.891579348861818</c:v>
                </c:pt>
                <c:pt idx="243">
                  <c:v>26.195146739280133</c:v>
                </c:pt>
                <c:pt idx="244">
                  <c:v>26.50111929025028</c:v>
                </c:pt>
                <c:pt idx="245">
                  <c:v>26.809497812516213</c:v>
                </c:pt>
                <c:pt idx="246">
                  <c:v>27.120282672052774</c:v>
                </c:pt>
                <c:pt idx="247">
                  <c:v>27.433473780074248</c:v>
                </c:pt>
                <c:pt idx="248">
                  <c:v>27.749070582995788</c:v>
                </c:pt>
                <c:pt idx="249">
                  <c:v>28.067072052276004</c:v>
                </c:pt>
                <c:pt idx="250">
                  <c:v>28.387476674313046</c:v>
                </c:pt>
                <c:pt idx="251">
                  <c:v>28.710282440137433</c:v>
                </c:pt>
                <c:pt idx="252">
                  <c:v>29.035486835116451</c:v>
                </c:pt>
                <c:pt idx="253">
                  <c:v>29.363086828590568</c:v>
                </c:pt>
                <c:pt idx="254">
                  <c:v>29.693078863556043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30</c:v>
                </c:pt>
                <c:pt idx="577">
                  <c:v>30</c:v>
                </c:pt>
                <c:pt idx="578">
                  <c:v>30</c:v>
                </c:pt>
                <c:pt idx="579">
                  <c:v>30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30</c:v>
                </c:pt>
                <c:pt idx="631">
                  <c:v>30</c:v>
                </c:pt>
                <c:pt idx="632">
                  <c:v>30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30</c:v>
                </c:pt>
                <c:pt idx="644">
                  <c:v>30</c:v>
                </c:pt>
                <c:pt idx="645">
                  <c:v>30</c:v>
                </c:pt>
                <c:pt idx="646">
                  <c:v>30</c:v>
                </c:pt>
                <c:pt idx="647">
                  <c:v>30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30</c:v>
                </c:pt>
                <c:pt idx="656">
                  <c:v>30</c:v>
                </c:pt>
                <c:pt idx="657">
                  <c:v>30</c:v>
                </c:pt>
                <c:pt idx="658">
                  <c:v>30</c:v>
                </c:pt>
                <c:pt idx="659">
                  <c:v>30</c:v>
                </c:pt>
                <c:pt idx="660">
                  <c:v>30</c:v>
                </c:pt>
                <c:pt idx="661">
                  <c:v>30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30</c:v>
                </c:pt>
                <c:pt idx="671">
                  <c:v>30</c:v>
                </c:pt>
                <c:pt idx="672">
                  <c:v>30</c:v>
                </c:pt>
                <c:pt idx="673">
                  <c:v>30</c:v>
                </c:pt>
                <c:pt idx="674">
                  <c:v>30</c:v>
                </c:pt>
                <c:pt idx="675">
                  <c:v>30</c:v>
                </c:pt>
                <c:pt idx="676">
                  <c:v>30</c:v>
                </c:pt>
                <c:pt idx="677">
                  <c:v>30</c:v>
                </c:pt>
                <c:pt idx="678">
                  <c:v>30</c:v>
                </c:pt>
                <c:pt idx="679">
                  <c:v>30</c:v>
                </c:pt>
                <c:pt idx="680">
                  <c:v>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30</c:v>
                </c:pt>
                <c:pt idx="700">
                  <c:v>30</c:v>
                </c:pt>
                <c:pt idx="701">
                  <c:v>30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</c:v>
                </c:pt>
                <c:pt idx="707">
                  <c:v>30</c:v>
                </c:pt>
                <c:pt idx="708">
                  <c:v>30</c:v>
                </c:pt>
                <c:pt idx="709">
                  <c:v>30</c:v>
                </c:pt>
                <c:pt idx="710">
                  <c:v>30</c:v>
                </c:pt>
                <c:pt idx="711">
                  <c:v>30</c:v>
                </c:pt>
                <c:pt idx="712">
                  <c:v>30</c:v>
                </c:pt>
                <c:pt idx="713">
                  <c:v>30</c:v>
                </c:pt>
                <c:pt idx="714">
                  <c:v>30</c:v>
                </c:pt>
                <c:pt idx="715">
                  <c:v>30</c:v>
                </c:pt>
                <c:pt idx="716">
                  <c:v>30</c:v>
                </c:pt>
                <c:pt idx="717">
                  <c:v>30</c:v>
                </c:pt>
                <c:pt idx="718">
                  <c:v>30</c:v>
                </c:pt>
                <c:pt idx="719">
                  <c:v>30</c:v>
                </c:pt>
                <c:pt idx="720">
                  <c:v>30</c:v>
                </c:pt>
                <c:pt idx="721">
                  <c:v>30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30</c:v>
                </c:pt>
                <c:pt idx="735">
                  <c:v>30</c:v>
                </c:pt>
                <c:pt idx="736">
                  <c:v>30</c:v>
                </c:pt>
                <c:pt idx="737">
                  <c:v>30</c:v>
                </c:pt>
                <c:pt idx="738">
                  <c:v>30</c:v>
                </c:pt>
                <c:pt idx="739">
                  <c:v>30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30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30</c:v>
                </c:pt>
                <c:pt idx="748">
                  <c:v>30</c:v>
                </c:pt>
                <c:pt idx="749">
                  <c:v>30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30</c:v>
                </c:pt>
                <c:pt idx="754">
                  <c:v>30</c:v>
                </c:pt>
                <c:pt idx="755">
                  <c:v>30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30</c:v>
                </c:pt>
                <c:pt idx="761">
                  <c:v>30</c:v>
                </c:pt>
                <c:pt idx="762">
                  <c:v>30</c:v>
                </c:pt>
                <c:pt idx="763">
                  <c:v>30</c:v>
                </c:pt>
                <c:pt idx="764">
                  <c:v>30</c:v>
                </c:pt>
                <c:pt idx="765">
                  <c:v>30</c:v>
                </c:pt>
                <c:pt idx="766">
                  <c:v>30</c:v>
                </c:pt>
                <c:pt idx="767">
                  <c:v>30</c:v>
                </c:pt>
                <c:pt idx="768">
                  <c:v>30</c:v>
                </c:pt>
                <c:pt idx="769">
                  <c:v>30</c:v>
                </c:pt>
                <c:pt idx="770">
                  <c:v>30</c:v>
                </c:pt>
                <c:pt idx="771">
                  <c:v>30</c:v>
                </c:pt>
                <c:pt idx="772">
                  <c:v>30</c:v>
                </c:pt>
                <c:pt idx="773">
                  <c:v>30</c:v>
                </c:pt>
                <c:pt idx="774">
                  <c:v>30</c:v>
                </c:pt>
                <c:pt idx="775">
                  <c:v>30</c:v>
                </c:pt>
                <c:pt idx="776">
                  <c:v>30</c:v>
                </c:pt>
                <c:pt idx="777">
                  <c:v>30</c:v>
                </c:pt>
                <c:pt idx="778">
                  <c:v>30</c:v>
                </c:pt>
                <c:pt idx="779">
                  <c:v>30</c:v>
                </c:pt>
                <c:pt idx="780">
                  <c:v>30</c:v>
                </c:pt>
                <c:pt idx="781">
                  <c:v>30</c:v>
                </c:pt>
                <c:pt idx="782">
                  <c:v>30</c:v>
                </c:pt>
                <c:pt idx="783">
                  <c:v>30</c:v>
                </c:pt>
                <c:pt idx="784">
                  <c:v>30</c:v>
                </c:pt>
                <c:pt idx="785">
                  <c:v>30</c:v>
                </c:pt>
                <c:pt idx="786">
                  <c:v>30</c:v>
                </c:pt>
                <c:pt idx="787">
                  <c:v>30</c:v>
                </c:pt>
                <c:pt idx="788">
                  <c:v>30</c:v>
                </c:pt>
                <c:pt idx="789">
                  <c:v>30</c:v>
                </c:pt>
                <c:pt idx="790">
                  <c:v>30</c:v>
                </c:pt>
                <c:pt idx="791">
                  <c:v>30</c:v>
                </c:pt>
                <c:pt idx="792">
                  <c:v>30</c:v>
                </c:pt>
                <c:pt idx="793">
                  <c:v>30</c:v>
                </c:pt>
                <c:pt idx="794">
                  <c:v>30</c:v>
                </c:pt>
                <c:pt idx="795">
                  <c:v>30</c:v>
                </c:pt>
                <c:pt idx="796">
                  <c:v>30</c:v>
                </c:pt>
                <c:pt idx="797">
                  <c:v>30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30</c:v>
                </c:pt>
                <c:pt idx="832">
                  <c:v>30</c:v>
                </c:pt>
                <c:pt idx="833">
                  <c:v>30</c:v>
                </c:pt>
                <c:pt idx="834">
                  <c:v>30</c:v>
                </c:pt>
                <c:pt idx="835">
                  <c:v>30</c:v>
                </c:pt>
                <c:pt idx="836">
                  <c:v>30</c:v>
                </c:pt>
                <c:pt idx="837">
                  <c:v>30</c:v>
                </c:pt>
                <c:pt idx="838">
                  <c:v>30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30</c:v>
                </c:pt>
                <c:pt idx="846">
                  <c:v>30</c:v>
                </c:pt>
                <c:pt idx="847">
                  <c:v>30</c:v>
                </c:pt>
                <c:pt idx="848">
                  <c:v>30</c:v>
                </c:pt>
                <c:pt idx="849">
                  <c:v>30</c:v>
                </c:pt>
                <c:pt idx="850">
                  <c:v>30</c:v>
                </c:pt>
                <c:pt idx="851">
                  <c:v>30</c:v>
                </c:pt>
                <c:pt idx="852">
                  <c:v>30</c:v>
                </c:pt>
                <c:pt idx="853">
                  <c:v>30</c:v>
                </c:pt>
                <c:pt idx="854">
                  <c:v>30</c:v>
                </c:pt>
                <c:pt idx="855">
                  <c:v>30</c:v>
                </c:pt>
                <c:pt idx="856">
                  <c:v>30</c:v>
                </c:pt>
                <c:pt idx="857">
                  <c:v>30</c:v>
                </c:pt>
                <c:pt idx="858">
                  <c:v>30</c:v>
                </c:pt>
                <c:pt idx="859">
                  <c:v>30</c:v>
                </c:pt>
                <c:pt idx="860">
                  <c:v>30</c:v>
                </c:pt>
                <c:pt idx="861">
                  <c:v>30</c:v>
                </c:pt>
                <c:pt idx="862">
                  <c:v>30</c:v>
                </c:pt>
                <c:pt idx="863">
                  <c:v>30</c:v>
                </c:pt>
                <c:pt idx="864">
                  <c:v>30</c:v>
                </c:pt>
                <c:pt idx="865">
                  <c:v>30</c:v>
                </c:pt>
                <c:pt idx="866">
                  <c:v>30</c:v>
                </c:pt>
                <c:pt idx="867">
                  <c:v>30</c:v>
                </c:pt>
                <c:pt idx="868">
                  <c:v>30</c:v>
                </c:pt>
                <c:pt idx="869">
                  <c:v>30</c:v>
                </c:pt>
                <c:pt idx="870">
                  <c:v>30</c:v>
                </c:pt>
                <c:pt idx="871">
                  <c:v>30</c:v>
                </c:pt>
                <c:pt idx="872">
                  <c:v>30</c:v>
                </c:pt>
                <c:pt idx="873">
                  <c:v>30</c:v>
                </c:pt>
                <c:pt idx="874">
                  <c:v>30</c:v>
                </c:pt>
                <c:pt idx="875">
                  <c:v>30</c:v>
                </c:pt>
                <c:pt idx="876">
                  <c:v>30</c:v>
                </c:pt>
                <c:pt idx="877">
                  <c:v>30</c:v>
                </c:pt>
                <c:pt idx="878">
                  <c:v>30</c:v>
                </c:pt>
                <c:pt idx="879">
                  <c:v>30</c:v>
                </c:pt>
                <c:pt idx="880">
                  <c:v>30</c:v>
                </c:pt>
                <c:pt idx="881">
                  <c:v>30</c:v>
                </c:pt>
                <c:pt idx="882">
                  <c:v>30</c:v>
                </c:pt>
                <c:pt idx="883">
                  <c:v>30</c:v>
                </c:pt>
                <c:pt idx="884">
                  <c:v>30</c:v>
                </c:pt>
                <c:pt idx="885">
                  <c:v>30</c:v>
                </c:pt>
                <c:pt idx="886">
                  <c:v>30</c:v>
                </c:pt>
                <c:pt idx="887">
                  <c:v>30</c:v>
                </c:pt>
                <c:pt idx="888">
                  <c:v>30</c:v>
                </c:pt>
                <c:pt idx="889">
                  <c:v>30</c:v>
                </c:pt>
                <c:pt idx="890">
                  <c:v>30</c:v>
                </c:pt>
                <c:pt idx="891">
                  <c:v>30</c:v>
                </c:pt>
                <c:pt idx="892">
                  <c:v>30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30</c:v>
                </c:pt>
                <c:pt idx="906">
                  <c:v>30</c:v>
                </c:pt>
                <c:pt idx="907">
                  <c:v>30</c:v>
                </c:pt>
                <c:pt idx="908">
                  <c:v>30</c:v>
                </c:pt>
                <c:pt idx="909">
                  <c:v>30</c:v>
                </c:pt>
                <c:pt idx="910">
                  <c:v>30</c:v>
                </c:pt>
                <c:pt idx="911">
                  <c:v>30</c:v>
                </c:pt>
                <c:pt idx="912">
                  <c:v>30</c:v>
                </c:pt>
                <c:pt idx="913">
                  <c:v>30</c:v>
                </c:pt>
                <c:pt idx="914">
                  <c:v>30</c:v>
                </c:pt>
                <c:pt idx="915">
                  <c:v>30</c:v>
                </c:pt>
                <c:pt idx="916">
                  <c:v>30</c:v>
                </c:pt>
                <c:pt idx="917">
                  <c:v>30</c:v>
                </c:pt>
                <c:pt idx="918">
                  <c:v>30</c:v>
                </c:pt>
                <c:pt idx="919">
                  <c:v>30</c:v>
                </c:pt>
                <c:pt idx="920">
                  <c:v>30</c:v>
                </c:pt>
                <c:pt idx="921">
                  <c:v>30</c:v>
                </c:pt>
                <c:pt idx="922">
                  <c:v>30</c:v>
                </c:pt>
                <c:pt idx="923">
                  <c:v>30</c:v>
                </c:pt>
                <c:pt idx="924">
                  <c:v>30</c:v>
                </c:pt>
                <c:pt idx="925">
                  <c:v>30</c:v>
                </c:pt>
                <c:pt idx="926">
                  <c:v>30</c:v>
                </c:pt>
                <c:pt idx="927">
                  <c:v>30</c:v>
                </c:pt>
                <c:pt idx="928">
                  <c:v>30</c:v>
                </c:pt>
                <c:pt idx="929">
                  <c:v>30</c:v>
                </c:pt>
                <c:pt idx="930">
                  <c:v>30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</c:v>
                </c:pt>
                <c:pt idx="955">
                  <c:v>30</c:v>
                </c:pt>
                <c:pt idx="956">
                  <c:v>30</c:v>
                </c:pt>
                <c:pt idx="957">
                  <c:v>30</c:v>
                </c:pt>
                <c:pt idx="958">
                  <c:v>30</c:v>
                </c:pt>
                <c:pt idx="959">
                  <c:v>30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30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30</c:v>
                </c:pt>
              </c:numCache>
            </c:numRef>
          </c:xVal>
          <c:yVal>
            <c:numRef>
              <c:f>'Advection solution'!$AA$14:$AA$1013</c:f>
              <c:numCache>
                <c:formatCode>General</c:formatCode>
                <c:ptCount val="1000"/>
                <c:pt idx="0">
                  <c:v>1.32043</c:v>
                </c:pt>
                <c:pt idx="1">
                  <c:v>1.3208600000000001</c:v>
                </c:pt>
                <c:pt idx="2">
                  <c:v>1.3212900000000001</c:v>
                </c:pt>
                <c:pt idx="3">
                  <c:v>1.32172</c:v>
                </c:pt>
                <c:pt idx="4">
                  <c:v>1.3221499999999999</c:v>
                </c:pt>
                <c:pt idx="5">
                  <c:v>1.3225800000000001</c:v>
                </c:pt>
                <c:pt idx="6">
                  <c:v>1.32301</c:v>
                </c:pt>
                <c:pt idx="7">
                  <c:v>1.3234399999999999</c:v>
                </c:pt>
                <c:pt idx="8">
                  <c:v>1.3238699999999999</c:v>
                </c:pt>
                <c:pt idx="9">
                  <c:v>1.3243</c:v>
                </c:pt>
                <c:pt idx="10">
                  <c:v>1.32473</c:v>
                </c:pt>
                <c:pt idx="11">
                  <c:v>1.3251599999999999</c:v>
                </c:pt>
                <c:pt idx="12">
                  <c:v>1.32559</c:v>
                </c:pt>
                <c:pt idx="13">
                  <c:v>1.32602</c:v>
                </c:pt>
                <c:pt idx="14">
                  <c:v>1.3264499999999999</c:v>
                </c:pt>
                <c:pt idx="15">
                  <c:v>1.3268800000000001</c:v>
                </c:pt>
                <c:pt idx="16">
                  <c:v>1.32731</c:v>
                </c:pt>
                <c:pt idx="17">
                  <c:v>1.3277399999999999</c:v>
                </c:pt>
                <c:pt idx="18">
                  <c:v>1.3281700000000001</c:v>
                </c:pt>
                <c:pt idx="19">
                  <c:v>1.3286</c:v>
                </c:pt>
                <c:pt idx="20">
                  <c:v>1.3290299999999999</c:v>
                </c:pt>
                <c:pt idx="21">
                  <c:v>1.3294600000000001</c:v>
                </c:pt>
                <c:pt idx="22">
                  <c:v>1.32989</c:v>
                </c:pt>
                <c:pt idx="23">
                  <c:v>1.3303199999999999</c:v>
                </c:pt>
                <c:pt idx="24">
                  <c:v>1.3307500000000001</c:v>
                </c:pt>
                <c:pt idx="25">
                  <c:v>1.33118</c:v>
                </c:pt>
                <c:pt idx="26">
                  <c:v>1.33161</c:v>
                </c:pt>
                <c:pt idx="27">
                  <c:v>1.3320400000000001</c:v>
                </c:pt>
                <c:pt idx="28">
                  <c:v>1.33247</c:v>
                </c:pt>
                <c:pt idx="29">
                  <c:v>1.3329</c:v>
                </c:pt>
                <c:pt idx="30">
                  <c:v>1.3333300000000001</c:v>
                </c:pt>
                <c:pt idx="31">
                  <c:v>1.3337600000000001</c:v>
                </c:pt>
                <c:pt idx="32">
                  <c:v>1.33419</c:v>
                </c:pt>
                <c:pt idx="33">
                  <c:v>1.3346200000000001</c:v>
                </c:pt>
                <c:pt idx="34">
                  <c:v>1.3350500000000001</c:v>
                </c:pt>
                <c:pt idx="35">
                  <c:v>1.33548</c:v>
                </c:pt>
                <c:pt idx="36">
                  <c:v>1.3359100000000002</c:v>
                </c:pt>
                <c:pt idx="37">
                  <c:v>1.3363400000000001</c:v>
                </c:pt>
                <c:pt idx="38">
                  <c:v>1.33677</c:v>
                </c:pt>
                <c:pt idx="39">
                  <c:v>1.3371999999999999</c:v>
                </c:pt>
                <c:pt idx="40">
                  <c:v>1.3376300000000001</c:v>
                </c:pt>
                <c:pt idx="41">
                  <c:v>1.33806</c:v>
                </c:pt>
                <c:pt idx="42">
                  <c:v>1.33849</c:v>
                </c:pt>
                <c:pt idx="43">
                  <c:v>1.3389199999999999</c:v>
                </c:pt>
                <c:pt idx="44">
                  <c:v>1.33935</c:v>
                </c:pt>
                <c:pt idx="45">
                  <c:v>1.33978</c:v>
                </c:pt>
                <c:pt idx="46">
                  <c:v>1.3402099999999999</c:v>
                </c:pt>
                <c:pt idx="47">
                  <c:v>1.3406400000000001</c:v>
                </c:pt>
                <c:pt idx="48">
                  <c:v>1.34107</c:v>
                </c:pt>
                <c:pt idx="49">
                  <c:v>1.3414999999999999</c:v>
                </c:pt>
                <c:pt idx="50">
                  <c:v>1.3419300000000001</c:v>
                </c:pt>
                <c:pt idx="51">
                  <c:v>1.34236</c:v>
                </c:pt>
                <c:pt idx="52">
                  <c:v>1.3427899999999999</c:v>
                </c:pt>
                <c:pt idx="53">
                  <c:v>1.3432200000000001</c:v>
                </c:pt>
                <c:pt idx="54">
                  <c:v>1.34365</c:v>
                </c:pt>
                <c:pt idx="55">
                  <c:v>1.3440799999999999</c:v>
                </c:pt>
                <c:pt idx="56">
                  <c:v>1.3445100000000001</c:v>
                </c:pt>
                <c:pt idx="57">
                  <c:v>1.34494</c:v>
                </c:pt>
                <c:pt idx="58">
                  <c:v>1.34537</c:v>
                </c:pt>
                <c:pt idx="59">
                  <c:v>1.3458000000000001</c:v>
                </c:pt>
                <c:pt idx="60">
                  <c:v>1.34623</c:v>
                </c:pt>
                <c:pt idx="61">
                  <c:v>1.34666</c:v>
                </c:pt>
                <c:pt idx="62">
                  <c:v>1.3470900000000001</c:v>
                </c:pt>
                <c:pt idx="63">
                  <c:v>1.3475200000000001</c:v>
                </c:pt>
                <c:pt idx="64">
                  <c:v>1.34795</c:v>
                </c:pt>
                <c:pt idx="65">
                  <c:v>1.3483799999999999</c:v>
                </c:pt>
                <c:pt idx="66">
                  <c:v>1.3488100000000001</c:v>
                </c:pt>
                <c:pt idx="67">
                  <c:v>1.34924</c:v>
                </c:pt>
                <c:pt idx="68">
                  <c:v>1.3496699999999999</c:v>
                </c:pt>
                <c:pt idx="69">
                  <c:v>1.3500999999999999</c:v>
                </c:pt>
                <c:pt idx="70">
                  <c:v>1.35053</c:v>
                </c:pt>
                <c:pt idx="71">
                  <c:v>1.3509599999999999</c:v>
                </c:pt>
                <c:pt idx="72">
                  <c:v>1.3513899999999999</c:v>
                </c:pt>
                <c:pt idx="73">
                  <c:v>1.35182</c:v>
                </c:pt>
                <c:pt idx="74">
                  <c:v>1.35225</c:v>
                </c:pt>
                <c:pt idx="75">
                  <c:v>1.3526799999999999</c:v>
                </c:pt>
                <c:pt idx="76">
                  <c:v>1.35311</c:v>
                </c:pt>
                <c:pt idx="77">
                  <c:v>1.35354</c:v>
                </c:pt>
                <c:pt idx="78">
                  <c:v>1.3539699999999999</c:v>
                </c:pt>
                <c:pt idx="79">
                  <c:v>1.3544</c:v>
                </c:pt>
                <c:pt idx="80">
                  <c:v>1.35483</c:v>
                </c:pt>
                <c:pt idx="81">
                  <c:v>1.3552599999999999</c:v>
                </c:pt>
                <c:pt idx="82">
                  <c:v>1.3556900000000001</c:v>
                </c:pt>
                <c:pt idx="83">
                  <c:v>1.35612</c:v>
                </c:pt>
                <c:pt idx="84">
                  <c:v>1.3565499999999999</c:v>
                </c:pt>
                <c:pt idx="85">
                  <c:v>1.3569800000000001</c:v>
                </c:pt>
                <c:pt idx="86">
                  <c:v>1.35741</c:v>
                </c:pt>
                <c:pt idx="87">
                  <c:v>1.3578399999999999</c:v>
                </c:pt>
                <c:pt idx="88">
                  <c:v>1.3582700000000001</c:v>
                </c:pt>
                <c:pt idx="89">
                  <c:v>1.3587</c:v>
                </c:pt>
                <c:pt idx="90">
                  <c:v>1.3591299999999999</c:v>
                </c:pt>
                <c:pt idx="91">
                  <c:v>1.3595600000000001</c:v>
                </c:pt>
                <c:pt idx="92">
                  <c:v>1.35999</c:v>
                </c:pt>
                <c:pt idx="93">
                  <c:v>1.36042</c:v>
                </c:pt>
                <c:pt idx="94">
                  <c:v>1.3608500000000001</c:v>
                </c:pt>
                <c:pt idx="95">
                  <c:v>1.36128</c:v>
                </c:pt>
                <c:pt idx="96">
                  <c:v>1.36171</c:v>
                </c:pt>
                <c:pt idx="97">
                  <c:v>1.3621400000000001</c:v>
                </c:pt>
                <c:pt idx="98">
                  <c:v>1.3625700000000001</c:v>
                </c:pt>
                <c:pt idx="99">
                  <c:v>1.363</c:v>
                </c:pt>
                <c:pt idx="100">
                  <c:v>1.3634299999999999</c:v>
                </c:pt>
                <c:pt idx="101">
                  <c:v>1.3638600000000001</c:v>
                </c:pt>
                <c:pt idx="102">
                  <c:v>1.36429</c:v>
                </c:pt>
                <c:pt idx="103">
                  <c:v>1.3647199999999999</c:v>
                </c:pt>
                <c:pt idx="104">
                  <c:v>1.3651499999999999</c:v>
                </c:pt>
                <c:pt idx="105">
                  <c:v>1.36558</c:v>
                </c:pt>
                <c:pt idx="106">
                  <c:v>1.3660099999999999</c:v>
                </c:pt>
                <c:pt idx="107">
                  <c:v>1.3664399999999999</c:v>
                </c:pt>
                <c:pt idx="108">
                  <c:v>1.36687</c:v>
                </c:pt>
                <c:pt idx="109">
                  <c:v>1.3673</c:v>
                </c:pt>
                <c:pt idx="110">
                  <c:v>1.3677299999999999</c:v>
                </c:pt>
                <c:pt idx="111">
                  <c:v>1.36816</c:v>
                </c:pt>
                <c:pt idx="112">
                  <c:v>1.36859</c:v>
                </c:pt>
                <c:pt idx="113">
                  <c:v>1.3690199999999999</c:v>
                </c:pt>
                <c:pt idx="114">
                  <c:v>1.3694500000000001</c:v>
                </c:pt>
                <c:pt idx="115">
                  <c:v>1.36988</c:v>
                </c:pt>
                <c:pt idx="116">
                  <c:v>1.3703099999999999</c:v>
                </c:pt>
                <c:pt idx="117">
                  <c:v>1.3707400000000001</c:v>
                </c:pt>
                <c:pt idx="118">
                  <c:v>1.37117</c:v>
                </c:pt>
                <c:pt idx="119">
                  <c:v>1.3715999999999999</c:v>
                </c:pt>
                <c:pt idx="120">
                  <c:v>1.3720300000000001</c:v>
                </c:pt>
                <c:pt idx="121">
                  <c:v>1.37246</c:v>
                </c:pt>
                <c:pt idx="122">
                  <c:v>1.3728899999999999</c:v>
                </c:pt>
                <c:pt idx="123">
                  <c:v>1.3733200000000001</c:v>
                </c:pt>
                <c:pt idx="124">
                  <c:v>1.37375</c:v>
                </c:pt>
                <c:pt idx="125">
                  <c:v>1.37418</c:v>
                </c:pt>
                <c:pt idx="126">
                  <c:v>1.3746100000000001</c:v>
                </c:pt>
                <c:pt idx="127">
                  <c:v>1.37504</c:v>
                </c:pt>
                <c:pt idx="128">
                  <c:v>1.37547</c:v>
                </c:pt>
                <c:pt idx="129">
                  <c:v>1.3759000000000001</c:v>
                </c:pt>
                <c:pt idx="130">
                  <c:v>1.3763300000000001</c:v>
                </c:pt>
                <c:pt idx="131">
                  <c:v>1.37676</c:v>
                </c:pt>
                <c:pt idx="132">
                  <c:v>1.3771900000000001</c:v>
                </c:pt>
                <c:pt idx="133">
                  <c:v>1.3776200000000001</c:v>
                </c:pt>
                <c:pt idx="134">
                  <c:v>1.37805</c:v>
                </c:pt>
                <c:pt idx="135">
                  <c:v>1.3784799999999999</c:v>
                </c:pt>
                <c:pt idx="136">
                  <c:v>1.3789100000000001</c:v>
                </c:pt>
                <c:pt idx="137">
                  <c:v>1.37934</c:v>
                </c:pt>
                <c:pt idx="138">
                  <c:v>1.3797699999999999</c:v>
                </c:pt>
                <c:pt idx="139">
                  <c:v>1.3802000000000001</c:v>
                </c:pt>
                <c:pt idx="140">
                  <c:v>1.38063</c:v>
                </c:pt>
                <c:pt idx="141">
                  <c:v>1.38106</c:v>
                </c:pt>
                <c:pt idx="142">
                  <c:v>1.3814899999999999</c:v>
                </c:pt>
                <c:pt idx="143">
                  <c:v>1.38192</c:v>
                </c:pt>
                <c:pt idx="144">
                  <c:v>1.38235</c:v>
                </c:pt>
                <c:pt idx="145">
                  <c:v>1.3827799999999999</c:v>
                </c:pt>
                <c:pt idx="146">
                  <c:v>1.3832100000000001</c:v>
                </c:pt>
                <c:pt idx="147">
                  <c:v>1.38364</c:v>
                </c:pt>
                <c:pt idx="148">
                  <c:v>1.3840699999999999</c:v>
                </c:pt>
                <c:pt idx="149">
                  <c:v>1.3845000000000001</c:v>
                </c:pt>
                <c:pt idx="150">
                  <c:v>1.38493</c:v>
                </c:pt>
                <c:pt idx="151">
                  <c:v>1.3853599999999999</c:v>
                </c:pt>
                <c:pt idx="152">
                  <c:v>1.3857900000000001</c:v>
                </c:pt>
                <c:pt idx="153">
                  <c:v>1.38622</c:v>
                </c:pt>
                <c:pt idx="154">
                  <c:v>1.3866499999999999</c:v>
                </c:pt>
                <c:pt idx="155">
                  <c:v>1.3870800000000001</c:v>
                </c:pt>
                <c:pt idx="156">
                  <c:v>1.38751</c:v>
                </c:pt>
                <c:pt idx="157">
                  <c:v>1.38794</c:v>
                </c:pt>
                <c:pt idx="158">
                  <c:v>1.3883700000000001</c:v>
                </c:pt>
                <c:pt idx="159">
                  <c:v>1.3888</c:v>
                </c:pt>
                <c:pt idx="160">
                  <c:v>1.38923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B5-4F37-9CAA-3C6AB8A4A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893456"/>
        <c:axId val="408583824"/>
      </c:scatterChart>
      <c:valAx>
        <c:axId val="56589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r>
                  <a:rPr lang="en-US"/>
                  <a:t>x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s-MX"/>
          </a:p>
        </c:txPr>
        <c:crossAx val="408583824"/>
        <c:crosses val="autoZero"/>
        <c:crossBetween val="midCat"/>
      </c:valAx>
      <c:valAx>
        <c:axId val="40858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r>
                  <a:rPr lang="en-US"/>
                  <a:t>Sw   CDT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s-MX"/>
          </a:p>
        </c:txPr>
        <c:crossAx val="5658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Bahnschrift Light" panose="020B0502040204020203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Water saturation and concentration profiles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Water saturation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'Advection solution'!$I$13:$I$1013</c:f>
              <c:numCache>
                <c:formatCode>General</c:formatCode>
                <c:ptCount val="1001"/>
                <c:pt idx="0">
                  <c:v>1.2603418463915352E-5</c:v>
                </c:pt>
                <c:pt idx="1">
                  <c:v>6.4116141543282907E-5</c:v>
                </c:pt>
                <c:pt idx="2">
                  <c:v>1.443275502211541E-4</c:v>
                </c:pt>
                <c:pt idx="3">
                  <c:v>2.4784046081570139E-4</c:v>
                </c:pt>
                <c:pt idx="4">
                  <c:v>3.7208070195980837E-4</c:v>
                </c:pt>
                <c:pt idx="5">
                  <c:v>5.1546175710203801E-4</c:v>
                </c:pt>
                <c:pt idx="6">
                  <c:v>6.7689719999706457E-4</c:v>
                </c:pt>
                <c:pt idx="7">
                  <c:v>8.555976209695098E-4</c:v>
                </c:pt>
                <c:pt idx="8">
                  <c:v>1.0509677477641081E-3</c:v>
                </c:pt>
                <c:pt idx="9">
                  <c:v>1.2625477430451794E-3</c:v>
                </c:pt>
                <c:pt idx="10">
                  <c:v>1.489976854867776E-3</c:v>
                </c:pt>
                <c:pt idx="11">
                  <c:v>1.7329695218887284E-3</c:v>
                </c:pt>
                <c:pt idx="12">
                  <c:v>1.991298922343687E-3</c:v>
                </c:pt>
                <c:pt idx="13">
                  <c:v>2.2647852265416618E-3</c:v>
                </c:pt>
                <c:pt idx="14">
                  <c:v>2.553286953132298E-3</c:v>
                </c:pt>
                <c:pt idx="15">
                  <c:v>2.856694450191568E-3</c:v>
                </c:pt>
                <c:pt idx="16">
                  <c:v>3.1749248744267575E-3</c:v>
                </c:pt>
                <c:pt idx="17">
                  <c:v>3.5079182528269352E-3</c:v>
                </c:pt>
                <c:pt idx="18">
                  <c:v>3.8556343497761071E-3</c:v>
                </c:pt>
                <c:pt idx="19">
                  <c:v>4.2180501324327567E-3</c:v>
                </c:pt>
                <c:pt idx="20">
                  <c:v>4.5951577064378031E-3</c:v>
                </c:pt>
                <c:pt idx="21">
                  <c:v>4.9869626061739853E-3</c:v>
                </c:pt>
                <c:pt idx="22">
                  <c:v>5.393482373172818E-3</c:v>
                </c:pt>
                <c:pt idx="23">
                  <c:v>5.8147453595276052E-3</c:v>
                </c:pt>
                <c:pt idx="24">
                  <c:v>6.2507897157040061E-3</c:v>
                </c:pt>
                <c:pt idx="25">
                  <c:v>6.7016625248693742E-3</c:v>
                </c:pt>
                <c:pt idx="26">
                  <c:v>7.1674190641506045E-3</c:v>
                </c:pt>
                <c:pt idx="27">
                  <c:v>7.6481221620442342E-3</c:v>
                </c:pt>
                <c:pt idx="28">
                  <c:v>8.1438416443547074E-3</c:v>
                </c:pt>
                <c:pt idx="29">
                  <c:v>8.6546538509470663E-3</c:v>
                </c:pt>
                <c:pt idx="30">
                  <c:v>9.1806412110718317E-3</c:v>
                </c:pt>
                <c:pt idx="31">
                  <c:v>9.7218918700407095E-3</c:v>
                </c:pt>
                <c:pt idx="32">
                  <c:v>1.0278499363162821E-2</c:v>
                </c:pt>
                <c:pt idx="33">
                  <c:v>1.0850562321817496E-2</c:v>
                </c:pt>
                <c:pt idx="34">
                  <c:v>1.1438184217662552E-2</c:v>
                </c:pt>
                <c:pt idx="35">
                  <c:v>1.2041473130341866E-2</c:v>
                </c:pt>
                <c:pt idx="36">
                  <c:v>1.2660541544544678E-2</c:v>
                </c:pt>
                <c:pt idx="37">
                  <c:v>1.3295506163516527E-2</c:v>
                </c:pt>
                <c:pt idx="38">
                  <c:v>1.3946487746990872E-2</c:v>
                </c:pt>
                <c:pt idx="39">
                  <c:v>1.4613610960096779E-2</c:v>
                </c:pt>
                <c:pt idx="40">
                  <c:v>1.529700424282744E-2</c:v>
                </c:pt>
                <c:pt idx="41">
                  <c:v>1.5996799688096145E-2</c:v>
                </c:pt>
                <c:pt idx="42">
                  <c:v>1.671313293322035E-2</c:v>
                </c:pt>
                <c:pt idx="43">
                  <c:v>1.7446143063226022E-2</c:v>
                </c:pt>
                <c:pt idx="44">
                  <c:v>1.8195972519736033E-2</c:v>
                </c:pt>
                <c:pt idx="45">
                  <c:v>1.8962767022156501E-2</c:v>
                </c:pt>
                <c:pt idx="46">
                  <c:v>1.9746675494446659E-2</c:v>
                </c:pt>
                <c:pt idx="47">
                  <c:v>2.0547849998653417E-2</c:v>
                </c:pt>
                <c:pt idx="48">
                  <c:v>2.1366445674760946E-2</c:v>
                </c:pt>
                <c:pt idx="49">
                  <c:v>2.2202620686054265E-2</c:v>
                </c:pt>
                <c:pt idx="50">
                  <c:v>2.3056536170113173E-2</c:v>
                </c:pt>
                <c:pt idx="51">
                  <c:v>2.3928356194147751E-2</c:v>
                </c:pt>
                <c:pt idx="52">
                  <c:v>2.4818247711722221E-2</c:v>
                </c:pt>
                <c:pt idx="53">
                  <c:v>2.5726380529349554E-2</c:v>
                </c:pt>
                <c:pt idx="54">
                  <c:v>2.6652927270186533E-2</c:v>
                </c:pt>
                <c:pt idx="55">
                  <c:v>2.7598063344493134E-2</c:v>
                </c:pt>
                <c:pt idx="56">
                  <c:v>2.8561966922120308E-2</c:v>
                </c:pt>
                <c:pt idx="57">
                  <c:v>2.9544818907042782E-2</c:v>
                </c:pt>
                <c:pt idx="58">
                  <c:v>3.0546802915778378E-2</c:v>
                </c:pt>
                <c:pt idx="59">
                  <c:v>3.1568105255721783E-2</c:v>
                </c:pt>
                <c:pt idx="60">
                  <c:v>3.2608914908672057E-2</c:v>
                </c:pt>
                <c:pt idx="61">
                  <c:v>3.3669423512293732E-2</c:v>
                </c:pt>
                <c:pt idx="62">
                  <c:v>3.4749825347464611E-2</c:v>
                </c:pt>
                <c:pt idx="63">
                  <c:v>3.585031732356455E-2</c:v>
                </c:pt>
                <c:pt idx="64">
                  <c:v>3.6971098968740339E-2</c:v>
                </c:pt>
                <c:pt idx="65">
                  <c:v>3.8112372416993306E-2</c:v>
                </c:pt>
                <c:pt idx="66">
                  <c:v>3.9274342402010116E-2</c:v>
                </c:pt>
                <c:pt idx="67">
                  <c:v>4.0457216246589406E-2</c:v>
                </c:pt>
                <c:pt idx="68">
                  <c:v>4.1661203858213869E-2</c:v>
                </c:pt>
                <c:pt idx="69">
                  <c:v>4.2886517721599557E-2</c:v>
                </c:pt>
                <c:pt idx="70">
                  <c:v>4.4133372894197519E-2</c:v>
                </c:pt>
                <c:pt idx="71">
                  <c:v>4.540198700202927E-2</c:v>
                </c:pt>
                <c:pt idx="72">
                  <c:v>4.6692580235953601E-2</c:v>
                </c:pt>
                <c:pt idx="73">
                  <c:v>4.8005375349810746E-2</c:v>
                </c:pt>
                <c:pt idx="74">
                  <c:v>4.9340597656909777E-2</c:v>
                </c:pt>
                <c:pt idx="75">
                  <c:v>5.0698475029816975E-2</c:v>
                </c:pt>
                <c:pt idx="76">
                  <c:v>5.2079237898819103E-2</c:v>
                </c:pt>
                <c:pt idx="77">
                  <c:v>5.3483119250260613E-2</c:v>
                </c:pt>
                <c:pt idx="78">
                  <c:v>5.4910354629223536E-2</c:v>
                </c:pt>
                <c:pt idx="79">
                  <c:v>5.6361182136451249E-2</c:v>
                </c:pt>
                <c:pt idx="80">
                  <c:v>5.7835842431530164E-2</c:v>
                </c:pt>
                <c:pt idx="81">
                  <c:v>5.9334578731866643E-2</c:v>
                </c:pt>
                <c:pt idx="82">
                  <c:v>6.0857636815105615E-2</c:v>
                </c:pt>
                <c:pt idx="83">
                  <c:v>6.2405265020778228E-2</c:v>
                </c:pt>
                <c:pt idx="84">
                  <c:v>6.3977714249692313E-2</c:v>
                </c:pt>
                <c:pt idx="85">
                  <c:v>6.5575237968464081E-2</c:v>
                </c:pt>
                <c:pt idx="86">
                  <c:v>6.7198092209738103E-2</c:v>
                </c:pt>
                <c:pt idx="87">
                  <c:v>6.884653557389192E-2</c:v>
                </c:pt>
                <c:pt idx="88">
                  <c:v>7.0520829232008572E-2</c:v>
                </c:pt>
                <c:pt idx="89">
                  <c:v>7.2221236927793628E-2</c:v>
                </c:pt>
                <c:pt idx="90">
                  <c:v>7.3948024979275481E-2</c:v>
                </c:pt>
                <c:pt idx="91">
                  <c:v>7.5701462280761009E-2</c:v>
                </c:pt>
                <c:pt idx="92">
                  <c:v>7.7481820304867638E-2</c:v>
                </c:pt>
                <c:pt idx="93">
                  <c:v>7.928937310576116E-2</c:v>
                </c:pt>
                <c:pt idx="94">
                  <c:v>8.112439731873558E-2</c:v>
                </c:pt>
                <c:pt idx="95">
                  <c:v>8.2987172163806994E-2</c:v>
                </c:pt>
                <c:pt idx="96">
                  <c:v>8.487797944666671E-2</c:v>
                </c:pt>
                <c:pt idx="97">
                  <c:v>8.6797103560016742E-2</c:v>
                </c:pt>
                <c:pt idx="98">
                  <c:v>8.8744831485524103E-2</c:v>
                </c:pt>
                <c:pt idx="99">
                  <c:v>9.0721452793108726E-2</c:v>
                </c:pt>
                <c:pt idx="100">
                  <c:v>9.2727259644677817E-2</c:v>
                </c:pt>
                <c:pt idx="101">
                  <c:v>9.4762546791818683E-2</c:v>
                </c:pt>
                <c:pt idx="102">
                  <c:v>9.682761157801667E-2</c:v>
                </c:pt>
                <c:pt idx="103">
                  <c:v>9.8922753937569219E-2</c:v>
                </c:pt>
                <c:pt idx="104">
                  <c:v>0.1010482763955326</c:v>
                </c:pt>
                <c:pt idx="105">
                  <c:v>0.10320448406830406</c:v>
                </c:pt>
                <c:pt idx="106">
                  <c:v>0.10539168466013496</c:v>
                </c:pt>
                <c:pt idx="107">
                  <c:v>0.10761018846443998</c:v>
                </c:pt>
                <c:pt idx="108">
                  <c:v>0.10986030835970612</c:v>
                </c:pt>
                <c:pt idx="109">
                  <c:v>0.11214235980852655</c:v>
                </c:pt>
                <c:pt idx="110">
                  <c:v>0.11445666085531987</c:v>
                </c:pt>
                <c:pt idx="111">
                  <c:v>0.11680353212111878</c:v>
                </c:pt>
                <c:pt idx="112">
                  <c:v>0.11918329680331129</c:v>
                </c:pt>
                <c:pt idx="113">
                  <c:v>0.12159628066736938</c:v>
                </c:pt>
                <c:pt idx="114">
                  <c:v>0.12404281204578549</c:v>
                </c:pt>
                <c:pt idx="115">
                  <c:v>0.12652322183046449</c:v>
                </c:pt>
                <c:pt idx="116">
                  <c:v>0.1290378434684801</c:v>
                </c:pt>
                <c:pt idx="117">
                  <c:v>0.13158701295390193</c:v>
                </c:pt>
                <c:pt idx="118">
                  <c:v>0.13417106882264965</c:v>
                </c:pt>
                <c:pt idx="119">
                  <c:v>0.13679035214260371</c:v>
                </c:pt>
                <c:pt idx="120">
                  <c:v>0.13944520650781983</c:v>
                </c:pt>
                <c:pt idx="121">
                  <c:v>0.14213597802677233</c:v>
                </c:pt>
                <c:pt idx="122">
                  <c:v>0.14486301531443879</c:v>
                </c:pt>
                <c:pt idx="123">
                  <c:v>0.14762666948038214</c:v>
                </c:pt>
                <c:pt idx="124">
                  <c:v>0.15042729411842132</c:v>
                </c:pt>
                <c:pt idx="125">
                  <c:v>0.1532652452938133</c:v>
                </c:pt>
                <c:pt idx="126">
                  <c:v>0.15614088153070904</c:v>
                </c:pt>
                <c:pt idx="127">
                  <c:v>0.15905456379815647</c:v>
                </c:pt>
                <c:pt idx="128">
                  <c:v>0.16200665549497789</c:v>
                </c:pt>
                <c:pt idx="129">
                  <c:v>0.164997522434887</c:v>
                </c:pt>
                <c:pt idx="130">
                  <c:v>0.16802753282951707</c:v>
                </c:pt>
                <c:pt idx="131">
                  <c:v>0.17109705727110952</c:v>
                </c:pt>
                <c:pt idx="132">
                  <c:v>0.17420646871391238</c:v>
                </c:pt>
                <c:pt idx="133">
                  <c:v>0.17735614245475115</c:v>
                </c:pt>
                <c:pt idx="134">
                  <c:v>0.18054645611249462</c:v>
                </c:pt>
                <c:pt idx="135">
                  <c:v>0.18377778960660879</c:v>
                </c:pt>
                <c:pt idx="136">
                  <c:v>0.18705052513457227</c:v>
                </c:pt>
                <c:pt idx="137">
                  <c:v>0.19036504714811195</c:v>
                </c:pt>
                <c:pt idx="138">
                  <c:v>0.19372174232667019</c:v>
                </c:pt>
                <c:pt idx="139">
                  <c:v>0.19712099955523837</c:v>
                </c:pt>
                <c:pt idx="140">
                  <c:v>0.20056320989226381</c:v>
                </c:pt>
                <c:pt idx="141">
                  <c:v>0.20404876654456172</c:v>
                </c:pt>
                <c:pt idx="142">
                  <c:v>0.20757806483595403</c:v>
                </c:pt>
                <c:pt idx="143">
                  <c:v>0.21115150217650727</c:v>
                </c:pt>
                <c:pt idx="144">
                  <c:v>0.21476947803025193</c:v>
                </c:pt>
                <c:pt idx="145">
                  <c:v>0.21843239388051919</c:v>
                </c:pt>
                <c:pt idx="146">
                  <c:v>0.22214065319636178</c:v>
                </c:pt>
                <c:pt idx="147">
                  <c:v>0.22589466139415471</c:v>
                </c:pt>
                <c:pt idx="148">
                  <c:v>0.2296948258001954</c:v>
                </c:pt>
                <c:pt idx="149">
                  <c:v>0.23354155561239909</c:v>
                </c:pt>
                <c:pt idx="150">
                  <c:v>0.23743526185660746</c:v>
                </c:pt>
                <c:pt idx="151">
                  <c:v>0.24137635734546958</c:v>
                </c:pt>
                <c:pt idx="152">
                  <c:v>0.24536525663489767</c:v>
                </c:pt>
                <c:pt idx="153">
                  <c:v>0.24940237597652737</c:v>
                </c:pt>
                <c:pt idx="154">
                  <c:v>0.2534881332709838</c:v>
                </c:pt>
                <c:pt idx="155">
                  <c:v>0.25762294801849733</c:v>
                </c:pt>
                <c:pt idx="156">
                  <c:v>0.26180724126860583</c:v>
                </c:pt>
                <c:pt idx="157">
                  <c:v>0.26604143556559678</c:v>
                </c:pt>
                <c:pt idx="158">
                  <c:v>0.27032595489585742</c:v>
                </c:pt>
                <c:pt idx="159">
                  <c:v>0.27466122463099563</c:v>
                </c:pt>
                <c:pt idx="160">
                  <c:v>0.27904767146834858</c:v>
                </c:pt>
                <c:pt idx="161">
                  <c:v>0.28348572337265032</c:v>
                </c:pt>
                <c:pt idx="162">
                  <c:v>0.28797580951213603</c:v>
                </c:pt>
                <c:pt idx="163">
                  <c:v>0.29251836019572425</c:v>
                </c:pt>
                <c:pt idx="164">
                  <c:v>0.29711380680597327</c:v>
                </c:pt>
                <c:pt idx="165">
                  <c:v>0.30176258173170478</c:v>
                </c:pt>
                <c:pt idx="166">
                  <c:v>0.30646511829637707</c:v>
                </c:pt>
                <c:pt idx="167">
                  <c:v>0.31122185068742564</c:v>
                </c:pt>
                <c:pt idx="168">
                  <c:v>0.3160332138793151</c:v>
                </c:pt>
                <c:pt idx="169">
                  <c:v>0.32089964355909117</c:v>
                </c:pt>
                <c:pt idx="170">
                  <c:v>0.32582157604508333</c:v>
                </c:pt>
                <c:pt idx="171">
                  <c:v>0.33079944820678908</c:v>
                </c:pt>
                <c:pt idx="172">
                  <c:v>0.33583369738130386</c:v>
                </c:pt>
                <c:pt idx="173">
                  <c:v>0.34092476128508847</c:v>
                </c:pt>
                <c:pt idx="174">
                  <c:v>0.34607307792850439</c:v>
                </c:pt>
                <c:pt idx="175">
                  <c:v>0.35127908552248599</c:v>
                </c:pt>
                <c:pt idx="176">
                  <c:v>0.35654322238471603</c:v>
                </c:pt>
                <c:pt idx="177">
                  <c:v>0.36186592684609853</c:v>
                </c:pt>
                <c:pt idx="178">
                  <c:v>0.36724763714964598</c:v>
                </c:pt>
                <c:pt idx="179">
                  <c:v>0.3726887913504327</c:v>
                </c:pt>
                <c:pt idx="180">
                  <c:v>0.37818982721003824</c:v>
                </c:pt>
                <c:pt idx="181">
                  <c:v>0.38375118209321113</c:v>
                </c:pt>
                <c:pt idx="182">
                  <c:v>0.38937329285546868</c:v>
                </c:pt>
                <c:pt idx="183">
                  <c:v>0.39505659573112362</c:v>
                </c:pt>
                <c:pt idx="184">
                  <c:v>0.40080152622089876</c:v>
                </c:pt>
                <c:pt idx="185">
                  <c:v>0.40660851897132927</c:v>
                </c:pt>
                <c:pt idx="186">
                  <c:v>0.412478007654836</c:v>
                </c:pt>
                <c:pt idx="187">
                  <c:v>0.41841042484757457</c:v>
                </c:pt>
                <c:pt idx="188">
                  <c:v>0.42440620190029787</c:v>
                </c:pt>
                <c:pt idx="189">
                  <c:v>0.43046576881118392</c:v>
                </c:pt>
                <c:pt idx="190">
                  <c:v>0.43658955409128125</c:v>
                </c:pt>
                <c:pt idx="191">
                  <c:v>0.44277798462983509</c:v>
                </c:pt>
                <c:pt idx="192">
                  <c:v>0.44903148555541306</c:v>
                </c:pt>
                <c:pt idx="193">
                  <c:v>0.45535048009232676</c:v>
                </c:pt>
                <c:pt idx="194">
                  <c:v>0.46173538941853876</c:v>
                </c:pt>
                <c:pt idx="195">
                  <c:v>0.46818663251373699</c:v>
                </c:pt>
                <c:pt idx="196">
                  <c:v>0.47470462600926855</c:v>
                </c:pt>
                <c:pt idx="197">
                  <c:v>0.48128978403358041</c:v>
                </c:pt>
                <c:pt idx="198">
                  <c:v>0.48794251805373157</c:v>
                </c:pt>
                <c:pt idx="199">
                  <c:v>0.4946632367118115</c:v>
                </c:pt>
                <c:pt idx="200">
                  <c:v>0.50145234566140851</c:v>
                </c:pt>
                <c:pt idx="201">
                  <c:v>0.50831024740076636</c:v>
                </c:pt>
                <c:pt idx="202">
                  <c:v>0.51523734109600916</c:v>
                </c:pt>
                <c:pt idx="203">
                  <c:v>0.52223402241040173</c:v>
                </c:pt>
                <c:pt idx="204">
                  <c:v>0.52930068332275437</c:v>
                </c:pt>
                <c:pt idx="205">
                  <c:v>0.5364377119456637</c:v>
                </c:pt>
                <c:pt idx="206">
                  <c:v>0.54364549233873316</c:v>
                </c:pt>
                <c:pt idx="207">
                  <c:v>0.55092440431969292</c:v>
                </c:pt>
                <c:pt idx="208">
                  <c:v>0.55827482327127098</c:v>
                </c:pt>
                <c:pt idx="209">
                  <c:v>0.56569711994184102</c:v>
                </c:pt>
                <c:pt idx="210">
                  <c:v>0.57319166024843504</c:v>
                </c:pt>
                <c:pt idx="211">
                  <c:v>0.58075880506931099</c:v>
                </c:pt>
                <c:pt idx="212">
                  <c:v>0.58839891003757794</c:v>
                </c:pt>
                <c:pt idx="213">
                  <c:v>0.59611232532887182</c:v>
                </c:pt>
                <c:pt idx="214">
                  <c:v>0.60389939544633242</c:v>
                </c:pt>
                <c:pt idx="215">
                  <c:v>0.61176045900054643</c:v>
                </c:pt>
                <c:pt idx="216">
                  <c:v>0.61969584848754888</c:v>
                </c:pt>
                <c:pt idx="217">
                  <c:v>0.62770589006177102</c:v>
                </c:pt>
                <c:pt idx="218">
                  <c:v>0.63579090330516586</c:v>
                </c:pt>
                <c:pt idx="219">
                  <c:v>0.64395120099363556</c:v>
                </c:pt>
                <c:pt idx="220">
                  <c:v>0.65218708885876486</c:v>
                </c:pt>
                <c:pt idx="221">
                  <c:v>0.66049886534544644</c:v>
                </c:pt>
                <c:pt idx="222">
                  <c:v>0.66888682136785138</c:v>
                </c:pt>
                <c:pt idx="223">
                  <c:v>0.67735124005814873</c:v>
                </c:pt>
                <c:pt idx="224">
                  <c:v>0.6858923965153586</c:v>
                </c:pt>
                <c:pt idx="225">
                  <c:v>0.69451055754681734</c:v>
                </c:pt>
                <c:pt idx="226">
                  <c:v>0.70320598140910839</c:v>
                </c:pt>
                <c:pt idx="227">
                  <c:v>0.71197891754332654</c:v>
                </c:pt>
                <c:pt idx="228">
                  <c:v>0.72082960630621518</c:v>
                </c:pt>
                <c:pt idx="229">
                  <c:v>0.72975827870031307</c:v>
                </c:pt>
                <c:pt idx="230">
                  <c:v>0.73876515609717908</c:v>
                </c:pt>
                <c:pt idx="231">
                  <c:v>0.74785044995892258</c:v>
                </c:pt>
                <c:pt idx="232">
                  <c:v>0.75701436155633095</c:v>
                </c:pt>
                <c:pt idx="233">
                  <c:v>0.76625708168304563</c:v>
                </c:pt>
                <c:pt idx="234">
                  <c:v>0.77557879036366018</c:v>
                </c:pt>
                <c:pt idx="235">
                  <c:v>0.78497965656316826</c:v>
                </c:pt>
                <c:pt idx="236">
                  <c:v>0.79445983789200902</c:v>
                </c:pt>
                <c:pt idx="237">
                  <c:v>0.80401948030033099</c:v>
                </c:pt>
                <c:pt idx="238">
                  <c:v>0.81365871778109455</c:v>
                </c:pt>
                <c:pt idx="239">
                  <c:v>0.82337767206101597</c:v>
                </c:pt>
                <c:pt idx="240">
                  <c:v>0.83317645229093018</c:v>
                </c:pt>
                <c:pt idx="241">
                  <c:v>0.8430551547322086</c:v>
                </c:pt>
                <c:pt idx="242">
                  <c:v>0.85301386244443089</c:v>
                </c:pt>
                <c:pt idx="243">
                  <c:v>0.86305264496206058</c:v>
                </c:pt>
                <c:pt idx="244">
                  <c:v>0.87317155797600443</c:v>
                </c:pt>
                <c:pt idx="245">
                  <c:v>0.88337064300834267</c:v>
                </c:pt>
                <c:pt idx="246">
                  <c:v>0.89364992708387381</c:v>
                </c:pt>
                <c:pt idx="247">
                  <c:v>0.90400942240175908</c:v>
                </c:pt>
                <c:pt idx="248">
                  <c:v>0.91444912600247497</c:v>
                </c:pt>
                <c:pt idx="249">
                  <c:v>0.92496901943319298</c:v>
                </c:pt>
                <c:pt idx="250">
                  <c:v>0.93556906840920018</c:v>
                </c:pt>
                <c:pt idx="251">
                  <c:v>0.94624922247710153</c:v>
                </c:pt>
                <c:pt idx="252">
                  <c:v>0.95700941467124778</c:v>
                </c:pt>
                <c:pt idx="253">
                  <c:v>0.96784956117054832</c:v>
                </c:pt>
                <c:pt idx="254">
                  <c:v>0.97876956095301892</c:v>
                </c:pt>
                <c:pt idx="255">
                  <c:v>0.98976929545186809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xVal>
          <c:yVal>
            <c:numRef>
              <c:f>'Advection solution'!$H$13:$H$1013</c:f>
              <c:numCache>
                <c:formatCode>General</c:formatCode>
                <c:ptCount val="1001"/>
                <c:pt idx="0">
                  <c:v>0.67999999999999994</c:v>
                </c:pt>
                <c:pt idx="1">
                  <c:v>0.67957000000000001</c:v>
                </c:pt>
                <c:pt idx="2">
                  <c:v>0.67913999999999997</c:v>
                </c:pt>
                <c:pt idx="3">
                  <c:v>0.67870999999999992</c:v>
                </c:pt>
                <c:pt idx="4">
                  <c:v>0.67827999999999999</c:v>
                </c:pt>
                <c:pt idx="5">
                  <c:v>0.67785000000000006</c:v>
                </c:pt>
                <c:pt idx="6">
                  <c:v>0.67741999999999991</c:v>
                </c:pt>
                <c:pt idx="7">
                  <c:v>0.67698999999999998</c:v>
                </c:pt>
                <c:pt idx="8">
                  <c:v>0.67656000000000005</c:v>
                </c:pt>
                <c:pt idx="9">
                  <c:v>0.67613000000000001</c:v>
                </c:pt>
                <c:pt idx="10">
                  <c:v>0.67569999999999997</c:v>
                </c:pt>
                <c:pt idx="11">
                  <c:v>0.67527000000000004</c:v>
                </c:pt>
                <c:pt idx="12">
                  <c:v>0.67484</c:v>
                </c:pt>
                <c:pt idx="13">
                  <c:v>0.67440999999999995</c:v>
                </c:pt>
                <c:pt idx="14">
                  <c:v>0.67398000000000002</c:v>
                </c:pt>
                <c:pt idx="15">
                  <c:v>0.67354999999999998</c:v>
                </c:pt>
                <c:pt idx="16">
                  <c:v>0.67311999999999994</c:v>
                </c:pt>
                <c:pt idx="17">
                  <c:v>0.67269000000000001</c:v>
                </c:pt>
                <c:pt idx="18">
                  <c:v>0.67225999999999997</c:v>
                </c:pt>
                <c:pt idx="19">
                  <c:v>0.67182999999999993</c:v>
                </c:pt>
                <c:pt idx="20">
                  <c:v>0.6714</c:v>
                </c:pt>
                <c:pt idx="21">
                  <c:v>0.67097000000000007</c:v>
                </c:pt>
                <c:pt idx="22">
                  <c:v>0.67053999999999991</c:v>
                </c:pt>
                <c:pt idx="23">
                  <c:v>0.67010999999999998</c:v>
                </c:pt>
                <c:pt idx="24">
                  <c:v>0.66968000000000005</c:v>
                </c:pt>
                <c:pt idx="25">
                  <c:v>0.66925000000000001</c:v>
                </c:pt>
                <c:pt idx="26">
                  <c:v>0.66881999999999997</c:v>
                </c:pt>
                <c:pt idx="27">
                  <c:v>0.66839000000000004</c:v>
                </c:pt>
                <c:pt idx="28">
                  <c:v>0.66796</c:v>
                </c:pt>
                <c:pt idx="29">
                  <c:v>0.66752999999999996</c:v>
                </c:pt>
                <c:pt idx="30">
                  <c:v>0.66710000000000003</c:v>
                </c:pt>
                <c:pt idx="31">
                  <c:v>0.66666999999999998</c:v>
                </c:pt>
                <c:pt idx="32">
                  <c:v>0.66623999999999994</c:v>
                </c:pt>
                <c:pt idx="33">
                  <c:v>0.66581000000000001</c:v>
                </c:pt>
                <c:pt idx="34">
                  <c:v>0.66537999999999997</c:v>
                </c:pt>
                <c:pt idx="35">
                  <c:v>0.66494999999999993</c:v>
                </c:pt>
                <c:pt idx="36">
                  <c:v>0.66452</c:v>
                </c:pt>
                <c:pt idx="37">
                  <c:v>0.66408999999999996</c:v>
                </c:pt>
                <c:pt idx="38">
                  <c:v>0.66365999999999992</c:v>
                </c:pt>
                <c:pt idx="39">
                  <c:v>0.66322999999999999</c:v>
                </c:pt>
                <c:pt idx="40">
                  <c:v>0.66280000000000006</c:v>
                </c:pt>
                <c:pt idx="41">
                  <c:v>0.6623699999999999</c:v>
                </c:pt>
                <c:pt idx="42">
                  <c:v>0.66193999999999997</c:v>
                </c:pt>
                <c:pt idx="43">
                  <c:v>0.66151000000000004</c:v>
                </c:pt>
                <c:pt idx="44">
                  <c:v>0.66108</c:v>
                </c:pt>
                <c:pt idx="45">
                  <c:v>0.66064999999999996</c:v>
                </c:pt>
                <c:pt idx="46">
                  <c:v>0.66022000000000003</c:v>
                </c:pt>
                <c:pt idx="47">
                  <c:v>0.65978999999999999</c:v>
                </c:pt>
                <c:pt idx="48">
                  <c:v>0.65935999999999995</c:v>
                </c:pt>
                <c:pt idx="49">
                  <c:v>0.65893000000000002</c:v>
                </c:pt>
                <c:pt idx="50">
                  <c:v>0.65849999999999997</c:v>
                </c:pt>
                <c:pt idx="51">
                  <c:v>0.65806999999999993</c:v>
                </c:pt>
                <c:pt idx="52">
                  <c:v>0.65764</c:v>
                </c:pt>
                <c:pt idx="53">
                  <c:v>0.65720999999999996</c:v>
                </c:pt>
                <c:pt idx="54">
                  <c:v>0.65677999999999992</c:v>
                </c:pt>
                <c:pt idx="55">
                  <c:v>0.65634999999999999</c:v>
                </c:pt>
                <c:pt idx="56">
                  <c:v>0.65591999999999995</c:v>
                </c:pt>
                <c:pt idx="57">
                  <c:v>0.65548999999999991</c:v>
                </c:pt>
                <c:pt idx="58">
                  <c:v>0.65505999999999998</c:v>
                </c:pt>
                <c:pt idx="59">
                  <c:v>0.65463000000000005</c:v>
                </c:pt>
                <c:pt idx="60">
                  <c:v>0.65419999999999989</c:v>
                </c:pt>
                <c:pt idx="61">
                  <c:v>0.65376999999999996</c:v>
                </c:pt>
                <c:pt idx="62">
                  <c:v>0.65334000000000003</c:v>
                </c:pt>
                <c:pt idx="63">
                  <c:v>0.65290999999999999</c:v>
                </c:pt>
                <c:pt idx="64">
                  <c:v>0.65247999999999995</c:v>
                </c:pt>
                <c:pt idx="65">
                  <c:v>0.65205000000000002</c:v>
                </c:pt>
                <c:pt idx="66">
                  <c:v>0.65162000000000009</c:v>
                </c:pt>
                <c:pt idx="67">
                  <c:v>0.65118999999999994</c:v>
                </c:pt>
                <c:pt idx="68">
                  <c:v>0.65076000000000001</c:v>
                </c:pt>
                <c:pt idx="69">
                  <c:v>0.65033000000000007</c:v>
                </c:pt>
                <c:pt idx="70">
                  <c:v>0.64990000000000003</c:v>
                </c:pt>
                <c:pt idx="71">
                  <c:v>0.64946999999999999</c:v>
                </c:pt>
                <c:pt idx="72">
                  <c:v>0.64904000000000006</c:v>
                </c:pt>
                <c:pt idx="73">
                  <c:v>0.64861000000000002</c:v>
                </c:pt>
                <c:pt idx="74">
                  <c:v>0.64817999999999998</c:v>
                </c:pt>
                <c:pt idx="75">
                  <c:v>0.64775000000000005</c:v>
                </c:pt>
                <c:pt idx="76">
                  <c:v>0.64732000000000001</c:v>
                </c:pt>
                <c:pt idx="77">
                  <c:v>0.64688999999999997</c:v>
                </c:pt>
                <c:pt idx="78">
                  <c:v>0.64646000000000003</c:v>
                </c:pt>
                <c:pt idx="79">
                  <c:v>0.64602999999999999</c:v>
                </c:pt>
                <c:pt idx="80">
                  <c:v>0.64559999999999995</c:v>
                </c:pt>
                <c:pt idx="81">
                  <c:v>0.64517000000000002</c:v>
                </c:pt>
                <c:pt idx="82">
                  <c:v>0.64474000000000009</c:v>
                </c:pt>
                <c:pt idx="83">
                  <c:v>0.64430999999999994</c:v>
                </c:pt>
                <c:pt idx="84">
                  <c:v>0.64388000000000001</c:v>
                </c:pt>
                <c:pt idx="85">
                  <c:v>0.64345000000000008</c:v>
                </c:pt>
                <c:pt idx="86">
                  <c:v>0.64302000000000004</c:v>
                </c:pt>
                <c:pt idx="87">
                  <c:v>0.64258999999999999</c:v>
                </c:pt>
                <c:pt idx="88">
                  <c:v>0.64216000000000006</c:v>
                </c:pt>
                <c:pt idx="89">
                  <c:v>0.64173000000000002</c:v>
                </c:pt>
                <c:pt idx="90">
                  <c:v>0.64129999999999998</c:v>
                </c:pt>
                <c:pt idx="91">
                  <c:v>0.64087000000000005</c:v>
                </c:pt>
                <c:pt idx="92">
                  <c:v>0.64044000000000001</c:v>
                </c:pt>
                <c:pt idx="93">
                  <c:v>0.64000999999999997</c:v>
                </c:pt>
                <c:pt idx="94">
                  <c:v>0.63958000000000004</c:v>
                </c:pt>
                <c:pt idx="95">
                  <c:v>0.63915</c:v>
                </c:pt>
                <c:pt idx="96">
                  <c:v>0.63871999999999995</c:v>
                </c:pt>
                <c:pt idx="97">
                  <c:v>0.63829000000000002</c:v>
                </c:pt>
                <c:pt idx="98">
                  <c:v>0.63785999999999998</c:v>
                </c:pt>
                <c:pt idx="99">
                  <c:v>0.63742999999999994</c:v>
                </c:pt>
                <c:pt idx="100">
                  <c:v>0.63700000000000001</c:v>
                </c:pt>
                <c:pt idx="101">
                  <c:v>0.63657000000000008</c:v>
                </c:pt>
                <c:pt idx="102">
                  <c:v>0.63613999999999993</c:v>
                </c:pt>
                <c:pt idx="103">
                  <c:v>0.63571</c:v>
                </c:pt>
                <c:pt idx="104">
                  <c:v>0.63528000000000007</c:v>
                </c:pt>
                <c:pt idx="105">
                  <c:v>0.63485000000000003</c:v>
                </c:pt>
                <c:pt idx="106">
                  <c:v>0.63441999999999998</c:v>
                </c:pt>
                <c:pt idx="107">
                  <c:v>0.63399000000000005</c:v>
                </c:pt>
                <c:pt idx="108">
                  <c:v>0.63356000000000001</c:v>
                </c:pt>
                <c:pt idx="109">
                  <c:v>0.63312999999999997</c:v>
                </c:pt>
                <c:pt idx="110">
                  <c:v>0.63270000000000004</c:v>
                </c:pt>
                <c:pt idx="111">
                  <c:v>0.63227</c:v>
                </c:pt>
                <c:pt idx="112">
                  <c:v>0.63183999999999996</c:v>
                </c:pt>
                <c:pt idx="113">
                  <c:v>0.63141000000000003</c:v>
                </c:pt>
                <c:pt idx="114">
                  <c:v>0.63097999999999999</c:v>
                </c:pt>
                <c:pt idx="115">
                  <c:v>0.63054999999999994</c:v>
                </c:pt>
                <c:pt idx="116">
                  <c:v>0.63012000000000001</c:v>
                </c:pt>
                <c:pt idx="117">
                  <c:v>0.62968999999999997</c:v>
                </c:pt>
                <c:pt idx="118">
                  <c:v>0.62925999999999993</c:v>
                </c:pt>
                <c:pt idx="119">
                  <c:v>0.62883</c:v>
                </c:pt>
                <c:pt idx="120">
                  <c:v>0.62840000000000007</c:v>
                </c:pt>
                <c:pt idx="121">
                  <c:v>0.62796999999999992</c:v>
                </c:pt>
                <c:pt idx="122">
                  <c:v>0.62753999999999999</c:v>
                </c:pt>
                <c:pt idx="123">
                  <c:v>0.62711000000000006</c:v>
                </c:pt>
                <c:pt idx="124">
                  <c:v>0.62668000000000001</c:v>
                </c:pt>
                <c:pt idx="125">
                  <c:v>0.62624999999999997</c:v>
                </c:pt>
                <c:pt idx="126">
                  <c:v>0.62582000000000004</c:v>
                </c:pt>
                <c:pt idx="127">
                  <c:v>0.62539</c:v>
                </c:pt>
                <c:pt idx="128">
                  <c:v>0.62495999999999996</c:v>
                </c:pt>
                <c:pt idx="129">
                  <c:v>0.62453000000000003</c:v>
                </c:pt>
                <c:pt idx="130">
                  <c:v>0.62409999999999999</c:v>
                </c:pt>
                <c:pt idx="131">
                  <c:v>0.62366999999999995</c:v>
                </c:pt>
                <c:pt idx="132">
                  <c:v>0.62324000000000002</c:v>
                </c:pt>
                <c:pt idx="133">
                  <c:v>0.62280999999999997</c:v>
                </c:pt>
                <c:pt idx="134">
                  <c:v>0.62237999999999993</c:v>
                </c:pt>
                <c:pt idx="135">
                  <c:v>0.62195</c:v>
                </c:pt>
                <c:pt idx="136">
                  <c:v>0.62152000000000007</c:v>
                </c:pt>
                <c:pt idx="137">
                  <c:v>0.62108999999999992</c:v>
                </c:pt>
                <c:pt idx="138">
                  <c:v>0.62065999999999999</c:v>
                </c:pt>
                <c:pt idx="139">
                  <c:v>0.62023000000000006</c:v>
                </c:pt>
                <c:pt idx="140">
                  <c:v>0.61979999999999991</c:v>
                </c:pt>
                <c:pt idx="141">
                  <c:v>0.61936999999999998</c:v>
                </c:pt>
                <c:pt idx="142">
                  <c:v>0.61894000000000005</c:v>
                </c:pt>
                <c:pt idx="143">
                  <c:v>0.61851</c:v>
                </c:pt>
                <c:pt idx="144">
                  <c:v>0.61807999999999996</c:v>
                </c:pt>
                <c:pt idx="145">
                  <c:v>0.61765000000000003</c:v>
                </c:pt>
                <c:pt idx="146">
                  <c:v>0.61721999999999999</c:v>
                </c:pt>
                <c:pt idx="147">
                  <c:v>0.61678999999999995</c:v>
                </c:pt>
                <c:pt idx="148">
                  <c:v>0.61636000000000002</c:v>
                </c:pt>
                <c:pt idx="149">
                  <c:v>0.61592999999999998</c:v>
                </c:pt>
                <c:pt idx="150">
                  <c:v>0.61549999999999994</c:v>
                </c:pt>
                <c:pt idx="151">
                  <c:v>0.61507000000000001</c:v>
                </c:pt>
                <c:pt idx="152">
                  <c:v>0.61463999999999996</c:v>
                </c:pt>
                <c:pt idx="153">
                  <c:v>0.61420999999999992</c:v>
                </c:pt>
                <c:pt idx="154">
                  <c:v>0.61377999999999999</c:v>
                </c:pt>
                <c:pt idx="155">
                  <c:v>0.61335000000000006</c:v>
                </c:pt>
                <c:pt idx="156">
                  <c:v>0.61291999999999991</c:v>
                </c:pt>
                <c:pt idx="157">
                  <c:v>0.61248999999999998</c:v>
                </c:pt>
                <c:pt idx="158">
                  <c:v>0.61206000000000005</c:v>
                </c:pt>
                <c:pt idx="159">
                  <c:v>0.61163000000000001</c:v>
                </c:pt>
                <c:pt idx="160">
                  <c:v>0.61119999999999997</c:v>
                </c:pt>
                <c:pt idx="161">
                  <c:v>0.61077000000000004</c:v>
                </c:pt>
                <c:pt idx="162">
                  <c:v>0.61033999999999999</c:v>
                </c:pt>
                <c:pt idx="163">
                  <c:v>0.60990999999999995</c:v>
                </c:pt>
                <c:pt idx="164">
                  <c:v>0.60948000000000002</c:v>
                </c:pt>
                <c:pt idx="165">
                  <c:v>0.60904999999999998</c:v>
                </c:pt>
                <c:pt idx="166">
                  <c:v>0.60861999999999994</c:v>
                </c:pt>
                <c:pt idx="167">
                  <c:v>0.60819000000000001</c:v>
                </c:pt>
                <c:pt idx="168">
                  <c:v>0.60775999999999997</c:v>
                </c:pt>
                <c:pt idx="169">
                  <c:v>0.60732999999999993</c:v>
                </c:pt>
                <c:pt idx="170">
                  <c:v>0.6069</c:v>
                </c:pt>
                <c:pt idx="171">
                  <c:v>0.60646999999999995</c:v>
                </c:pt>
                <c:pt idx="172">
                  <c:v>0.60603999999999991</c:v>
                </c:pt>
                <c:pt idx="173">
                  <c:v>0.60560999999999998</c:v>
                </c:pt>
                <c:pt idx="174">
                  <c:v>0.60518000000000005</c:v>
                </c:pt>
                <c:pt idx="175">
                  <c:v>0.6047499999999999</c:v>
                </c:pt>
                <c:pt idx="176">
                  <c:v>0.60431999999999997</c:v>
                </c:pt>
                <c:pt idx="177">
                  <c:v>0.60389000000000004</c:v>
                </c:pt>
                <c:pt idx="178">
                  <c:v>0.60346</c:v>
                </c:pt>
                <c:pt idx="179">
                  <c:v>0.60302999999999995</c:v>
                </c:pt>
                <c:pt idx="180">
                  <c:v>0.60260000000000002</c:v>
                </c:pt>
                <c:pt idx="181">
                  <c:v>0.60216999999999998</c:v>
                </c:pt>
                <c:pt idx="182">
                  <c:v>0.60173999999999994</c:v>
                </c:pt>
                <c:pt idx="183">
                  <c:v>0.60131000000000001</c:v>
                </c:pt>
                <c:pt idx="184">
                  <c:v>0.60087999999999997</c:v>
                </c:pt>
                <c:pt idx="185">
                  <c:v>0.60044999999999993</c:v>
                </c:pt>
                <c:pt idx="186">
                  <c:v>0.60002</c:v>
                </c:pt>
                <c:pt idx="187">
                  <c:v>0.59958999999999996</c:v>
                </c:pt>
                <c:pt idx="188">
                  <c:v>0.59916000000000003</c:v>
                </c:pt>
                <c:pt idx="189">
                  <c:v>0.59872999999999998</c:v>
                </c:pt>
                <c:pt idx="190">
                  <c:v>0.59830000000000005</c:v>
                </c:pt>
                <c:pt idx="191">
                  <c:v>0.59787000000000001</c:v>
                </c:pt>
                <c:pt idx="192">
                  <c:v>0.59743999999999997</c:v>
                </c:pt>
                <c:pt idx="193">
                  <c:v>0.59701000000000004</c:v>
                </c:pt>
                <c:pt idx="194">
                  <c:v>0.59658</c:v>
                </c:pt>
                <c:pt idx="195">
                  <c:v>0.59614999999999996</c:v>
                </c:pt>
                <c:pt idx="196">
                  <c:v>0.59572000000000003</c:v>
                </c:pt>
                <c:pt idx="197">
                  <c:v>0.5952900000000001</c:v>
                </c:pt>
                <c:pt idx="198">
                  <c:v>0.59485999999999994</c:v>
                </c:pt>
                <c:pt idx="199">
                  <c:v>0.59443000000000001</c:v>
                </c:pt>
                <c:pt idx="200">
                  <c:v>0.59400000000000008</c:v>
                </c:pt>
                <c:pt idx="201">
                  <c:v>0.59356999999999993</c:v>
                </c:pt>
                <c:pt idx="202">
                  <c:v>0.59314</c:v>
                </c:pt>
                <c:pt idx="203">
                  <c:v>0.59271000000000007</c:v>
                </c:pt>
                <c:pt idx="204">
                  <c:v>0.59228000000000003</c:v>
                </c:pt>
                <c:pt idx="205">
                  <c:v>0.59184999999999999</c:v>
                </c:pt>
                <c:pt idx="206">
                  <c:v>0.59142000000000006</c:v>
                </c:pt>
                <c:pt idx="207">
                  <c:v>0.59099000000000002</c:v>
                </c:pt>
                <c:pt idx="208">
                  <c:v>0.59055999999999997</c:v>
                </c:pt>
                <c:pt idx="209">
                  <c:v>0.59013000000000004</c:v>
                </c:pt>
                <c:pt idx="210">
                  <c:v>0.5897</c:v>
                </c:pt>
                <c:pt idx="211">
                  <c:v>0.58926999999999996</c:v>
                </c:pt>
                <c:pt idx="212">
                  <c:v>0.58884000000000003</c:v>
                </c:pt>
                <c:pt idx="213">
                  <c:v>0.58840999999999999</c:v>
                </c:pt>
                <c:pt idx="214">
                  <c:v>0.58797999999999995</c:v>
                </c:pt>
                <c:pt idx="215">
                  <c:v>0.58755000000000002</c:v>
                </c:pt>
                <c:pt idx="216">
                  <c:v>0.58712000000000009</c:v>
                </c:pt>
                <c:pt idx="217">
                  <c:v>0.58668999999999993</c:v>
                </c:pt>
                <c:pt idx="218">
                  <c:v>0.58626</c:v>
                </c:pt>
                <c:pt idx="219">
                  <c:v>0.58583000000000007</c:v>
                </c:pt>
                <c:pt idx="220">
                  <c:v>0.58540000000000003</c:v>
                </c:pt>
                <c:pt idx="221">
                  <c:v>0.58496999999999999</c:v>
                </c:pt>
                <c:pt idx="222">
                  <c:v>0.58454000000000006</c:v>
                </c:pt>
                <c:pt idx="223">
                  <c:v>0.58411000000000002</c:v>
                </c:pt>
                <c:pt idx="224">
                  <c:v>0.58367999999999998</c:v>
                </c:pt>
                <c:pt idx="225">
                  <c:v>0.58325000000000005</c:v>
                </c:pt>
                <c:pt idx="226">
                  <c:v>0.58282</c:v>
                </c:pt>
                <c:pt idx="227">
                  <c:v>0.58238999999999996</c:v>
                </c:pt>
                <c:pt idx="228">
                  <c:v>0.58196000000000003</c:v>
                </c:pt>
                <c:pt idx="229">
                  <c:v>0.58152999999999999</c:v>
                </c:pt>
                <c:pt idx="230">
                  <c:v>0.58109999999999995</c:v>
                </c:pt>
                <c:pt idx="231">
                  <c:v>0.58067000000000002</c:v>
                </c:pt>
                <c:pt idx="232">
                  <c:v>0.58023999999999998</c:v>
                </c:pt>
                <c:pt idx="233">
                  <c:v>0.57980999999999994</c:v>
                </c:pt>
                <c:pt idx="234">
                  <c:v>0.57938000000000001</c:v>
                </c:pt>
                <c:pt idx="235">
                  <c:v>0.57895000000000008</c:v>
                </c:pt>
                <c:pt idx="236">
                  <c:v>0.57851999999999992</c:v>
                </c:pt>
                <c:pt idx="237">
                  <c:v>0.57808999999999999</c:v>
                </c:pt>
                <c:pt idx="238">
                  <c:v>0.57766000000000006</c:v>
                </c:pt>
                <c:pt idx="239">
                  <c:v>0.57723000000000002</c:v>
                </c:pt>
                <c:pt idx="240">
                  <c:v>0.57679999999999998</c:v>
                </c:pt>
                <c:pt idx="241">
                  <c:v>0.57637000000000005</c:v>
                </c:pt>
                <c:pt idx="242">
                  <c:v>0.57594000000000001</c:v>
                </c:pt>
                <c:pt idx="243">
                  <c:v>0.57550999999999997</c:v>
                </c:pt>
                <c:pt idx="244">
                  <c:v>0.57508000000000004</c:v>
                </c:pt>
                <c:pt idx="245">
                  <c:v>0.57464999999999999</c:v>
                </c:pt>
                <c:pt idx="246">
                  <c:v>0.57421999999999995</c:v>
                </c:pt>
                <c:pt idx="247">
                  <c:v>0.57379000000000002</c:v>
                </c:pt>
                <c:pt idx="248">
                  <c:v>0.57335999999999998</c:v>
                </c:pt>
                <c:pt idx="249">
                  <c:v>0.57292999999999994</c:v>
                </c:pt>
                <c:pt idx="250">
                  <c:v>0.57250000000000001</c:v>
                </c:pt>
                <c:pt idx="251">
                  <c:v>0.57206999999999997</c:v>
                </c:pt>
                <c:pt idx="252">
                  <c:v>0.57163999999999993</c:v>
                </c:pt>
                <c:pt idx="253">
                  <c:v>0.57121</c:v>
                </c:pt>
                <c:pt idx="254">
                  <c:v>0.57078000000000007</c:v>
                </c:pt>
                <c:pt idx="255">
                  <c:v>0.57034999999999991</c:v>
                </c:pt>
                <c:pt idx="256">
                  <c:v>0.56991999999999998</c:v>
                </c:pt>
                <c:pt idx="257">
                  <c:v>0.56949000000000005</c:v>
                </c:pt>
                <c:pt idx="258">
                  <c:v>0.56906000000000001</c:v>
                </c:pt>
                <c:pt idx="259">
                  <c:v>0.56862999999999997</c:v>
                </c:pt>
                <c:pt idx="260">
                  <c:v>0.56820000000000004</c:v>
                </c:pt>
                <c:pt idx="261">
                  <c:v>0.56777</c:v>
                </c:pt>
                <c:pt idx="262">
                  <c:v>0.56733999999999996</c:v>
                </c:pt>
                <c:pt idx="263">
                  <c:v>0.56691000000000003</c:v>
                </c:pt>
                <c:pt idx="264">
                  <c:v>0.56647999999999998</c:v>
                </c:pt>
                <c:pt idx="265">
                  <c:v>0.56604999999999994</c:v>
                </c:pt>
                <c:pt idx="266">
                  <c:v>0.56562000000000001</c:v>
                </c:pt>
                <c:pt idx="267">
                  <c:v>0.56518999999999997</c:v>
                </c:pt>
                <c:pt idx="268">
                  <c:v>0.56475999999999993</c:v>
                </c:pt>
                <c:pt idx="269">
                  <c:v>0.56433</c:v>
                </c:pt>
                <c:pt idx="270">
                  <c:v>0.56390000000000007</c:v>
                </c:pt>
                <c:pt idx="271">
                  <c:v>0.56346999999999992</c:v>
                </c:pt>
                <c:pt idx="272">
                  <c:v>0.56303999999999998</c:v>
                </c:pt>
                <c:pt idx="273">
                  <c:v>0.56261000000000005</c:v>
                </c:pt>
                <c:pt idx="274">
                  <c:v>0.56218000000000001</c:v>
                </c:pt>
                <c:pt idx="275">
                  <c:v>0.56174999999999997</c:v>
                </c:pt>
                <c:pt idx="276">
                  <c:v>0.56132000000000004</c:v>
                </c:pt>
                <c:pt idx="277">
                  <c:v>0.56089</c:v>
                </c:pt>
                <c:pt idx="278">
                  <c:v>0.56045999999999996</c:v>
                </c:pt>
                <c:pt idx="279">
                  <c:v>0.56003000000000003</c:v>
                </c:pt>
                <c:pt idx="280">
                  <c:v>0.55959999999999999</c:v>
                </c:pt>
                <c:pt idx="281">
                  <c:v>0.55916999999999994</c:v>
                </c:pt>
                <c:pt idx="282">
                  <c:v>0.55874000000000001</c:v>
                </c:pt>
                <c:pt idx="283">
                  <c:v>0.55830999999999997</c:v>
                </c:pt>
                <c:pt idx="284">
                  <c:v>0.55787999999999993</c:v>
                </c:pt>
                <c:pt idx="285">
                  <c:v>0.55745</c:v>
                </c:pt>
                <c:pt idx="286">
                  <c:v>0.55701999999999996</c:v>
                </c:pt>
                <c:pt idx="287">
                  <c:v>0.55658999999999992</c:v>
                </c:pt>
                <c:pt idx="288">
                  <c:v>0.55615999999999999</c:v>
                </c:pt>
                <c:pt idx="289">
                  <c:v>0.55573000000000006</c:v>
                </c:pt>
                <c:pt idx="290">
                  <c:v>0.5552999999999999</c:v>
                </c:pt>
                <c:pt idx="291">
                  <c:v>0.55486999999999997</c:v>
                </c:pt>
                <c:pt idx="292">
                  <c:v>0.55444000000000004</c:v>
                </c:pt>
                <c:pt idx="293">
                  <c:v>0.55401</c:v>
                </c:pt>
                <c:pt idx="294">
                  <c:v>0.55357999999999996</c:v>
                </c:pt>
                <c:pt idx="295">
                  <c:v>0.55315000000000003</c:v>
                </c:pt>
                <c:pt idx="296">
                  <c:v>0.55271999999999999</c:v>
                </c:pt>
                <c:pt idx="297">
                  <c:v>0.55228999999999995</c:v>
                </c:pt>
                <c:pt idx="298">
                  <c:v>0.55186000000000002</c:v>
                </c:pt>
                <c:pt idx="299">
                  <c:v>0.55142999999999998</c:v>
                </c:pt>
                <c:pt idx="300">
                  <c:v>0.55099999999999993</c:v>
                </c:pt>
                <c:pt idx="301">
                  <c:v>0.55057</c:v>
                </c:pt>
                <c:pt idx="302">
                  <c:v>0.55013999999999996</c:v>
                </c:pt>
                <c:pt idx="303">
                  <c:v>0.54970999999999992</c:v>
                </c:pt>
                <c:pt idx="304">
                  <c:v>0.54927999999999999</c:v>
                </c:pt>
                <c:pt idx="305">
                  <c:v>0.54884999999999995</c:v>
                </c:pt>
                <c:pt idx="306">
                  <c:v>0.54841999999999991</c:v>
                </c:pt>
                <c:pt idx="307">
                  <c:v>0.54798999999999998</c:v>
                </c:pt>
                <c:pt idx="308">
                  <c:v>0.54756000000000005</c:v>
                </c:pt>
                <c:pt idx="309">
                  <c:v>0.54712999999999989</c:v>
                </c:pt>
                <c:pt idx="310">
                  <c:v>0.54669999999999996</c:v>
                </c:pt>
                <c:pt idx="311">
                  <c:v>0.54627000000000003</c:v>
                </c:pt>
                <c:pt idx="312">
                  <c:v>0.54583999999999999</c:v>
                </c:pt>
                <c:pt idx="313">
                  <c:v>0.54540999999999995</c:v>
                </c:pt>
                <c:pt idx="314">
                  <c:v>0.54498000000000002</c:v>
                </c:pt>
                <c:pt idx="315">
                  <c:v>0.54455000000000009</c:v>
                </c:pt>
                <c:pt idx="316">
                  <c:v>0.54411999999999994</c:v>
                </c:pt>
                <c:pt idx="317">
                  <c:v>0.54369000000000001</c:v>
                </c:pt>
                <c:pt idx="318">
                  <c:v>0.54326000000000008</c:v>
                </c:pt>
                <c:pt idx="319">
                  <c:v>0.54283000000000003</c:v>
                </c:pt>
                <c:pt idx="320">
                  <c:v>0.54239999999999999</c:v>
                </c:pt>
                <c:pt idx="321">
                  <c:v>0.54197000000000006</c:v>
                </c:pt>
                <c:pt idx="322">
                  <c:v>0.54154000000000002</c:v>
                </c:pt>
                <c:pt idx="323">
                  <c:v>0.54110999999999998</c:v>
                </c:pt>
                <c:pt idx="324">
                  <c:v>0.54068000000000005</c:v>
                </c:pt>
                <c:pt idx="325">
                  <c:v>0.54025000000000001</c:v>
                </c:pt>
                <c:pt idx="326">
                  <c:v>0.53981999999999997</c:v>
                </c:pt>
                <c:pt idx="327">
                  <c:v>0.53939000000000004</c:v>
                </c:pt>
                <c:pt idx="328">
                  <c:v>0.53895999999999999</c:v>
                </c:pt>
                <c:pt idx="329">
                  <c:v>0.53852999999999995</c:v>
                </c:pt>
                <c:pt idx="330">
                  <c:v>0.53810000000000002</c:v>
                </c:pt>
                <c:pt idx="331">
                  <c:v>0.53767000000000009</c:v>
                </c:pt>
                <c:pt idx="332">
                  <c:v>0.53723999999999994</c:v>
                </c:pt>
                <c:pt idx="333">
                  <c:v>0.53681000000000001</c:v>
                </c:pt>
                <c:pt idx="334">
                  <c:v>0.53638000000000008</c:v>
                </c:pt>
                <c:pt idx="335">
                  <c:v>0.53595000000000004</c:v>
                </c:pt>
                <c:pt idx="336">
                  <c:v>0.53552</c:v>
                </c:pt>
                <c:pt idx="337">
                  <c:v>0.53509000000000007</c:v>
                </c:pt>
                <c:pt idx="338">
                  <c:v>0.53466000000000002</c:v>
                </c:pt>
                <c:pt idx="339">
                  <c:v>0.53422999999999998</c:v>
                </c:pt>
                <c:pt idx="340">
                  <c:v>0.53380000000000005</c:v>
                </c:pt>
                <c:pt idx="341">
                  <c:v>0.53337000000000001</c:v>
                </c:pt>
                <c:pt idx="342">
                  <c:v>0.53293999999999997</c:v>
                </c:pt>
                <c:pt idx="343">
                  <c:v>0.53251000000000004</c:v>
                </c:pt>
                <c:pt idx="344">
                  <c:v>0.53208</c:v>
                </c:pt>
                <c:pt idx="345">
                  <c:v>0.53164999999999996</c:v>
                </c:pt>
                <c:pt idx="346">
                  <c:v>0.53122000000000003</c:v>
                </c:pt>
                <c:pt idx="347">
                  <c:v>0.53078999999999998</c:v>
                </c:pt>
                <c:pt idx="348">
                  <c:v>0.53035999999999994</c:v>
                </c:pt>
                <c:pt idx="349">
                  <c:v>0.52993000000000001</c:v>
                </c:pt>
                <c:pt idx="350">
                  <c:v>0.52950000000000008</c:v>
                </c:pt>
                <c:pt idx="351">
                  <c:v>0.52906999999999993</c:v>
                </c:pt>
                <c:pt idx="352">
                  <c:v>0.52864</c:v>
                </c:pt>
                <c:pt idx="353">
                  <c:v>0.52821000000000007</c:v>
                </c:pt>
                <c:pt idx="354">
                  <c:v>0.52778000000000003</c:v>
                </c:pt>
                <c:pt idx="355">
                  <c:v>0.52734999999999999</c:v>
                </c:pt>
                <c:pt idx="356">
                  <c:v>0.52692000000000005</c:v>
                </c:pt>
                <c:pt idx="357">
                  <c:v>0.52649000000000001</c:v>
                </c:pt>
                <c:pt idx="358">
                  <c:v>0.52605999999999997</c:v>
                </c:pt>
                <c:pt idx="359">
                  <c:v>0.52563000000000004</c:v>
                </c:pt>
                <c:pt idx="360">
                  <c:v>0.5252</c:v>
                </c:pt>
                <c:pt idx="361">
                  <c:v>0.52476999999999996</c:v>
                </c:pt>
                <c:pt idx="362">
                  <c:v>0.52434000000000003</c:v>
                </c:pt>
                <c:pt idx="363">
                  <c:v>0.52390999999999999</c:v>
                </c:pt>
                <c:pt idx="364">
                  <c:v>0.52347999999999995</c:v>
                </c:pt>
                <c:pt idx="365">
                  <c:v>0.52305000000000001</c:v>
                </c:pt>
                <c:pt idx="366">
                  <c:v>0.52261999999999997</c:v>
                </c:pt>
                <c:pt idx="367">
                  <c:v>0.52218999999999993</c:v>
                </c:pt>
                <c:pt idx="368">
                  <c:v>0.52176</c:v>
                </c:pt>
                <c:pt idx="369">
                  <c:v>0.52133000000000007</c:v>
                </c:pt>
                <c:pt idx="370">
                  <c:v>0.52089999999999992</c:v>
                </c:pt>
                <c:pt idx="371">
                  <c:v>0.52046999999999999</c:v>
                </c:pt>
                <c:pt idx="372">
                  <c:v>0.52004000000000006</c:v>
                </c:pt>
                <c:pt idx="373">
                  <c:v>0.51961000000000002</c:v>
                </c:pt>
                <c:pt idx="374">
                  <c:v>0.51917999999999997</c:v>
                </c:pt>
                <c:pt idx="375">
                  <c:v>0.51875000000000004</c:v>
                </c:pt>
                <c:pt idx="376">
                  <c:v>0.51832</c:v>
                </c:pt>
                <c:pt idx="377">
                  <c:v>0.51788999999999996</c:v>
                </c:pt>
                <c:pt idx="378">
                  <c:v>0.51746000000000003</c:v>
                </c:pt>
                <c:pt idx="379">
                  <c:v>0.51702999999999999</c:v>
                </c:pt>
                <c:pt idx="380">
                  <c:v>0.51659999999999995</c:v>
                </c:pt>
                <c:pt idx="381">
                  <c:v>0.51617000000000002</c:v>
                </c:pt>
                <c:pt idx="382">
                  <c:v>0.51573999999999998</c:v>
                </c:pt>
                <c:pt idx="383">
                  <c:v>0.51530999999999993</c:v>
                </c:pt>
                <c:pt idx="384">
                  <c:v>0.51488</c:v>
                </c:pt>
                <c:pt idx="385">
                  <c:v>0.51445000000000007</c:v>
                </c:pt>
                <c:pt idx="386">
                  <c:v>0.51401999999999992</c:v>
                </c:pt>
                <c:pt idx="387">
                  <c:v>0.51358999999999999</c:v>
                </c:pt>
                <c:pt idx="388">
                  <c:v>0.51316000000000006</c:v>
                </c:pt>
                <c:pt idx="389">
                  <c:v>0.51272999999999991</c:v>
                </c:pt>
                <c:pt idx="390">
                  <c:v>0.51229999999999998</c:v>
                </c:pt>
                <c:pt idx="391">
                  <c:v>0.51187000000000005</c:v>
                </c:pt>
                <c:pt idx="392">
                  <c:v>0.51144000000000001</c:v>
                </c:pt>
                <c:pt idx="393">
                  <c:v>0.51100999999999996</c:v>
                </c:pt>
                <c:pt idx="394">
                  <c:v>0.51058000000000003</c:v>
                </c:pt>
                <c:pt idx="395">
                  <c:v>0.51014999999999999</c:v>
                </c:pt>
                <c:pt idx="396">
                  <c:v>0.50971999999999995</c:v>
                </c:pt>
                <c:pt idx="397">
                  <c:v>0.50929000000000002</c:v>
                </c:pt>
                <c:pt idx="398">
                  <c:v>0.50885999999999998</c:v>
                </c:pt>
                <c:pt idx="399">
                  <c:v>0.50842999999999994</c:v>
                </c:pt>
                <c:pt idx="400">
                  <c:v>0.50800000000000001</c:v>
                </c:pt>
                <c:pt idx="401">
                  <c:v>0.50756999999999997</c:v>
                </c:pt>
                <c:pt idx="402">
                  <c:v>0.50713999999999992</c:v>
                </c:pt>
                <c:pt idx="403">
                  <c:v>0.50670999999999999</c:v>
                </c:pt>
                <c:pt idx="404">
                  <c:v>0.50628000000000006</c:v>
                </c:pt>
                <c:pt idx="405">
                  <c:v>0.50584999999999991</c:v>
                </c:pt>
                <c:pt idx="406">
                  <c:v>0.50541999999999998</c:v>
                </c:pt>
                <c:pt idx="407">
                  <c:v>0.50499000000000005</c:v>
                </c:pt>
                <c:pt idx="408">
                  <c:v>0.50456000000000001</c:v>
                </c:pt>
                <c:pt idx="409">
                  <c:v>0.50412999999999997</c:v>
                </c:pt>
                <c:pt idx="410">
                  <c:v>0.50370000000000004</c:v>
                </c:pt>
                <c:pt idx="411">
                  <c:v>0.50327</c:v>
                </c:pt>
                <c:pt idx="412">
                  <c:v>0.50283999999999995</c:v>
                </c:pt>
                <c:pt idx="413">
                  <c:v>0.50241000000000002</c:v>
                </c:pt>
                <c:pt idx="414">
                  <c:v>0.50197999999999998</c:v>
                </c:pt>
                <c:pt idx="415">
                  <c:v>0.50154999999999994</c:v>
                </c:pt>
                <c:pt idx="416">
                  <c:v>0.50112000000000001</c:v>
                </c:pt>
                <c:pt idx="417">
                  <c:v>0.50068999999999997</c:v>
                </c:pt>
                <c:pt idx="418">
                  <c:v>0.50025999999999993</c:v>
                </c:pt>
                <c:pt idx="419">
                  <c:v>0.49983</c:v>
                </c:pt>
                <c:pt idx="420">
                  <c:v>0.49939999999999996</c:v>
                </c:pt>
                <c:pt idx="421">
                  <c:v>0.49896999999999997</c:v>
                </c:pt>
                <c:pt idx="422">
                  <c:v>0.49853999999999998</c:v>
                </c:pt>
                <c:pt idx="423">
                  <c:v>0.49810999999999994</c:v>
                </c:pt>
                <c:pt idx="424">
                  <c:v>0.49768000000000001</c:v>
                </c:pt>
                <c:pt idx="425">
                  <c:v>0.49724999999999997</c:v>
                </c:pt>
                <c:pt idx="426">
                  <c:v>0.49681999999999998</c:v>
                </c:pt>
                <c:pt idx="427">
                  <c:v>0.49639</c:v>
                </c:pt>
                <c:pt idx="428">
                  <c:v>0.49595999999999996</c:v>
                </c:pt>
                <c:pt idx="429">
                  <c:v>0.49552999999999997</c:v>
                </c:pt>
                <c:pt idx="430">
                  <c:v>0.49509999999999998</c:v>
                </c:pt>
                <c:pt idx="431">
                  <c:v>0.49466999999999994</c:v>
                </c:pt>
                <c:pt idx="432">
                  <c:v>0.49424000000000001</c:v>
                </c:pt>
                <c:pt idx="433">
                  <c:v>0.49380999999999997</c:v>
                </c:pt>
                <c:pt idx="434">
                  <c:v>0.49337999999999999</c:v>
                </c:pt>
                <c:pt idx="435">
                  <c:v>0.49295</c:v>
                </c:pt>
                <c:pt idx="436">
                  <c:v>0.49251999999999996</c:v>
                </c:pt>
                <c:pt idx="437">
                  <c:v>0.49208999999999997</c:v>
                </c:pt>
                <c:pt idx="438">
                  <c:v>0.49165999999999999</c:v>
                </c:pt>
                <c:pt idx="439">
                  <c:v>0.49123000000000006</c:v>
                </c:pt>
                <c:pt idx="440">
                  <c:v>0.49080000000000001</c:v>
                </c:pt>
                <c:pt idx="441">
                  <c:v>0.49037000000000003</c:v>
                </c:pt>
                <c:pt idx="442">
                  <c:v>0.48994000000000004</c:v>
                </c:pt>
                <c:pt idx="443">
                  <c:v>0.48951</c:v>
                </c:pt>
                <c:pt idx="444">
                  <c:v>0.48908000000000001</c:v>
                </c:pt>
                <c:pt idx="445">
                  <c:v>0.48865000000000003</c:v>
                </c:pt>
                <c:pt idx="446">
                  <c:v>0.48821999999999999</c:v>
                </c:pt>
                <c:pt idx="447">
                  <c:v>0.48779000000000006</c:v>
                </c:pt>
                <c:pt idx="448">
                  <c:v>0.48736000000000002</c:v>
                </c:pt>
                <c:pt idx="449">
                  <c:v>0.48693000000000003</c:v>
                </c:pt>
                <c:pt idx="450">
                  <c:v>0.48650000000000004</c:v>
                </c:pt>
                <c:pt idx="451">
                  <c:v>0.48607</c:v>
                </c:pt>
                <c:pt idx="452">
                  <c:v>0.48564000000000002</c:v>
                </c:pt>
                <c:pt idx="453">
                  <c:v>0.48521000000000003</c:v>
                </c:pt>
                <c:pt idx="454">
                  <c:v>0.48477999999999999</c:v>
                </c:pt>
                <c:pt idx="455">
                  <c:v>0.48435</c:v>
                </c:pt>
                <c:pt idx="456">
                  <c:v>0.48392000000000002</c:v>
                </c:pt>
                <c:pt idx="457">
                  <c:v>0.48348999999999998</c:v>
                </c:pt>
                <c:pt idx="458">
                  <c:v>0.48306000000000004</c:v>
                </c:pt>
                <c:pt idx="459">
                  <c:v>0.48263</c:v>
                </c:pt>
                <c:pt idx="460">
                  <c:v>0.48220000000000002</c:v>
                </c:pt>
                <c:pt idx="461">
                  <c:v>0.48177000000000003</c:v>
                </c:pt>
                <c:pt idx="462">
                  <c:v>0.48133999999999999</c:v>
                </c:pt>
                <c:pt idx="463">
                  <c:v>0.48091</c:v>
                </c:pt>
                <c:pt idx="464">
                  <c:v>0.48048000000000002</c:v>
                </c:pt>
                <c:pt idx="465">
                  <c:v>0.48004999999999998</c:v>
                </c:pt>
                <c:pt idx="466">
                  <c:v>0.47962000000000005</c:v>
                </c:pt>
                <c:pt idx="467">
                  <c:v>0.47919</c:v>
                </c:pt>
                <c:pt idx="468">
                  <c:v>0.47876000000000002</c:v>
                </c:pt>
                <c:pt idx="469">
                  <c:v>0.47833000000000003</c:v>
                </c:pt>
                <c:pt idx="470">
                  <c:v>0.47789999999999999</c:v>
                </c:pt>
                <c:pt idx="471">
                  <c:v>0.47747000000000001</c:v>
                </c:pt>
                <c:pt idx="472">
                  <c:v>0.47704000000000002</c:v>
                </c:pt>
                <c:pt idx="473">
                  <c:v>0.47660999999999998</c:v>
                </c:pt>
                <c:pt idx="474">
                  <c:v>0.47618000000000005</c:v>
                </c:pt>
                <c:pt idx="475">
                  <c:v>0.47575000000000001</c:v>
                </c:pt>
                <c:pt idx="476">
                  <c:v>0.47531999999999996</c:v>
                </c:pt>
                <c:pt idx="477">
                  <c:v>0.47489000000000003</c:v>
                </c:pt>
                <c:pt idx="478">
                  <c:v>0.47445999999999999</c:v>
                </c:pt>
                <c:pt idx="479">
                  <c:v>0.47403000000000001</c:v>
                </c:pt>
                <c:pt idx="480">
                  <c:v>0.47360000000000002</c:v>
                </c:pt>
                <c:pt idx="481">
                  <c:v>0.47316999999999998</c:v>
                </c:pt>
                <c:pt idx="482">
                  <c:v>0.47273999999999999</c:v>
                </c:pt>
                <c:pt idx="483">
                  <c:v>0.47231000000000001</c:v>
                </c:pt>
                <c:pt idx="484">
                  <c:v>0.47187999999999997</c:v>
                </c:pt>
                <c:pt idx="485">
                  <c:v>0.47145000000000004</c:v>
                </c:pt>
                <c:pt idx="486">
                  <c:v>0.47101999999999999</c:v>
                </c:pt>
                <c:pt idx="487">
                  <c:v>0.47059000000000001</c:v>
                </c:pt>
                <c:pt idx="488">
                  <c:v>0.47016000000000002</c:v>
                </c:pt>
                <c:pt idx="489">
                  <c:v>0.46972999999999998</c:v>
                </c:pt>
                <c:pt idx="490">
                  <c:v>0.46929999999999999</c:v>
                </c:pt>
                <c:pt idx="491">
                  <c:v>0.46887000000000001</c:v>
                </c:pt>
                <c:pt idx="492">
                  <c:v>0.46843999999999997</c:v>
                </c:pt>
                <c:pt idx="493">
                  <c:v>0.46801000000000004</c:v>
                </c:pt>
                <c:pt idx="494">
                  <c:v>0.46758</c:v>
                </c:pt>
                <c:pt idx="495">
                  <c:v>0.46715000000000001</c:v>
                </c:pt>
                <c:pt idx="496">
                  <c:v>0.46672000000000002</c:v>
                </c:pt>
                <c:pt idx="497">
                  <c:v>0.46628999999999998</c:v>
                </c:pt>
                <c:pt idx="498">
                  <c:v>0.46586</c:v>
                </c:pt>
                <c:pt idx="499">
                  <c:v>0.46543000000000001</c:v>
                </c:pt>
                <c:pt idx="500">
                  <c:v>0.46499999999999997</c:v>
                </c:pt>
                <c:pt idx="501">
                  <c:v>0.46456999999999998</c:v>
                </c:pt>
                <c:pt idx="502">
                  <c:v>0.46414</c:v>
                </c:pt>
                <c:pt idx="503">
                  <c:v>0.46370999999999996</c:v>
                </c:pt>
                <c:pt idx="504">
                  <c:v>0.46328000000000003</c:v>
                </c:pt>
                <c:pt idx="505">
                  <c:v>0.46284999999999998</c:v>
                </c:pt>
                <c:pt idx="506">
                  <c:v>0.46242</c:v>
                </c:pt>
                <c:pt idx="507">
                  <c:v>0.46199000000000001</c:v>
                </c:pt>
                <c:pt idx="508">
                  <c:v>0.46155999999999997</c:v>
                </c:pt>
                <c:pt idx="509">
                  <c:v>0.46112999999999998</c:v>
                </c:pt>
                <c:pt idx="510">
                  <c:v>0.4607</c:v>
                </c:pt>
                <c:pt idx="511">
                  <c:v>0.46026999999999996</c:v>
                </c:pt>
                <c:pt idx="512">
                  <c:v>0.45984000000000003</c:v>
                </c:pt>
                <c:pt idx="513">
                  <c:v>0.45940999999999999</c:v>
                </c:pt>
                <c:pt idx="514">
                  <c:v>0.45898</c:v>
                </c:pt>
                <c:pt idx="515">
                  <c:v>0.45855000000000001</c:v>
                </c:pt>
                <c:pt idx="516">
                  <c:v>0.45811999999999997</c:v>
                </c:pt>
                <c:pt idx="517">
                  <c:v>0.45768999999999999</c:v>
                </c:pt>
                <c:pt idx="518">
                  <c:v>0.45726</c:v>
                </c:pt>
                <c:pt idx="519">
                  <c:v>0.45682999999999996</c:v>
                </c:pt>
                <c:pt idx="520">
                  <c:v>0.45640000000000003</c:v>
                </c:pt>
                <c:pt idx="521">
                  <c:v>0.45596999999999999</c:v>
                </c:pt>
                <c:pt idx="522">
                  <c:v>0.45554</c:v>
                </c:pt>
                <c:pt idx="523">
                  <c:v>0.45511000000000001</c:v>
                </c:pt>
                <c:pt idx="524">
                  <c:v>0.45467999999999997</c:v>
                </c:pt>
                <c:pt idx="525">
                  <c:v>0.45424999999999999</c:v>
                </c:pt>
                <c:pt idx="526">
                  <c:v>0.45382</c:v>
                </c:pt>
                <c:pt idx="527">
                  <c:v>0.45338999999999996</c:v>
                </c:pt>
                <c:pt idx="528">
                  <c:v>0.45295999999999997</c:v>
                </c:pt>
                <c:pt idx="529">
                  <c:v>0.45252999999999999</c:v>
                </c:pt>
                <c:pt idx="530">
                  <c:v>0.45209999999999995</c:v>
                </c:pt>
                <c:pt idx="531">
                  <c:v>0.45167000000000002</c:v>
                </c:pt>
                <c:pt idx="532">
                  <c:v>0.45123999999999997</c:v>
                </c:pt>
                <c:pt idx="533">
                  <c:v>0.45081000000000004</c:v>
                </c:pt>
                <c:pt idx="534">
                  <c:v>0.45038</c:v>
                </c:pt>
                <c:pt idx="535">
                  <c:v>0.44995000000000002</c:v>
                </c:pt>
                <c:pt idx="536">
                  <c:v>0.44952000000000003</c:v>
                </c:pt>
                <c:pt idx="537">
                  <c:v>0.44908999999999999</c:v>
                </c:pt>
                <c:pt idx="538">
                  <c:v>0.44866</c:v>
                </c:pt>
                <c:pt idx="539">
                  <c:v>0.44823000000000002</c:v>
                </c:pt>
                <c:pt idx="540">
                  <c:v>0.44779999999999998</c:v>
                </c:pt>
                <c:pt idx="541">
                  <c:v>0.44737000000000005</c:v>
                </c:pt>
                <c:pt idx="542">
                  <c:v>0.44694</c:v>
                </c:pt>
                <c:pt idx="543">
                  <c:v>0.44651000000000002</c:v>
                </c:pt>
                <c:pt idx="544">
                  <c:v>0.44608000000000003</c:v>
                </c:pt>
                <c:pt idx="545">
                  <c:v>0.44564999999999999</c:v>
                </c:pt>
                <c:pt idx="546">
                  <c:v>0.44522</c:v>
                </c:pt>
                <c:pt idx="547">
                  <c:v>0.44479000000000002</c:v>
                </c:pt>
                <c:pt idx="548">
                  <c:v>0.44435999999999998</c:v>
                </c:pt>
                <c:pt idx="549">
                  <c:v>0.44392999999999999</c:v>
                </c:pt>
                <c:pt idx="550">
                  <c:v>0.44350000000000001</c:v>
                </c:pt>
                <c:pt idx="551">
                  <c:v>0.44306999999999996</c:v>
                </c:pt>
                <c:pt idx="552">
                  <c:v>0.44264000000000003</c:v>
                </c:pt>
                <c:pt idx="553">
                  <c:v>0.44220999999999999</c:v>
                </c:pt>
                <c:pt idx="554">
                  <c:v>0.44178000000000001</c:v>
                </c:pt>
                <c:pt idx="555">
                  <c:v>0.44135000000000002</c:v>
                </c:pt>
                <c:pt idx="556">
                  <c:v>0.44091999999999998</c:v>
                </c:pt>
                <c:pt idx="557">
                  <c:v>0.44048999999999999</c:v>
                </c:pt>
                <c:pt idx="558">
                  <c:v>0.44006000000000001</c:v>
                </c:pt>
                <c:pt idx="559">
                  <c:v>0.43962999999999997</c:v>
                </c:pt>
                <c:pt idx="560">
                  <c:v>0.43920000000000003</c:v>
                </c:pt>
                <c:pt idx="561">
                  <c:v>0.43876999999999999</c:v>
                </c:pt>
                <c:pt idx="562">
                  <c:v>0.43834000000000001</c:v>
                </c:pt>
                <c:pt idx="563">
                  <c:v>0.43791000000000002</c:v>
                </c:pt>
                <c:pt idx="564">
                  <c:v>0.43747999999999998</c:v>
                </c:pt>
                <c:pt idx="565">
                  <c:v>0.43704999999999999</c:v>
                </c:pt>
                <c:pt idx="566">
                  <c:v>0.43662000000000001</c:v>
                </c:pt>
                <c:pt idx="567">
                  <c:v>0.43618999999999997</c:v>
                </c:pt>
                <c:pt idx="568">
                  <c:v>0.43576000000000004</c:v>
                </c:pt>
                <c:pt idx="569">
                  <c:v>0.43532999999999999</c:v>
                </c:pt>
                <c:pt idx="570">
                  <c:v>0.43489999999999995</c:v>
                </c:pt>
                <c:pt idx="571">
                  <c:v>0.43447000000000002</c:v>
                </c:pt>
                <c:pt idx="572">
                  <c:v>0.43403999999999998</c:v>
                </c:pt>
                <c:pt idx="573">
                  <c:v>0.43361</c:v>
                </c:pt>
                <c:pt idx="574">
                  <c:v>0.43318000000000001</c:v>
                </c:pt>
                <c:pt idx="575">
                  <c:v>0.43274999999999997</c:v>
                </c:pt>
                <c:pt idx="576">
                  <c:v>0.43231999999999998</c:v>
                </c:pt>
                <c:pt idx="577">
                  <c:v>0.43189</c:v>
                </c:pt>
                <c:pt idx="578">
                  <c:v>0.43145999999999995</c:v>
                </c:pt>
                <c:pt idx="579">
                  <c:v>0.43103000000000002</c:v>
                </c:pt>
                <c:pt idx="580">
                  <c:v>0.43059999999999998</c:v>
                </c:pt>
                <c:pt idx="581">
                  <c:v>0.43017</c:v>
                </c:pt>
                <c:pt idx="582">
                  <c:v>0.42974000000000001</c:v>
                </c:pt>
                <c:pt idx="583">
                  <c:v>0.42930999999999997</c:v>
                </c:pt>
                <c:pt idx="584">
                  <c:v>0.42887999999999998</c:v>
                </c:pt>
                <c:pt idx="585">
                  <c:v>0.42845</c:v>
                </c:pt>
                <c:pt idx="586">
                  <c:v>0.42801999999999996</c:v>
                </c:pt>
                <c:pt idx="587">
                  <c:v>0.42759000000000003</c:v>
                </c:pt>
                <c:pt idx="588">
                  <c:v>0.42715999999999998</c:v>
                </c:pt>
                <c:pt idx="589">
                  <c:v>0.42673</c:v>
                </c:pt>
                <c:pt idx="590">
                  <c:v>0.42630000000000001</c:v>
                </c:pt>
                <c:pt idx="591">
                  <c:v>0.42586999999999997</c:v>
                </c:pt>
                <c:pt idx="592">
                  <c:v>0.42543999999999998</c:v>
                </c:pt>
                <c:pt idx="593">
                  <c:v>0.42501</c:v>
                </c:pt>
                <c:pt idx="594">
                  <c:v>0.42458000000000001</c:v>
                </c:pt>
                <c:pt idx="595">
                  <c:v>0.42415000000000003</c:v>
                </c:pt>
                <c:pt idx="596">
                  <c:v>0.42371999999999999</c:v>
                </c:pt>
                <c:pt idx="597">
                  <c:v>0.42329</c:v>
                </c:pt>
                <c:pt idx="598">
                  <c:v>0.42286000000000001</c:v>
                </c:pt>
                <c:pt idx="599">
                  <c:v>0.42242999999999997</c:v>
                </c:pt>
                <c:pt idx="600">
                  <c:v>0.42200000000000004</c:v>
                </c:pt>
                <c:pt idx="601">
                  <c:v>0.42157</c:v>
                </c:pt>
                <c:pt idx="602">
                  <c:v>0.42114000000000001</c:v>
                </c:pt>
                <c:pt idx="603">
                  <c:v>0.42071000000000003</c:v>
                </c:pt>
                <c:pt idx="604">
                  <c:v>0.42027999999999999</c:v>
                </c:pt>
                <c:pt idx="605">
                  <c:v>0.41985</c:v>
                </c:pt>
                <c:pt idx="606">
                  <c:v>0.41942000000000002</c:v>
                </c:pt>
                <c:pt idx="607">
                  <c:v>0.41898999999999997</c:v>
                </c:pt>
                <c:pt idx="608">
                  <c:v>0.41856000000000004</c:v>
                </c:pt>
                <c:pt idx="609">
                  <c:v>0.41813</c:v>
                </c:pt>
                <c:pt idx="610">
                  <c:v>0.41770000000000002</c:v>
                </c:pt>
                <c:pt idx="611">
                  <c:v>0.41727000000000003</c:v>
                </c:pt>
                <c:pt idx="612">
                  <c:v>0.41683999999999999</c:v>
                </c:pt>
                <c:pt idx="613">
                  <c:v>0.41641</c:v>
                </c:pt>
                <c:pt idx="614">
                  <c:v>0.41598000000000002</c:v>
                </c:pt>
                <c:pt idx="615">
                  <c:v>0.41554999999999997</c:v>
                </c:pt>
                <c:pt idx="616">
                  <c:v>0.41511999999999999</c:v>
                </c:pt>
                <c:pt idx="617">
                  <c:v>0.41469</c:v>
                </c:pt>
                <c:pt idx="618">
                  <c:v>0.41425999999999996</c:v>
                </c:pt>
                <c:pt idx="619">
                  <c:v>0.41383000000000003</c:v>
                </c:pt>
                <c:pt idx="620">
                  <c:v>0.41339999999999999</c:v>
                </c:pt>
                <c:pt idx="621">
                  <c:v>0.41297</c:v>
                </c:pt>
                <c:pt idx="622">
                  <c:v>0.41254000000000002</c:v>
                </c:pt>
                <c:pt idx="623">
                  <c:v>0.41210999999999998</c:v>
                </c:pt>
                <c:pt idx="624">
                  <c:v>0.41167999999999999</c:v>
                </c:pt>
                <c:pt idx="625">
                  <c:v>0.41125</c:v>
                </c:pt>
                <c:pt idx="626">
                  <c:v>0.41081999999999996</c:v>
                </c:pt>
                <c:pt idx="627">
                  <c:v>0.41039000000000003</c:v>
                </c:pt>
                <c:pt idx="628">
                  <c:v>0.40995999999999999</c:v>
                </c:pt>
                <c:pt idx="629">
                  <c:v>0.40953000000000001</c:v>
                </c:pt>
                <c:pt idx="630">
                  <c:v>0.40910000000000002</c:v>
                </c:pt>
                <c:pt idx="631">
                  <c:v>0.40866999999999998</c:v>
                </c:pt>
                <c:pt idx="632">
                  <c:v>0.40823999999999999</c:v>
                </c:pt>
                <c:pt idx="633">
                  <c:v>0.40781000000000001</c:v>
                </c:pt>
                <c:pt idx="634">
                  <c:v>0.40737999999999996</c:v>
                </c:pt>
                <c:pt idx="635">
                  <c:v>0.40695000000000003</c:v>
                </c:pt>
                <c:pt idx="636">
                  <c:v>0.40651999999999999</c:v>
                </c:pt>
                <c:pt idx="637">
                  <c:v>0.40609000000000001</c:v>
                </c:pt>
                <c:pt idx="638">
                  <c:v>0.40566000000000002</c:v>
                </c:pt>
                <c:pt idx="639">
                  <c:v>0.40522999999999998</c:v>
                </c:pt>
                <c:pt idx="640">
                  <c:v>0.40479999999999999</c:v>
                </c:pt>
                <c:pt idx="641">
                  <c:v>0.40437000000000001</c:v>
                </c:pt>
                <c:pt idx="642">
                  <c:v>0.40393999999999997</c:v>
                </c:pt>
                <c:pt idx="643">
                  <c:v>0.40350999999999998</c:v>
                </c:pt>
                <c:pt idx="644">
                  <c:v>0.40307999999999999</c:v>
                </c:pt>
                <c:pt idx="645">
                  <c:v>0.40264999999999995</c:v>
                </c:pt>
                <c:pt idx="646">
                  <c:v>0.40222000000000002</c:v>
                </c:pt>
                <c:pt idx="647">
                  <c:v>0.40178999999999998</c:v>
                </c:pt>
                <c:pt idx="648">
                  <c:v>0.40135999999999999</c:v>
                </c:pt>
                <c:pt idx="649">
                  <c:v>0.40093000000000001</c:v>
                </c:pt>
                <c:pt idx="650">
                  <c:v>0.40049999999999997</c:v>
                </c:pt>
                <c:pt idx="651">
                  <c:v>0.40006999999999998</c:v>
                </c:pt>
                <c:pt idx="652">
                  <c:v>0.39964</c:v>
                </c:pt>
                <c:pt idx="653">
                  <c:v>0.39920999999999995</c:v>
                </c:pt>
                <c:pt idx="654">
                  <c:v>0.39878000000000002</c:v>
                </c:pt>
                <c:pt idx="655">
                  <c:v>0.39834999999999998</c:v>
                </c:pt>
                <c:pt idx="656">
                  <c:v>0.39792</c:v>
                </c:pt>
                <c:pt idx="657">
                  <c:v>0.39749000000000001</c:v>
                </c:pt>
                <c:pt idx="658">
                  <c:v>0.39705999999999997</c:v>
                </c:pt>
                <c:pt idx="659">
                  <c:v>0.39663000000000004</c:v>
                </c:pt>
                <c:pt idx="660">
                  <c:v>0.3962</c:v>
                </c:pt>
                <c:pt idx="661">
                  <c:v>0.39577000000000001</c:v>
                </c:pt>
                <c:pt idx="662">
                  <c:v>0.39534000000000002</c:v>
                </c:pt>
                <c:pt idx="663">
                  <c:v>0.39490999999999998</c:v>
                </c:pt>
                <c:pt idx="664">
                  <c:v>0.39448</c:v>
                </c:pt>
                <c:pt idx="665">
                  <c:v>0.39405000000000001</c:v>
                </c:pt>
                <c:pt idx="666">
                  <c:v>0.39361999999999997</c:v>
                </c:pt>
                <c:pt idx="667">
                  <c:v>0.39319000000000004</c:v>
                </c:pt>
                <c:pt idx="668">
                  <c:v>0.39276</c:v>
                </c:pt>
                <c:pt idx="669">
                  <c:v>0.39233000000000001</c:v>
                </c:pt>
                <c:pt idx="670">
                  <c:v>0.39190000000000003</c:v>
                </c:pt>
                <c:pt idx="671">
                  <c:v>0.39146999999999998</c:v>
                </c:pt>
                <c:pt idx="672">
                  <c:v>0.39104</c:v>
                </c:pt>
                <c:pt idx="673">
                  <c:v>0.39061000000000001</c:v>
                </c:pt>
                <c:pt idx="674">
                  <c:v>0.39017999999999997</c:v>
                </c:pt>
                <c:pt idx="675">
                  <c:v>0.38975000000000004</c:v>
                </c:pt>
                <c:pt idx="676">
                  <c:v>0.38932</c:v>
                </c:pt>
                <c:pt idx="677">
                  <c:v>0.38889000000000001</c:v>
                </c:pt>
                <c:pt idx="678">
                  <c:v>0.38846000000000003</c:v>
                </c:pt>
                <c:pt idx="679">
                  <c:v>0.38802999999999999</c:v>
                </c:pt>
                <c:pt idx="680">
                  <c:v>0.3876</c:v>
                </c:pt>
                <c:pt idx="681">
                  <c:v>0.38717000000000001</c:v>
                </c:pt>
                <c:pt idx="682">
                  <c:v>0.38673999999999997</c:v>
                </c:pt>
                <c:pt idx="683">
                  <c:v>0.38630999999999999</c:v>
                </c:pt>
                <c:pt idx="684">
                  <c:v>0.38588</c:v>
                </c:pt>
                <c:pt idx="685">
                  <c:v>0.38544999999999996</c:v>
                </c:pt>
                <c:pt idx="686">
                  <c:v>0.38502000000000003</c:v>
                </c:pt>
                <c:pt idx="687">
                  <c:v>0.38458999999999999</c:v>
                </c:pt>
                <c:pt idx="688">
                  <c:v>0.38416</c:v>
                </c:pt>
                <c:pt idx="689">
                  <c:v>0.38373000000000002</c:v>
                </c:pt>
                <c:pt idx="690">
                  <c:v>0.38329999999999997</c:v>
                </c:pt>
                <c:pt idx="691">
                  <c:v>0.38286999999999999</c:v>
                </c:pt>
                <c:pt idx="692">
                  <c:v>0.38244</c:v>
                </c:pt>
                <c:pt idx="693">
                  <c:v>0.38200999999999996</c:v>
                </c:pt>
                <c:pt idx="694">
                  <c:v>0.38158000000000003</c:v>
                </c:pt>
                <c:pt idx="695">
                  <c:v>0.38114999999999999</c:v>
                </c:pt>
                <c:pt idx="696">
                  <c:v>0.38072</c:v>
                </c:pt>
                <c:pt idx="697">
                  <c:v>0.38029000000000002</c:v>
                </c:pt>
                <c:pt idx="698">
                  <c:v>0.37985999999999998</c:v>
                </c:pt>
                <c:pt idx="699">
                  <c:v>0.37942999999999999</c:v>
                </c:pt>
                <c:pt idx="700">
                  <c:v>0.379</c:v>
                </c:pt>
                <c:pt idx="701">
                  <c:v>0.37856999999999996</c:v>
                </c:pt>
                <c:pt idx="702">
                  <c:v>0.37814000000000003</c:v>
                </c:pt>
                <c:pt idx="703">
                  <c:v>0.37770999999999999</c:v>
                </c:pt>
                <c:pt idx="704">
                  <c:v>0.37728</c:v>
                </c:pt>
                <c:pt idx="705">
                  <c:v>0.37685000000000002</c:v>
                </c:pt>
                <c:pt idx="706">
                  <c:v>0.37641999999999998</c:v>
                </c:pt>
                <c:pt idx="707">
                  <c:v>0.37598999999999999</c:v>
                </c:pt>
                <c:pt idx="708">
                  <c:v>0.37556</c:v>
                </c:pt>
                <c:pt idx="709">
                  <c:v>0.37512999999999996</c:v>
                </c:pt>
                <c:pt idx="710">
                  <c:v>0.37469999999999998</c:v>
                </c:pt>
                <c:pt idx="711">
                  <c:v>0.37426999999999999</c:v>
                </c:pt>
                <c:pt idx="712">
                  <c:v>0.37384000000000001</c:v>
                </c:pt>
                <c:pt idx="713">
                  <c:v>0.37341000000000002</c:v>
                </c:pt>
                <c:pt idx="714">
                  <c:v>0.37297999999999998</c:v>
                </c:pt>
                <c:pt idx="715">
                  <c:v>0.37254999999999999</c:v>
                </c:pt>
                <c:pt idx="716">
                  <c:v>0.37212000000000001</c:v>
                </c:pt>
                <c:pt idx="717">
                  <c:v>0.37168999999999996</c:v>
                </c:pt>
                <c:pt idx="718">
                  <c:v>0.37125999999999998</c:v>
                </c:pt>
                <c:pt idx="719">
                  <c:v>0.37082999999999999</c:v>
                </c:pt>
                <c:pt idx="720">
                  <c:v>0.37040000000000001</c:v>
                </c:pt>
                <c:pt idx="721">
                  <c:v>0.36997000000000002</c:v>
                </c:pt>
                <c:pt idx="722">
                  <c:v>0.36953999999999998</c:v>
                </c:pt>
                <c:pt idx="723">
                  <c:v>0.36910999999999999</c:v>
                </c:pt>
                <c:pt idx="724">
                  <c:v>0.36868000000000001</c:v>
                </c:pt>
                <c:pt idx="725">
                  <c:v>0.36825000000000002</c:v>
                </c:pt>
                <c:pt idx="726">
                  <c:v>0.36782000000000004</c:v>
                </c:pt>
                <c:pt idx="727">
                  <c:v>0.36738999999999999</c:v>
                </c:pt>
                <c:pt idx="728">
                  <c:v>0.36696000000000001</c:v>
                </c:pt>
                <c:pt idx="729">
                  <c:v>0.36653000000000002</c:v>
                </c:pt>
                <c:pt idx="730">
                  <c:v>0.36609999999999998</c:v>
                </c:pt>
                <c:pt idx="731">
                  <c:v>0.36567</c:v>
                </c:pt>
                <c:pt idx="732">
                  <c:v>0.36524000000000001</c:v>
                </c:pt>
                <c:pt idx="733">
                  <c:v>0.36481000000000002</c:v>
                </c:pt>
                <c:pt idx="734">
                  <c:v>0.36438000000000004</c:v>
                </c:pt>
                <c:pt idx="735">
                  <c:v>0.36395</c:v>
                </c:pt>
                <c:pt idx="736">
                  <c:v>0.36352000000000001</c:v>
                </c:pt>
                <c:pt idx="737">
                  <c:v>0.36309000000000002</c:v>
                </c:pt>
                <c:pt idx="738">
                  <c:v>0.36265999999999998</c:v>
                </c:pt>
                <c:pt idx="739">
                  <c:v>0.36223</c:v>
                </c:pt>
                <c:pt idx="740">
                  <c:v>0.36180000000000001</c:v>
                </c:pt>
                <c:pt idx="741">
                  <c:v>0.36136999999999997</c:v>
                </c:pt>
                <c:pt idx="742">
                  <c:v>0.36093999999999998</c:v>
                </c:pt>
                <c:pt idx="743">
                  <c:v>0.36051</c:v>
                </c:pt>
                <c:pt idx="744">
                  <c:v>0.36008000000000001</c:v>
                </c:pt>
                <c:pt idx="745">
                  <c:v>0.35965000000000003</c:v>
                </c:pt>
                <c:pt idx="746">
                  <c:v>0.35921999999999998</c:v>
                </c:pt>
                <c:pt idx="747">
                  <c:v>0.35879</c:v>
                </c:pt>
                <c:pt idx="748">
                  <c:v>0.35836000000000001</c:v>
                </c:pt>
                <c:pt idx="749">
                  <c:v>0.35792999999999997</c:v>
                </c:pt>
                <c:pt idx="750">
                  <c:v>0.35749999999999998</c:v>
                </c:pt>
                <c:pt idx="751">
                  <c:v>0.35707</c:v>
                </c:pt>
                <c:pt idx="752">
                  <c:v>0.35664000000000001</c:v>
                </c:pt>
                <c:pt idx="753">
                  <c:v>0.35621000000000003</c:v>
                </c:pt>
                <c:pt idx="754">
                  <c:v>0.35577999999999999</c:v>
                </c:pt>
                <c:pt idx="755">
                  <c:v>0.35535</c:v>
                </c:pt>
                <c:pt idx="756">
                  <c:v>0.35492000000000001</c:v>
                </c:pt>
                <c:pt idx="757">
                  <c:v>0.35448999999999997</c:v>
                </c:pt>
                <c:pt idx="758">
                  <c:v>0.35405999999999999</c:v>
                </c:pt>
                <c:pt idx="759">
                  <c:v>0.35363</c:v>
                </c:pt>
                <c:pt idx="760">
                  <c:v>0.35320000000000001</c:v>
                </c:pt>
                <c:pt idx="761">
                  <c:v>0.35277000000000003</c:v>
                </c:pt>
                <c:pt idx="762">
                  <c:v>0.35233999999999999</c:v>
                </c:pt>
                <c:pt idx="763">
                  <c:v>0.35191</c:v>
                </c:pt>
                <c:pt idx="764">
                  <c:v>0.35148000000000001</c:v>
                </c:pt>
                <c:pt idx="765">
                  <c:v>0.35104999999999997</c:v>
                </c:pt>
                <c:pt idx="766">
                  <c:v>0.35061999999999999</c:v>
                </c:pt>
                <c:pt idx="767">
                  <c:v>0.35019</c:v>
                </c:pt>
                <c:pt idx="768">
                  <c:v>0.34976000000000002</c:v>
                </c:pt>
                <c:pt idx="769">
                  <c:v>0.34933000000000003</c:v>
                </c:pt>
                <c:pt idx="770">
                  <c:v>0.34889999999999999</c:v>
                </c:pt>
                <c:pt idx="771">
                  <c:v>0.34847</c:v>
                </c:pt>
                <c:pt idx="772">
                  <c:v>0.34804000000000002</c:v>
                </c:pt>
                <c:pt idx="773">
                  <c:v>0.34760999999999997</c:v>
                </c:pt>
                <c:pt idx="774">
                  <c:v>0.34717999999999999</c:v>
                </c:pt>
                <c:pt idx="775">
                  <c:v>0.34675</c:v>
                </c:pt>
                <c:pt idx="776">
                  <c:v>0.34632000000000002</c:v>
                </c:pt>
                <c:pt idx="777">
                  <c:v>0.34589000000000003</c:v>
                </c:pt>
                <c:pt idx="778">
                  <c:v>0.34545999999999999</c:v>
                </c:pt>
                <c:pt idx="779">
                  <c:v>0.34503</c:v>
                </c:pt>
                <c:pt idx="780">
                  <c:v>0.34460000000000002</c:v>
                </c:pt>
                <c:pt idx="781">
                  <c:v>0.34416999999999998</c:v>
                </c:pt>
                <c:pt idx="782">
                  <c:v>0.34373999999999999</c:v>
                </c:pt>
                <c:pt idx="783">
                  <c:v>0.34331</c:v>
                </c:pt>
                <c:pt idx="784">
                  <c:v>0.34288000000000002</c:v>
                </c:pt>
                <c:pt idx="785">
                  <c:v>0.34244999999999998</c:v>
                </c:pt>
                <c:pt idx="786">
                  <c:v>0.34201999999999999</c:v>
                </c:pt>
                <c:pt idx="787">
                  <c:v>0.34159</c:v>
                </c:pt>
                <c:pt idx="788">
                  <c:v>0.34116000000000002</c:v>
                </c:pt>
                <c:pt idx="789">
                  <c:v>0.34072999999999998</c:v>
                </c:pt>
                <c:pt idx="790">
                  <c:v>0.34029999999999999</c:v>
                </c:pt>
                <c:pt idx="791">
                  <c:v>0.33987000000000001</c:v>
                </c:pt>
                <c:pt idx="792">
                  <c:v>0.33943999999999996</c:v>
                </c:pt>
                <c:pt idx="793">
                  <c:v>0.33900999999999998</c:v>
                </c:pt>
                <c:pt idx="794">
                  <c:v>0.33857999999999999</c:v>
                </c:pt>
                <c:pt idx="795">
                  <c:v>0.33815000000000001</c:v>
                </c:pt>
                <c:pt idx="796">
                  <c:v>0.33772000000000002</c:v>
                </c:pt>
                <c:pt idx="797">
                  <c:v>0.33728999999999998</c:v>
                </c:pt>
                <c:pt idx="798">
                  <c:v>0.33685999999999999</c:v>
                </c:pt>
                <c:pt idx="799">
                  <c:v>0.33643000000000001</c:v>
                </c:pt>
                <c:pt idx="800">
                  <c:v>0.33600000000000002</c:v>
                </c:pt>
                <c:pt idx="801">
                  <c:v>0.33557000000000003</c:v>
                </c:pt>
                <c:pt idx="802">
                  <c:v>0.33513999999999999</c:v>
                </c:pt>
                <c:pt idx="803">
                  <c:v>0.33471000000000001</c:v>
                </c:pt>
                <c:pt idx="804">
                  <c:v>0.33428000000000002</c:v>
                </c:pt>
                <c:pt idx="805">
                  <c:v>0.33384999999999998</c:v>
                </c:pt>
                <c:pt idx="806">
                  <c:v>0.33341999999999999</c:v>
                </c:pt>
                <c:pt idx="807">
                  <c:v>0.33299000000000001</c:v>
                </c:pt>
                <c:pt idx="808">
                  <c:v>0.33255999999999997</c:v>
                </c:pt>
                <c:pt idx="809">
                  <c:v>0.33212999999999998</c:v>
                </c:pt>
                <c:pt idx="810">
                  <c:v>0.33169999999999999</c:v>
                </c:pt>
                <c:pt idx="811">
                  <c:v>0.33127000000000001</c:v>
                </c:pt>
                <c:pt idx="812">
                  <c:v>0.33084000000000002</c:v>
                </c:pt>
                <c:pt idx="813">
                  <c:v>0.33040999999999998</c:v>
                </c:pt>
                <c:pt idx="814">
                  <c:v>0.32998</c:v>
                </c:pt>
                <c:pt idx="815">
                  <c:v>0.32955000000000001</c:v>
                </c:pt>
                <c:pt idx="816">
                  <c:v>0.32911999999999997</c:v>
                </c:pt>
                <c:pt idx="817">
                  <c:v>0.32868999999999998</c:v>
                </c:pt>
                <c:pt idx="818">
                  <c:v>0.32826</c:v>
                </c:pt>
                <c:pt idx="819">
                  <c:v>0.32783000000000001</c:v>
                </c:pt>
                <c:pt idx="820">
                  <c:v>0.32740000000000002</c:v>
                </c:pt>
                <c:pt idx="821">
                  <c:v>0.32696999999999998</c:v>
                </c:pt>
                <c:pt idx="822">
                  <c:v>0.32654</c:v>
                </c:pt>
                <c:pt idx="823">
                  <c:v>0.32611000000000001</c:v>
                </c:pt>
                <c:pt idx="824">
                  <c:v>0.32567999999999997</c:v>
                </c:pt>
                <c:pt idx="825">
                  <c:v>0.32524999999999998</c:v>
                </c:pt>
                <c:pt idx="826">
                  <c:v>0.32482</c:v>
                </c:pt>
                <c:pt idx="827">
                  <c:v>0.32439000000000001</c:v>
                </c:pt>
                <c:pt idx="828">
                  <c:v>0.32396000000000003</c:v>
                </c:pt>
                <c:pt idx="829">
                  <c:v>0.32352999999999998</c:v>
                </c:pt>
                <c:pt idx="830">
                  <c:v>0.3231</c:v>
                </c:pt>
                <c:pt idx="831">
                  <c:v>0.32267000000000001</c:v>
                </c:pt>
                <c:pt idx="832">
                  <c:v>0.32223999999999997</c:v>
                </c:pt>
                <c:pt idx="833">
                  <c:v>0.32180999999999998</c:v>
                </c:pt>
                <c:pt idx="834">
                  <c:v>0.32138</c:v>
                </c:pt>
                <c:pt idx="835">
                  <c:v>0.32095000000000001</c:v>
                </c:pt>
                <c:pt idx="836">
                  <c:v>0.32052000000000003</c:v>
                </c:pt>
                <c:pt idx="837">
                  <c:v>0.32008999999999999</c:v>
                </c:pt>
                <c:pt idx="838">
                  <c:v>0.31966</c:v>
                </c:pt>
                <c:pt idx="839">
                  <c:v>0.31923000000000001</c:v>
                </c:pt>
                <c:pt idx="840">
                  <c:v>0.31879999999999997</c:v>
                </c:pt>
                <c:pt idx="841">
                  <c:v>0.31836999999999999</c:v>
                </c:pt>
                <c:pt idx="842">
                  <c:v>0.31794</c:v>
                </c:pt>
                <c:pt idx="843">
                  <c:v>0.31751000000000001</c:v>
                </c:pt>
                <c:pt idx="844">
                  <c:v>0.31708000000000003</c:v>
                </c:pt>
                <c:pt idx="845">
                  <c:v>0.31664999999999999</c:v>
                </c:pt>
                <c:pt idx="846">
                  <c:v>0.31622</c:v>
                </c:pt>
                <c:pt idx="847">
                  <c:v>0.31579000000000002</c:v>
                </c:pt>
                <c:pt idx="848">
                  <c:v>0.31535999999999997</c:v>
                </c:pt>
                <c:pt idx="849">
                  <c:v>0.31492999999999999</c:v>
                </c:pt>
                <c:pt idx="850">
                  <c:v>0.3145</c:v>
                </c:pt>
                <c:pt idx="851">
                  <c:v>0.31407000000000002</c:v>
                </c:pt>
                <c:pt idx="852">
                  <c:v>0.31364000000000003</c:v>
                </c:pt>
                <c:pt idx="853">
                  <c:v>0.31320999999999999</c:v>
                </c:pt>
                <c:pt idx="854">
                  <c:v>0.31278</c:v>
                </c:pt>
                <c:pt idx="855">
                  <c:v>0.31235000000000002</c:v>
                </c:pt>
                <c:pt idx="856">
                  <c:v>0.31191999999999998</c:v>
                </c:pt>
                <c:pt idx="857">
                  <c:v>0.31148999999999999</c:v>
                </c:pt>
                <c:pt idx="858">
                  <c:v>0.31106</c:v>
                </c:pt>
                <c:pt idx="859">
                  <c:v>0.31063000000000002</c:v>
                </c:pt>
                <c:pt idx="860">
                  <c:v>0.31020000000000003</c:v>
                </c:pt>
                <c:pt idx="861">
                  <c:v>0.30976999999999999</c:v>
                </c:pt>
                <c:pt idx="862">
                  <c:v>0.30934</c:v>
                </c:pt>
                <c:pt idx="863">
                  <c:v>0.30891000000000002</c:v>
                </c:pt>
                <c:pt idx="864">
                  <c:v>0.30847999999999998</c:v>
                </c:pt>
                <c:pt idx="865">
                  <c:v>0.30804999999999999</c:v>
                </c:pt>
                <c:pt idx="866">
                  <c:v>0.30762</c:v>
                </c:pt>
                <c:pt idx="867">
                  <c:v>0.30719000000000002</c:v>
                </c:pt>
                <c:pt idx="868">
                  <c:v>0.30676000000000003</c:v>
                </c:pt>
                <c:pt idx="869">
                  <c:v>0.30632999999999999</c:v>
                </c:pt>
                <c:pt idx="870">
                  <c:v>0.30590000000000001</c:v>
                </c:pt>
                <c:pt idx="871">
                  <c:v>0.30547000000000002</c:v>
                </c:pt>
                <c:pt idx="872">
                  <c:v>0.30503999999999998</c:v>
                </c:pt>
                <c:pt idx="873">
                  <c:v>0.30460999999999999</c:v>
                </c:pt>
                <c:pt idx="874">
                  <c:v>0.30418000000000001</c:v>
                </c:pt>
                <c:pt idx="875">
                  <c:v>0.30375000000000002</c:v>
                </c:pt>
                <c:pt idx="876">
                  <c:v>0.30331999999999998</c:v>
                </c:pt>
                <c:pt idx="877">
                  <c:v>0.30288999999999999</c:v>
                </c:pt>
                <c:pt idx="878">
                  <c:v>0.30246000000000001</c:v>
                </c:pt>
                <c:pt idx="879">
                  <c:v>0.30203000000000002</c:v>
                </c:pt>
                <c:pt idx="880">
                  <c:v>0.30159999999999998</c:v>
                </c:pt>
                <c:pt idx="881">
                  <c:v>0.30116999999999999</c:v>
                </c:pt>
                <c:pt idx="882">
                  <c:v>0.30074000000000001</c:v>
                </c:pt>
                <c:pt idx="883">
                  <c:v>0.30031000000000002</c:v>
                </c:pt>
                <c:pt idx="884">
                  <c:v>0.29987999999999998</c:v>
                </c:pt>
                <c:pt idx="885">
                  <c:v>0.29944999999999999</c:v>
                </c:pt>
                <c:pt idx="886">
                  <c:v>0.29902000000000001</c:v>
                </c:pt>
                <c:pt idx="887">
                  <c:v>0.29859000000000002</c:v>
                </c:pt>
                <c:pt idx="888">
                  <c:v>0.29815999999999998</c:v>
                </c:pt>
                <c:pt idx="889">
                  <c:v>0.29772999999999999</c:v>
                </c:pt>
                <c:pt idx="890">
                  <c:v>0.29730000000000001</c:v>
                </c:pt>
                <c:pt idx="891">
                  <c:v>0.29687000000000002</c:v>
                </c:pt>
                <c:pt idx="892">
                  <c:v>0.29643999999999998</c:v>
                </c:pt>
                <c:pt idx="893">
                  <c:v>0.29601</c:v>
                </c:pt>
                <c:pt idx="894">
                  <c:v>0.29558000000000001</c:v>
                </c:pt>
                <c:pt idx="895">
                  <c:v>0.29515000000000002</c:v>
                </c:pt>
                <c:pt idx="896">
                  <c:v>0.29471999999999998</c:v>
                </c:pt>
                <c:pt idx="897">
                  <c:v>0.29429</c:v>
                </c:pt>
                <c:pt idx="898">
                  <c:v>0.29386000000000001</c:v>
                </c:pt>
                <c:pt idx="899">
                  <c:v>0.29343000000000002</c:v>
                </c:pt>
                <c:pt idx="900">
                  <c:v>0.29299999999999998</c:v>
                </c:pt>
                <c:pt idx="901">
                  <c:v>0.29257</c:v>
                </c:pt>
                <c:pt idx="902">
                  <c:v>0.29214000000000001</c:v>
                </c:pt>
                <c:pt idx="903">
                  <c:v>0.29171000000000002</c:v>
                </c:pt>
                <c:pt idx="904">
                  <c:v>0.29127999999999998</c:v>
                </c:pt>
                <c:pt idx="905">
                  <c:v>0.29085</c:v>
                </c:pt>
                <c:pt idx="906">
                  <c:v>0.29042000000000001</c:v>
                </c:pt>
                <c:pt idx="907">
                  <c:v>0.28998999999999997</c:v>
                </c:pt>
                <c:pt idx="908">
                  <c:v>0.28955999999999998</c:v>
                </c:pt>
                <c:pt idx="909">
                  <c:v>0.28913</c:v>
                </c:pt>
                <c:pt idx="910">
                  <c:v>0.28870000000000001</c:v>
                </c:pt>
                <c:pt idx="911">
                  <c:v>0.28827000000000003</c:v>
                </c:pt>
                <c:pt idx="912">
                  <c:v>0.28783999999999998</c:v>
                </c:pt>
                <c:pt idx="913">
                  <c:v>0.28741</c:v>
                </c:pt>
                <c:pt idx="914">
                  <c:v>0.28698000000000001</c:v>
                </c:pt>
                <c:pt idx="915">
                  <c:v>0.28654999999999997</c:v>
                </c:pt>
                <c:pt idx="916">
                  <c:v>0.28611999999999999</c:v>
                </c:pt>
                <c:pt idx="917">
                  <c:v>0.28569</c:v>
                </c:pt>
                <c:pt idx="918">
                  <c:v>0.28526000000000001</c:v>
                </c:pt>
                <c:pt idx="919">
                  <c:v>0.28483000000000003</c:v>
                </c:pt>
                <c:pt idx="920">
                  <c:v>0.28439999999999999</c:v>
                </c:pt>
                <c:pt idx="921">
                  <c:v>0.28397</c:v>
                </c:pt>
                <c:pt idx="922">
                  <c:v>0.28354000000000001</c:v>
                </c:pt>
                <c:pt idx="923">
                  <c:v>0.28310999999999997</c:v>
                </c:pt>
                <c:pt idx="924">
                  <c:v>0.28267999999999999</c:v>
                </c:pt>
                <c:pt idx="925">
                  <c:v>0.28225</c:v>
                </c:pt>
                <c:pt idx="926">
                  <c:v>0.28182000000000001</c:v>
                </c:pt>
                <c:pt idx="927">
                  <c:v>0.28138999999999997</c:v>
                </c:pt>
                <c:pt idx="928">
                  <c:v>0.28095999999999999</c:v>
                </c:pt>
                <c:pt idx="929">
                  <c:v>0.28053</c:v>
                </c:pt>
                <c:pt idx="930">
                  <c:v>0.28010000000000002</c:v>
                </c:pt>
                <c:pt idx="931">
                  <c:v>0.27966999999999997</c:v>
                </c:pt>
                <c:pt idx="932">
                  <c:v>0.27923999999999999</c:v>
                </c:pt>
                <c:pt idx="933">
                  <c:v>0.27881</c:v>
                </c:pt>
                <c:pt idx="934">
                  <c:v>0.27838000000000002</c:v>
                </c:pt>
                <c:pt idx="935">
                  <c:v>0.27794999999999997</c:v>
                </c:pt>
                <c:pt idx="936">
                  <c:v>0.27751999999999999</c:v>
                </c:pt>
                <c:pt idx="937">
                  <c:v>0.27709</c:v>
                </c:pt>
                <c:pt idx="938">
                  <c:v>0.27666000000000002</c:v>
                </c:pt>
                <c:pt idx="939">
                  <c:v>0.27622999999999998</c:v>
                </c:pt>
                <c:pt idx="940">
                  <c:v>0.27579999999999999</c:v>
                </c:pt>
                <c:pt idx="941">
                  <c:v>0.27537</c:v>
                </c:pt>
                <c:pt idx="942">
                  <c:v>0.27494000000000002</c:v>
                </c:pt>
                <c:pt idx="943">
                  <c:v>0.27450999999999998</c:v>
                </c:pt>
                <c:pt idx="944">
                  <c:v>0.27407999999999999</c:v>
                </c:pt>
                <c:pt idx="945">
                  <c:v>0.27365</c:v>
                </c:pt>
                <c:pt idx="946">
                  <c:v>0.27322000000000002</c:v>
                </c:pt>
                <c:pt idx="947">
                  <c:v>0.27278999999999998</c:v>
                </c:pt>
                <c:pt idx="948">
                  <c:v>0.27235999999999999</c:v>
                </c:pt>
                <c:pt idx="949">
                  <c:v>0.27193000000000001</c:v>
                </c:pt>
                <c:pt idx="950">
                  <c:v>0.27150000000000002</c:v>
                </c:pt>
                <c:pt idx="951">
                  <c:v>0.27106999999999998</c:v>
                </c:pt>
                <c:pt idx="952">
                  <c:v>0.27063999999999999</c:v>
                </c:pt>
                <c:pt idx="953">
                  <c:v>0.27021000000000001</c:v>
                </c:pt>
                <c:pt idx="954">
                  <c:v>0.26978000000000002</c:v>
                </c:pt>
                <c:pt idx="955">
                  <c:v>0.26934999999999998</c:v>
                </c:pt>
                <c:pt idx="956">
                  <c:v>0.26891999999999999</c:v>
                </c:pt>
                <c:pt idx="957">
                  <c:v>0.26849000000000001</c:v>
                </c:pt>
                <c:pt idx="958">
                  <c:v>0.26806000000000002</c:v>
                </c:pt>
                <c:pt idx="959">
                  <c:v>0.26762999999999998</c:v>
                </c:pt>
                <c:pt idx="960">
                  <c:v>0.26719999999999999</c:v>
                </c:pt>
                <c:pt idx="961">
                  <c:v>0.26677000000000001</c:v>
                </c:pt>
                <c:pt idx="962">
                  <c:v>0.26634000000000002</c:v>
                </c:pt>
                <c:pt idx="963">
                  <c:v>0.26590999999999998</c:v>
                </c:pt>
                <c:pt idx="964">
                  <c:v>0.26547999999999999</c:v>
                </c:pt>
                <c:pt idx="965">
                  <c:v>0.26505000000000001</c:v>
                </c:pt>
                <c:pt idx="966">
                  <c:v>0.26462000000000002</c:v>
                </c:pt>
                <c:pt idx="967">
                  <c:v>0.26418999999999998</c:v>
                </c:pt>
                <c:pt idx="968">
                  <c:v>0.26375999999999999</c:v>
                </c:pt>
                <c:pt idx="969">
                  <c:v>0.26333000000000001</c:v>
                </c:pt>
                <c:pt idx="970">
                  <c:v>0.26290000000000002</c:v>
                </c:pt>
                <c:pt idx="971">
                  <c:v>0.26246999999999998</c:v>
                </c:pt>
                <c:pt idx="972">
                  <c:v>0.26204</c:v>
                </c:pt>
                <c:pt idx="973">
                  <c:v>0.26161000000000001</c:v>
                </c:pt>
                <c:pt idx="974">
                  <c:v>0.26118000000000002</c:v>
                </c:pt>
                <c:pt idx="975">
                  <c:v>0.26074999999999998</c:v>
                </c:pt>
                <c:pt idx="976">
                  <c:v>0.26032</c:v>
                </c:pt>
                <c:pt idx="977">
                  <c:v>0.25989000000000001</c:v>
                </c:pt>
                <c:pt idx="978">
                  <c:v>0.25946000000000002</c:v>
                </c:pt>
                <c:pt idx="979">
                  <c:v>0.25902999999999998</c:v>
                </c:pt>
                <c:pt idx="980">
                  <c:v>0.2586</c:v>
                </c:pt>
                <c:pt idx="981">
                  <c:v>0.25817000000000001</c:v>
                </c:pt>
                <c:pt idx="982">
                  <c:v>0.25774000000000002</c:v>
                </c:pt>
                <c:pt idx="983">
                  <c:v>0.25730999999999998</c:v>
                </c:pt>
                <c:pt idx="984">
                  <c:v>0.25688</c:v>
                </c:pt>
                <c:pt idx="985">
                  <c:v>0.25645000000000001</c:v>
                </c:pt>
                <c:pt idx="986">
                  <c:v>0.25602000000000003</c:v>
                </c:pt>
                <c:pt idx="987">
                  <c:v>0.25558999999999998</c:v>
                </c:pt>
                <c:pt idx="988">
                  <c:v>0.25516</c:v>
                </c:pt>
                <c:pt idx="989">
                  <c:v>0.25473000000000001</c:v>
                </c:pt>
                <c:pt idx="990">
                  <c:v>0.25430000000000003</c:v>
                </c:pt>
                <c:pt idx="991">
                  <c:v>0.25386999999999998</c:v>
                </c:pt>
                <c:pt idx="992">
                  <c:v>0.25344</c:v>
                </c:pt>
                <c:pt idx="993">
                  <c:v>0.25301000000000001</c:v>
                </c:pt>
                <c:pt idx="994">
                  <c:v>0.25258000000000003</c:v>
                </c:pt>
                <c:pt idx="995">
                  <c:v>0.25214999999999999</c:v>
                </c:pt>
                <c:pt idx="996">
                  <c:v>0.25172</c:v>
                </c:pt>
                <c:pt idx="997">
                  <c:v>0.25129000000000001</c:v>
                </c:pt>
                <c:pt idx="998">
                  <c:v>0.25086000000000003</c:v>
                </c:pt>
                <c:pt idx="999">
                  <c:v>0.25042999999999999</c:v>
                </c:pt>
                <c:pt idx="1000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5C-4881-9A13-8C69F0B45E38}"/>
            </c:ext>
          </c:extLst>
        </c:ser>
        <c:ser>
          <c:idx val="1"/>
          <c:order val="1"/>
          <c:tx>
            <c:v>Total tracer concentration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'Advection solution'!$I$13:$I$1012</c:f>
              <c:numCache>
                <c:formatCode>General</c:formatCode>
                <c:ptCount val="1000"/>
                <c:pt idx="0">
                  <c:v>1.2603418463915352E-5</c:v>
                </c:pt>
                <c:pt idx="1">
                  <c:v>6.4116141543282907E-5</c:v>
                </c:pt>
                <c:pt idx="2">
                  <c:v>1.443275502211541E-4</c:v>
                </c:pt>
                <c:pt idx="3">
                  <c:v>2.4784046081570139E-4</c:v>
                </c:pt>
                <c:pt idx="4">
                  <c:v>3.7208070195980837E-4</c:v>
                </c:pt>
                <c:pt idx="5">
                  <c:v>5.1546175710203801E-4</c:v>
                </c:pt>
                <c:pt idx="6">
                  <c:v>6.7689719999706457E-4</c:v>
                </c:pt>
                <c:pt idx="7">
                  <c:v>8.555976209695098E-4</c:v>
                </c:pt>
                <c:pt idx="8">
                  <c:v>1.0509677477641081E-3</c:v>
                </c:pt>
                <c:pt idx="9">
                  <c:v>1.2625477430451794E-3</c:v>
                </c:pt>
                <c:pt idx="10">
                  <c:v>1.489976854867776E-3</c:v>
                </c:pt>
                <c:pt idx="11">
                  <c:v>1.7329695218887284E-3</c:v>
                </c:pt>
                <c:pt idx="12">
                  <c:v>1.991298922343687E-3</c:v>
                </c:pt>
                <c:pt idx="13">
                  <c:v>2.2647852265416618E-3</c:v>
                </c:pt>
                <c:pt idx="14">
                  <c:v>2.553286953132298E-3</c:v>
                </c:pt>
                <c:pt idx="15">
                  <c:v>2.856694450191568E-3</c:v>
                </c:pt>
                <c:pt idx="16">
                  <c:v>3.1749248744267575E-3</c:v>
                </c:pt>
                <c:pt idx="17">
                  <c:v>3.5079182528269352E-3</c:v>
                </c:pt>
                <c:pt idx="18">
                  <c:v>3.8556343497761071E-3</c:v>
                </c:pt>
                <c:pt idx="19">
                  <c:v>4.2180501324327567E-3</c:v>
                </c:pt>
                <c:pt idx="20">
                  <c:v>4.5951577064378031E-3</c:v>
                </c:pt>
                <c:pt idx="21">
                  <c:v>4.9869626061739853E-3</c:v>
                </c:pt>
                <c:pt idx="22">
                  <c:v>5.393482373172818E-3</c:v>
                </c:pt>
                <c:pt idx="23">
                  <c:v>5.8147453595276052E-3</c:v>
                </c:pt>
                <c:pt idx="24">
                  <c:v>6.2507897157040061E-3</c:v>
                </c:pt>
                <c:pt idx="25">
                  <c:v>6.7016625248693742E-3</c:v>
                </c:pt>
                <c:pt idx="26">
                  <c:v>7.1674190641506045E-3</c:v>
                </c:pt>
                <c:pt idx="27">
                  <c:v>7.6481221620442342E-3</c:v>
                </c:pt>
                <c:pt idx="28">
                  <c:v>8.1438416443547074E-3</c:v>
                </c:pt>
                <c:pt idx="29">
                  <c:v>8.6546538509470663E-3</c:v>
                </c:pt>
                <c:pt idx="30">
                  <c:v>9.1806412110718317E-3</c:v>
                </c:pt>
                <c:pt idx="31">
                  <c:v>9.7218918700407095E-3</c:v>
                </c:pt>
                <c:pt idx="32">
                  <c:v>1.0278499363162821E-2</c:v>
                </c:pt>
                <c:pt idx="33">
                  <c:v>1.0850562321817496E-2</c:v>
                </c:pt>
                <c:pt idx="34">
                  <c:v>1.1438184217662552E-2</c:v>
                </c:pt>
                <c:pt idx="35">
                  <c:v>1.2041473130341866E-2</c:v>
                </c:pt>
                <c:pt idx="36">
                  <c:v>1.2660541544544678E-2</c:v>
                </c:pt>
                <c:pt idx="37">
                  <c:v>1.3295506163516527E-2</c:v>
                </c:pt>
                <c:pt idx="38">
                  <c:v>1.3946487746990872E-2</c:v>
                </c:pt>
                <c:pt idx="39">
                  <c:v>1.4613610960096779E-2</c:v>
                </c:pt>
                <c:pt idx="40">
                  <c:v>1.529700424282744E-2</c:v>
                </c:pt>
                <c:pt idx="41">
                  <c:v>1.5996799688096145E-2</c:v>
                </c:pt>
                <c:pt idx="42">
                  <c:v>1.671313293322035E-2</c:v>
                </c:pt>
                <c:pt idx="43">
                  <c:v>1.7446143063226022E-2</c:v>
                </c:pt>
                <c:pt idx="44">
                  <c:v>1.8195972519736033E-2</c:v>
                </c:pt>
                <c:pt idx="45">
                  <c:v>1.8962767022156501E-2</c:v>
                </c:pt>
                <c:pt idx="46">
                  <c:v>1.9746675494446659E-2</c:v>
                </c:pt>
                <c:pt idx="47">
                  <c:v>2.0547849998653417E-2</c:v>
                </c:pt>
                <c:pt idx="48">
                  <c:v>2.1366445674760946E-2</c:v>
                </c:pt>
                <c:pt idx="49">
                  <c:v>2.2202620686054265E-2</c:v>
                </c:pt>
                <c:pt idx="50">
                  <c:v>2.3056536170113173E-2</c:v>
                </c:pt>
                <c:pt idx="51">
                  <c:v>2.3928356194147751E-2</c:v>
                </c:pt>
                <c:pt idx="52">
                  <c:v>2.4818247711722221E-2</c:v>
                </c:pt>
                <c:pt idx="53">
                  <c:v>2.5726380529349554E-2</c:v>
                </c:pt>
                <c:pt idx="54">
                  <c:v>2.6652927270186533E-2</c:v>
                </c:pt>
                <c:pt idx="55">
                  <c:v>2.7598063344493134E-2</c:v>
                </c:pt>
                <c:pt idx="56">
                  <c:v>2.8561966922120308E-2</c:v>
                </c:pt>
                <c:pt idx="57">
                  <c:v>2.9544818907042782E-2</c:v>
                </c:pt>
                <c:pt idx="58">
                  <c:v>3.0546802915778378E-2</c:v>
                </c:pt>
                <c:pt idx="59">
                  <c:v>3.1568105255721783E-2</c:v>
                </c:pt>
                <c:pt idx="60">
                  <c:v>3.2608914908672057E-2</c:v>
                </c:pt>
                <c:pt idx="61">
                  <c:v>3.3669423512293732E-2</c:v>
                </c:pt>
                <c:pt idx="62">
                  <c:v>3.4749825347464611E-2</c:v>
                </c:pt>
                <c:pt idx="63">
                  <c:v>3.585031732356455E-2</c:v>
                </c:pt>
                <c:pt idx="64">
                  <c:v>3.6971098968740339E-2</c:v>
                </c:pt>
                <c:pt idx="65">
                  <c:v>3.8112372416993306E-2</c:v>
                </c:pt>
                <c:pt idx="66">
                  <c:v>3.9274342402010116E-2</c:v>
                </c:pt>
                <c:pt idx="67">
                  <c:v>4.0457216246589406E-2</c:v>
                </c:pt>
                <c:pt idx="68">
                  <c:v>4.1661203858213869E-2</c:v>
                </c:pt>
                <c:pt idx="69">
                  <c:v>4.2886517721599557E-2</c:v>
                </c:pt>
                <c:pt idx="70">
                  <c:v>4.4133372894197519E-2</c:v>
                </c:pt>
                <c:pt idx="71">
                  <c:v>4.540198700202927E-2</c:v>
                </c:pt>
                <c:pt idx="72">
                  <c:v>4.6692580235953601E-2</c:v>
                </c:pt>
                <c:pt idx="73">
                  <c:v>4.8005375349810746E-2</c:v>
                </c:pt>
                <c:pt idx="74">
                  <c:v>4.9340597656909777E-2</c:v>
                </c:pt>
                <c:pt idx="75">
                  <c:v>5.0698475029816975E-2</c:v>
                </c:pt>
                <c:pt idx="76">
                  <c:v>5.2079237898819103E-2</c:v>
                </c:pt>
                <c:pt idx="77">
                  <c:v>5.3483119250260613E-2</c:v>
                </c:pt>
                <c:pt idx="78">
                  <c:v>5.4910354629223536E-2</c:v>
                </c:pt>
                <c:pt idx="79">
                  <c:v>5.6361182136451249E-2</c:v>
                </c:pt>
                <c:pt idx="80">
                  <c:v>5.7835842431530164E-2</c:v>
                </c:pt>
                <c:pt idx="81">
                  <c:v>5.9334578731866643E-2</c:v>
                </c:pt>
                <c:pt idx="82">
                  <c:v>6.0857636815105615E-2</c:v>
                </c:pt>
                <c:pt idx="83">
                  <c:v>6.2405265020778228E-2</c:v>
                </c:pt>
                <c:pt idx="84">
                  <c:v>6.3977714249692313E-2</c:v>
                </c:pt>
                <c:pt idx="85">
                  <c:v>6.5575237968464081E-2</c:v>
                </c:pt>
                <c:pt idx="86">
                  <c:v>6.7198092209738103E-2</c:v>
                </c:pt>
                <c:pt idx="87">
                  <c:v>6.884653557389192E-2</c:v>
                </c:pt>
                <c:pt idx="88">
                  <c:v>7.0520829232008572E-2</c:v>
                </c:pt>
                <c:pt idx="89">
                  <c:v>7.2221236927793628E-2</c:v>
                </c:pt>
                <c:pt idx="90">
                  <c:v>7.3948024979275481E-2</c:v>
                </c:pt>
                <c:pt idx="91">
                  <c:v>7.5701462280761009E-2</c:v>
                </c:pt>
                <c:pt idx="92">
                  <c:v>7.7481820304867638E-2</c:v>
                </c:pt>
                <c:pt idx="93">
                  <c:v>7.928937310576116E-2</c:v>
                </c:pt>
                <c:pt idx="94">
                  <c:v>8.112439731873558E-2</c:v>
                </c:pt>
                <c:pt idx="95">
                  <c:v>8.2987172163806994E-2</c:v>
                </c:pt>
                <c:pt idx="96">
                  <c:v>8.487797944666671E-2</c:v>
                </c:pt>
                <c:pt idx="97">
                  <c:v>8.6797103560016742E-2</c:v>
                </c:pt>
                <c:pt idx="98">
                  <c:v>8.8744831485524103E-2</c:v>
                </c:pt>
                <c:pt idx="99">
                  <c:v>9.0721452793108726E-2</c:v>
                </c:pt>
                <c:pt idx="100">
                  <c:v>9.2727259644677817E-2</c:v>
                </c:pt>
                <c:pt idx="101">
                  <c:v>9.4762546791818683E-2</c:v>
                </c:pt>
                <c:pt idx="102">
                  <c:v>9.682761157801667E-2</c:v>
                </c:pt>
                <c:pt idx="103">
                  <c:v>9.8922753937569219E-2</c:v>
                </c:pt>
                <c:pt idx="104">
                  <c:v>0.1010482763955326</c:v>
                </c:pt>
                <c:pt idx="105">
                  <c:v>0.10320448406830406</c:v>
                </c:pt>
                <c:pt idx="106">
                  <c:v>0.10539168466013496</c:v>
                </c:pt>
                <c:pt idx="107">
                  <c:v>0.10761018846443998</c:v>
                </c:pt>
                <c:pt idx="108">
                  <c:v>0.10986030835970612</c:v>
                </c:pt>
                <c:pt idx="109">
                  <c:v>0.11214235980852655</c:v>
                </c:pt>
                <c:pt idx="110">
                  <c:v>0.11445666085531987</c:v>
                </c:pt>
                <c:pt idx="111">
                  <c:v>0.11680353212111878</c:v>
                </c:pt>
                <c:pt idx="112">
                  <c:v>0.11918329680331129</c:v>
                </c:pt>
                <c:pt idx="113">
                  <c:v>0.12159628066736938</c:v>
                </c:pt>
                <c:pt idx="114">
                  <c:v>0.12404281204578549</c:v>
                </c:pt>
                <c:pt idx="115">
                  <c:v>0.12652322183046449</c:v>
                </c:pt>
                <c:pt idx="116">
                  <c:v>0.1290378434684801</c:v>
                </c:pt>
                <c:pt idx="117">
                  <c:v>0.13158701295390193</c:v>
                </c:pt>
                <c:pt idx="118">
                  <c:v>0.13417106882264965</c:v>
                </c:pt>
                <c:pt idx="119">
                  <c:v>0.13679035214260371</c:v>
                </c:pt>
                <c:pt idx="120">
                  <c:v>0.13944520650781983</c:v>
                </c:pt>
                <c:pt idx="121">
                  <c:v>0.14213597802677233</c:v>
                </c:pt>
                <c:pt idx="122">
                  <c:v>0.14486301531443879</c:v>
                </c:pt>
                <c:pt idx="123">
                  <c:v>0.14762666948038214</c:v>
                </c:pt>
                <c:pt idx="124">
                  <c:v>0.15042729411842132</c:v>
                </c:pt>
                <c:pt idx="125">
                  <c:v>0.1532652452938133</c:v>
                </c:pt>
                <c:pt idx="126">
                  <c:v>0.15614088153070904</c:v>
                </c:pt>
                <c:pt idx="127">
                  <c:v>0.15905456379815647</c:v>
                </c:pt>
                <c:pt idx="128">
                  <c:v>0.16200665549497789</c:v>
                </c:pt>
                <c:pt idx="129">
                  <c:v>0.164997522434887</c:v>
                </c:pt>
                <c:pt idx="130">
                  <c:v>0.16802753282951707</c:v>
                </c:pt>
                <c:pt idx="131">
                  <c:v>0.17109705727110952</c:v>
                </c:pt>
                <c:pt idx="132">
                  <c:v>0.17420646871391238</c:v>
                </c:pt>
                <c:pt idx="133">
                  <c:v>0.17735614245475115</c:v>
                </c:pt>
                <c:pt idx="134">
                  <c:v>0.18054645611249462</c:v>
                </c:pt>
                <c:pt idx="135">
                  <c:v>0.18377778960660879</c:v>
                </c:pt>
                <c:pt idx="136">
                  <c:v>0.18705052513457227</c:v>
                </c:pt>
                <c:pt idx="137">
                  <c:v>0.19036504714811195</c:v>
                </c:pt>
                <c:pt idx="138">
                  <c:v>0.19372174232667019</c:v>
                </c:pt>
                <c:pt idx="139">
                  <c:v>0.19712099955523837</c:v>
                </c:pt>
                <c:pt idx="140">
                  <c:v>0.20056320989226381</c:v>
                </c:pt>
                <c:pt idx="141">
                  <c:v>0.20404876654456172</c:v>
                </c:pt>
                <c:pt idx="142">
                  <c:v>0.20757806483595403</c:v>
                </c:pt>
                <c:pt idx="143">
                  <c:v>0.21115150217650727</c:v>
                </c:pt>
                <c:pt idx="144">
                  <c:v>0.21476947803025193</c:v>
                </c:pt>
                <c:pt idx="145">
                  <c:v>0.21843239388051919</c:v>
                </c:pt>
                <c:pt idx="146">
                  <c:v>0.22214065319636178</c:v>
                </c:pt>
                <c:pt idx="147">
                  <c:v>0.22589466139415471</c:v>
                </c:pt>
                <c:pt idx="148">
                  <c:v>0.2296948258001954</c:v>
                </c:pt>
                <c:pt idx="149">
                  <c:v>0.23354155561239909</c:v>
                </c:pt>
                <c:pt idx="150">
                  <c:v>0.23743526185660746</c:v>
                </c:pt>
                <c:pt idx="151">
                  <c:v>0.24137635734546958</c:v>
                </c:pt>
                <c:pt idx="152">
                  <c:v>0.24536525663489767</c:v>
                </c:pt>
                <c:pt idx="153">
                  <c:v>0.24940237597652737</c:v>
                </c:pt>
                <c:pt idx="154">
                  <c:v>0.2534881332709838</c:v>
                </c:pt>
                <c:pt idx="155">
                  <c:v>0.25762294801849733</c:v>
                </c:pt>
                <c:pt idx="156">
                  <c:v>0.26180724126860583</c:v>
                </c:pt>
                <c:pt idx="157">
                  <c:v>0.26604143556559678</c:v>
                </c:pt>
                <c:pt idx="158">
                  <c:v>0.27032595489585742</c:v>
                </c:pt>
                <c:pt idx="159">
                  <c:v>0.27466122463099563</c:v>
                </c:pt>
                <c:pt idx="160">
                  <c:v>0.27904767146834858</c:v>
                </c:pt>
                <c:pt idx="161">
                  <c:v>0.28348572337265032</c:v>
                </c:pt>
                <c:pt idx="162">
                  <c:v>0.28797580951213603</c:v>
                </c:pt>
                <c:pt idx="163">
                  <c:v>0.29251836019572425</c:v>
                </c:pt>
                <c:pt idx="164">
                  <c:v>0.29711380680597327</c:v>
                </c:pt>
                <c:pt idx="165">
                  <c:v>0.30176258173170478</c:v>
                </c:pt>
                <c:pt idx="166">
                  <c:v>0.30646511829637707</c:v>
                </c:pt>
                <c:pt idx="167">
                  <c:v>0.31122185068742564</c:v>
                </c:pt>
                <c:pt idx="168">
                  <c:v>0.3160332138793151</c:v>
                </c:pt>
                <c:pt idx="169">
                  <c:v>0.32089964355909117</c:v>
                </c:pt>
                <c:pt idx="170">
                  <c:v>0.32582157604508333</c:v>
                </c:pt>
                <c:pt idx="171">
                  <c:v>0.33079944820678908</c:v>
                </c:pt>
                <c:pt idx="172">
                  <c:v>0.33583369738130386</c:v>
                </c:pt>
                <c:pt idx="173">
                  <c:v>0.34092476128508847</c:v>
                </c:pt>
                <c:pt idx="174">
                  <c:v>0.34607307792850439</c:v>
                </c:pt>
                <c:pt idx="175">
                  <c:v>0.35127908552248599</c:v>
                </c:pt>
                <c:pt idx="176">
                  <c:v>0.35654322238471603</c:v>
                </c:pt>
                <c:pt idx="177">
                  <c:v>0.36186592684609853</c:v>
                </c:pt>
                <c:pt idx="178">
                  <c:v>0.36724763714964598</c:v>
                </c:pt>
                <c:pt idx="179">
                  <c:v>0.3726887913504327</c:v>
                </c:pt>
                <c:pt idx="180">
                  <c:v>0.37818982721003824</c:v>
                </c:pt>
                <c:pt idx="181">
                  <c:v>0.38375118209321113</c:v>
                </c:pt>
                <c:pt idx="182">
                  <c:v>0.38937329285546868</c:v>
                </c:pt>
                <c:pt idx="183">
                  <c:v>0.39505659573112362</c:v>
                </c:pt>
                <c:pt idx="184">
                  <c:v>0.40080152622089876</c:v>
                </c:pt>
                <c:pt idx="185">
                  <c:v>0.40660851897132927</c:v>
                </c:pt>
                <c:pt idx="186">
                  <c:v>0.412478007654836</c:v>
                </c:pt>
                <c:pt idx="187">
                  <c:v>0.41841042484757457</c:v>
                </c:pt>
                <c:pt idx="188">
                  <c:v>0.42440620190029787</c:v>
                </c:pt>
                <c:pt idx="189">
                  <c:v>0.43046576881118392</c:v>
                </c:pt>
                <c:pt idx="190">
                  <c:v>0.43658955409128125</c:v>
                </c:pt>
                <c:pt idx="191">
                  <c:v>0.44277798462983509</c:v>
                </c:pt>
                <c:pt idx="192">
                  <c:v>0.44903148555541306</c:v>
                </c:pt>
                <c:pt idx="193">
                  <c:v>0.45535048009232676</c:v>
                </c:pt>
                <c:pt idx="194">
                  <c:v>0.46173538941853876</c:v>
                </c:pt>
                <c:pt idx="195">
                  <c:v>0.46818663251373699</c:v>
                </c:pt>
                <c:pt idx="196">
                  <c:v>0.47470462600926855</c:v>
                </c:pt>
                <c:pt idx="197">
                  <c:v>0.48128978403358041</c:v>
                </c:pt>
                <c:pt idx="198">
                  <c:v>0.48794251805373157</c:v>
                </c:pt>
                <c:pt idx="199">
                  <c:v>0.4946632367118115</c:v>
                </c:pt>
                <c:pt idx="200">
                  <c:v>0.50145234566140851</c:v>
                </c:pt>
                <c:pt idx="201">
                  <c:v>0.50831024740076636</c:v>
                </c:pt>
                <c:pt idx="202">
                  <c:v>0.51523734109600916</c:v>
                </c:pt>
                <c:pt idx="203">
                  <c:v>0.52223402241040173</c:v>
                </c:pt>
                <c:pt idx="204">
                  <c:v>0.52930068332275437</c:v>
                </c:pt>
                <c:pt idx="205">
                  <c:v>0.5364377119456637</c:v>
                </c:pt>
                <c:pt idx="206">
                  <c:v>0.54364549233873316</c:v>
                </c:pt>
                <c:pt idx="207">
                  <c:v>0.55092440431969292</c:v>
                </c:pt>
                <c:pt idx="208">
                  <c:v>0.55827482327127098</c:v>
                </c:pt>
                <c:pt idx="209">
                  <c:v>0.56569711994184102</c:v>
                </c:pt>
                <c:pt idx="210">
                  <c:v>0.57319166024843504</c:v>
                </c:pt>
                <c:pt idx="211">
                  <c:v>0.58075880506931099</c:v>
                </c:pt>
                <c:pt idx="212">
                  <c:v>0.58839891003757794</c:v>
                </c:pt>
                <c:pt idx="213">
                  <c:v>0.59611232532887182</c:v>
                </c:pt>
                <c:pt idx="214">
                  <c:v>0.60389939544633242</c:v>
                </c:pt>
                <c:pt idx="215">
                  <c:v>0.61176045900054643</c:v>
                </c:pt>
                <c:pt idx="216">
                  <c:v>0.61969584848754888</c:v>
                </c:pt>
                <c:pt idx="217">
                  <c:v>0.62770589006177102</c:v>
                </c:pt>
                <c:pt idx="218">
                  <c:v>0.63579090330516586</c:v>
                </c:pt>
                <c:pt idx="219">
                  <c:v>0.64395120099363556</c:v>
                </c:pt>
                <c:pt idx="220">
                  <c:v>0.65218708885876486</c:v>
                </c:pt>
                <c:pt idx="221">
                  <c:v>0.66049886534544644</c:v>
                </c:pt>
                <c:pt idx="222">
                  <c:v>0.66888682136785138</c:v>
                </c:pt>
                <c:pt idx="223">
                  <c:v>0.67735124005814873</c:v>
                </c:pt>
                <c:pt idx="224">
                  <c:v>0.6858923965153586</c:v>
                </c:pt>
                <c:pt idx="225">
                  <c:v>0.69451055754681734</c:v>
                </c:pt>
                <c:pt idx="226">
                  <c:v>0.70320598140910839</c:v>
                </c:pt>
                <c:pt idx="227">
                  <c:v>0.71197891754332654</c:v>
                </c:pt>
                <c:pt idx="228">
                  <c:v>0.72082960630621518</c:v>
                </c:pt>
                <c:pt idx="229">
                  <c:v>0.72975827870031307</c:v>
                </c:pt>
                <c:pt idx="230">
                  <c:v>0.73876515609717908</c:v>
                </c:pt>
                <c:pt idx="231">
                  <c:v>0.74785044995892258</c:v>
                </c:pt>
                <c:pt idx="232">
                  <c:v>0.75701436155633095</c:v>
                </c:pt>
                <c:pt idx="233">
                  <c:v>0.76625708168304563</c:v>
                </c:pt>
                <c:pt idx="234">
                  <c:v>0.77557879036366018</c:v>
                </c:pt>
                <c:pt idx="235">
                  <c:v>0.78497965656316826</c:v>
                </c:pt>
                <c:pt idx="236">
                  <c:v>0.79445983789200902</c:v>
                </c:pt>
                <c:pt idx="237">
                  <c:v>0.80401948030033099</c:v>
                </c:pt>
                <c:pt idx="238">
                  <c:v>0.81365871778109455</c:v>
                </c:pt>
                <c:pt idx="239">
                  <c:v>0.82337767206101597</c:v>
                </c:pt>
                <c:pt idx="240">
                  <c:v>0.83317645229093018</c:v>
                </c:pt>
                <c:pt idx="241">
                  <c:v>0.8430551547322086</c:v>
                </c:pt>
                <c:pt idx="242">
                  <c:v>0.85301386244443089</c:v>
                </c:pt>
                <c:pt idx="243">
                  <c:v>0.86305264496206058</c:v>
                </c:pt>
                <c:pt idx="244">
                  <c:v>0.87317155797600443</c:v>
                </c:pt>
                <c:pt idx="245">
                  <c:v>0.88337064300834267</c:v>
                </c:pt>
                <c:pt idx="246">
                  <c:v>0.89364992708387381</c:v>
                </c:pt>
                <c:pt idx="247">
                  <c:v>0.90400942240175908</c:v>
                </c:pt>
                <c:pt idx="248">
                  <c:v>0.91444912600247497</c:v>
                </c:pt>
                <c:pt idx="249">
                  <c:v>0.92496901943319298</c:v>
                </c:pt>
                <c:pt idx="250">
                  <c:v>0.93556906840920018</c:v>
                </c:pt>
                <c:pt idx="251">
                  <c:v>0.94624922247710153</c:v>
                </c:pt>
                <c:pt idx="252">
                  <c:v>0.95700941467124778</c:v>
                </c:pt>
                <c:pt idx="253">
                  <c:v>0.96784956117054832</c:v>
                </c:pt>
                <c:pt idx="254">
                  <c:v>0.97876956095301892</c:v>
                </c:pt>
                <c:pt idx="255">
                  <c:v>0.98976929545186809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xVal>
          <c:yVal>
            <c:numRef>
              <c:f>'Advection solution'!$AA$14:$AA$1013</c:f>
              <c:numCache>
                <c:formatCode>General</c:formatCode>
                <c:ptCount val="1000"/>
                <c:pt idx="0">
                  <c:v>1.32043</c:v>
                </c:pt>
                <c:pt idx="1">
                  <c:v>1.3208600000000001</c:v>
                </c:pt>
                <c:pt idx="2">
                  <c:v>1.3212900000000001</c:v>
                </c:pt>
                <c:pt idx="3">
                  <c:v>1.32172</c:v>
                </c:pt>
                <c:pt idx="4">
                  <c:v>1.3221499999999999</c:v>
                </c:pt>
                <c:pt idx="5">
                  <c:v>1.3225800000000001</c:v>
                </c:pt>
                <c:pt idx="6">
                  <c:v>1.32301</c:v>
                </c:pt>
                <c:pt idx="7">
                  <c:v>1.3234399999999999</c:v>
                </c:pt>
                <c:pt idx="8">
                  <c:v>1.3238699999999999</c:v>
                </c:pt>
                <c:pt idx="9">
                  <c:v>1.3243</c:v>
                </c:pt>
                <c:pt idx="10">
                  <c:v>1.32473</c:v>
                </c:pt>
                <c:pt idx="11">
                  <c:v>1.3251599999999999</c:v>
                </c:pt>
                <c:pt idx="12">
                  <c:v>1.32559</c:v>
                </c:pt>
                <c:pt idx="13">
                  <c:v>1.32602</c:v>
                </c:pt>
                <c:pt idx="14">
                  <c:v>1.3264499999999999</c:v>
                </c:pt>
                <c:pt idx="15">
                  <c:v>1.3268800000000001</c:v>
                </c:pt>
                <c:pt idx="16">
                  <c:v>1.32731</c:v>
                </c:pt>
                <c:pt idx="17">
                  <c:v>1.3277399999999999</c:v>
                </c:pt>
                <c:pt idx="18">
                  <c:v>1.3281700000000001</c:v>
                </c:pt>
                <c:pt idx="19">
                  <c:v>1.3286</c:v>
                </c:pt>
                <c:pt idx="20">
                  <c:v>1.3290299999999999</c:v>
                </c:pt>
                <c:pt idx="21">
                  <c:v>1.3294600000000001</c:v>
                </c:pt>
                <c:pt idx="22">
                  <c:v>1.32989</c:v>
                </c:pt>
                <c:pt idx="23">
                  <c:v>1.3303199999999999</c:v>
                </c:pt>
                <c:pt idx="24">
                  <c:v>1.3307500000000001</c:v>
                </c:pt>
                <c:pt idx="25">
                  <c:v>1.33118</c:v>
                </c:pt>
                <c:pt idx="26">
                  <c:v>1.33161</c:v>
                </c:pt>
                <c:pt idx="27">
                  <c:v>1.3320400000000001</c:v>
                </c:pt>
                <c:pt idx="28">
                  <c:v>1.33247</c:v>
                </c:pt>
                <c:pt idx="29">
                  <c:v>1.3329</c:v>
                </c:pt>
                <c:pt idx="30">
                  <c:v>1.3333300000000001</c:v>
                </c:pt>
                <c:pt idx="31">
                  <c:v>1.3337600000000001</c:v>
                </c:pt>
                <c:pt idx="32">
                  <c:v>1.33419</c:v>
                </c:pt>
                <c:pt idx="33">
                  <c:v>1.3346200000000001</c:v>
                </c:pt>
                <c:pt idx="34">
                  <c:v>1.3350500000000001</c:v>
                </c:pt>
                <c:pt idx="35">
                  <c:v>1.33548</c:v>
                </c:pt>
                <c:pt idx="36">
                  <c:v>1.3359100000000002</c:v>
                </c:pt>
                <c:pt idx="37">
                  <c:v>1.3363400000000001</c:v>
                </c:pt>
                <c:pt idx="38">
                  <c:v>1.33677</c:v>
                </c:pt>
                <c:pt idx="39">
                  <c:v>1.3371999999999999</c:v>
                </c:pt>
                <c:pt idx="40">
                  <c:v>1.3376300000000001</c:v>
                </c:pt>
                <c:pt idx="41">
                  <c:v>1.33806</c:v>
                </c:pt>
                <c:pt idx="42">
                  <c:v>1.33849</c:v>
                </c:pt>
                <c:pt idx="43">
                  <c:v>1.3389199999999999</c:v>
                </c:pt>
                <c:pt idx="44">
                  <c:v>1.33935</c:v>
                </c:pt>
                <c:pt idx="45">
                  <c:v>1.33978</c:v>
                </c:pt>
                <c:pt idx="46">
                  <c:v>1.3402099999999999</c:v>
                </c:pt>
                <c:pt idx="47">
                  <c:v>1.3406400000000001</c:v>
                </c:pt>
                <c:pt idx="48">
                  <c:v>1.34107</c:v>
                </c:pt>
                <c:pt idx="49">
                  <c:v>1.3414999999999999</c:v>
                </c:pt>
                <c:pt idx="50">
                  <c:v>1.3419300000000001</c:v>
                </c:pt>
                <c:pt idx="51">
                  <c:v>1.34236</c:v>
                </c:pt>
                <c:pt idx="52">
                  <c:v>1.3427899999999999</c:v>
                </c:pt>
                <c:pt idx="53">
                  <c:v>1.3432200000000001</c:v>
                </c:pt>
                <c:pt idx="54">
                  <c:v>1.34365</c:v>
                </c:pt>
                <c:pt idx="55">
                  <c:v>1.3440799999999999</c:v>
                </c:pt>
                <c:pt idx="56">
                  <c:v>1.3445100000000001</c:v>
                </c:pt>
                <c:pt idx="57">
                  <c:v>1.34494</c:v>
                </c:pt>
                <c:pt idx="58">
                  <c:v>1.34537</c:v>
                </c:pt>
                <c:pt idx="59">
                  <c:v>1.3458000000000001</c:v>
                </c:pt>
                <c:pt idx="60">
                  <c:v>1.34623</c:v>
                </c:pt>
                <c:pt idx="61">
                  <c:v>1.34666</c:v>
                </c:pt>
                <c:pt idx="62">
                  <c:v>1.3470900000000001</c:v>
                </c:pt>
                <c:pt idx="63">
                  <c:v>1.3475200000000001</c:v>
                </c:pt>
                <c:pt idx="64">
                  <c:v>1.34795</c:v>
                </c:pt>
                <c:pt idx="65">
                  <c:v>1.3483799999999999</c:v>
                </c:pt>
                <c:pt idx="66">
                  <c:v>1.3488100000000001</c:v>
                </c:pt>
                <c:pt idx="67">
                  <c:v>1.34924</c:v>
                </c:pt>
                <c:pt idx="68">
                  <c:v>1.3496699999999999</c:v>
                </c:pt>
                <c:pt idx="69">
                  <c:v>1.3500999999999999</c:v>
                </c:pt>
                <c:pt idx="70">
                  <c:v>1.35053</c:v>
                </c:pt>
                <c:pt idx="71">
                  <c:v>1.3509599999999999</c:v>
                </c:pt>
                <c:pt idx="72">
                  <c:v>1.3513899999999999</c:v>
                </c:pt>
                <c:pt idx="73">
                  <c:v>1.35182</c:v>
                </c:pt>
                <c:pt idx="74">
                  <c:v>1.35225</c:v>
                </c:pt>
                <c:pt idx="75">
                  <c:v>1.3526799999999999</c:v>
                </c:pt>
                <c:pt idx="76">
                  <c:v>1.35311</c:v>
                </c:pt>
                <c:pt idx="77">
                  <c:v>1.35354</c:v>
                </c:pt>
                <c:pt idx="78">
                  <c:v>1.3539699999999999</c:v>
                </c:pt>
                <c:pt idx="79">
                  <c:v>1.3544</c:v>
                </c:pt>
                <c:pt idx="80">
                  <c:v>1.35483</c:v>
                </c:pt>
                <c:pt idx="81">
                  <c:v>1.3552599999999999</c:v>
                </c:pt>
                <c:pt idx="82">
                  <c:v>1.3556900000000001</c:v>
                </c:pt>
                <c:pt idx="83">
                  <c:v>1.35612</c:v>
                </c:pt>
                <c:pt idx="84">
                  <c:v>1.3565499999999999</c:v>
                </c:pt>
                <c:pt idx="85">
                  <c:v>1.3569800000000001</c:v>
                </c:pt>
                <c:pt idx="86">
                  <c:v>1.35741</c:v>
                </c:pt>
                <c:pt idx="87">
                  <c:v>1.3578399999999999</c:v>
                </c:pt>
                <c:pt idx="88">
                  <c:v>1.3582700000000001</c:v>
                </c:pt>
                <c:pt idx="89">
                  <c:v>1.3587</c:v>
                </c:pt>
                <c:pt idx="90">
                  <c:v>1.3591299999999999</c:v>
                </c:pt>
                <c:pt idx="91">
                  <c:v>1.3595600000000001</c:v>
                </c:pt>
                <c:pt idx="92">
                  <c:v>1.35999</c:v>
                </c:pt>
                <c:pt idx="93">
                  <c:v>1.36042</c:v>
                </c:pt>
                <c:pt idx="94">
                  <c:v>1.3608500000000001</c:v>
                </c:pt>
                <c:pt idx="95">
                  <c:v>1.36128</c:v>
                </c:pt>
                <c:pt idx="96">
                  <c:v>1.36171</c:v>
                </c:pt>
                <c:pt idx="97">
                  <c:v>1.3621400000000001</c:v>
                </c:pt>
                <c:pt idx="98">
                  <c:v>1.3625700000000001</c:v>
                </c:pt>
                <c:pt idx="99">
                  <c:v>1.363</c:v>
                </c:pt>
                <c:pt idx="100">
                  <c:v>1.3634299999999999</c:v>
                </c:pt>
                <c:pt idx="101">
                  <c:v>1.3638600000000001</c:v>
                </c:pt>
                <c:pt idx="102">
                  <c:v>1.36429</c:v>
                </c:pt>
                <c:pt idx="103">
                  <c:v>1.3647199999999999</c:v>
                </c:pt>
                <c:pt idx="104">
                  <c:v>1.3651499999999999</c:v>
                </c:pt>
                <c:pt idx="105">
                  <c:v>1.36558</c:v>
                </c:pt>
                <c:pt idx="106">
                  <c:v>1.3660099999999999</c:v>
                </c:pt>
                <c:pt idx="107">
                  <c:v>1.3664399999999999</c:v>
                </c:pt>
                <c:pt idx="108">
                  <c:v>1.36687</c:v>
                </c:pt>
                <c:pt idx="109">
                  <c:v>1.3673</c:v>
                </c:pt>
                <c:pt idx="110">
                  <c:v>1.3677299999999999</c:v>
                </c:pt>
                <c:pt idx="111">
                  <c:v>1.36816</c:v>
                </c:pt>
                <c:pt idx="112">
                  <c:v>1.36859</c:v>
                </c:pt>
                <c:pt idx="113">
                  <c:v>1.3690199999999999</c:v>
                </c:pt>
                <c:pt idx="114">
                  <c:v>1.3694500000000001</c:v>
                </c:pt>
                <c:pt idx="115">
                  <c:v>1.36988</c:v>
                </c:pt>
                <c:pt idx="116">
                  <c:v>1.3703099999999999</c:v>
                </c:pt>
                <c:pt idx="117">
                  <c:v>1.3707400000000001</c:v>
                </c:pt>
                <c:pt idx="118">
                  <c:v>1.37117</c:v>
                </c:pt>
                <c:pt idx="119">
                  <c:v>1.3715999999999999</c:v>
                </c:pt>
                <c:pt idx="120">
                  <c:v>1.3720300000000001</c:v>
                </c:pt>
                <c:pt idx="121">
                  <c:v>1.37246</c:v>
                </c:pt>
                <c:pt idx="122">
                  <c:v>1.3728899999999999</c:v>
                </c:pt>
                <c:pt idx="123">
                  <c:v>1.3733200000000001</c:v>
                </c:pt>
                <c:pt idx="124">
                  <c:v>1.37375</c:v>
                </c:pt>
                <c:pt idx="125">
                  <c:v>1.37418</c:v>
                </c:pt>
                <c:pt idx="126">
                  <c:v>1.3746100000000001</c:v>
                </c:pt>
                <c:pt idx="127">
                  <c:v>1.37504</c:v>
                </c:pt>
                <c:pt idx="128">
                  <c:v>1.37547</c:v>
                </c:pt>
                <c:pt idx="129">
                  <c:v>1.3759000000000001</c:v>
                </c:pt>
                <c:pt idx="130">
                  <c:v>1.3763300000000001</c:v>
                </c:pt>
                <c:pt idx="131">
                  <c:v>1.37676</c:v>
                </c:pt>
                <c:pt idx="132">
                  <c:v>1.3771900000000001</c:v>
                </c:pt>
                <c:pt idx="133">
                  <c:v>1.3776200000000001</c:v>
                </c:pt>
                <c:pt idx="134">
                  <c:v>1.37805</c:v>
                </c:pt>
                <c:pt idx="135">
                  <c:v>1.3784799999999999</c:v>
                </c:pt>
                <c:pt idx="136">
                  <c:v>1.3789100000000001</c:v>
                </c:pt>
                <c:pt idx="137">
                  <c:v>1.37934</c:v>
                </c:pt>
                <c:pt idx="138">
                  <c:v>1.3797699999999999</c:v>
                </c:pt>
                <c:pt idx="139">
                  <c:v>1.3802000000000001</c:v>
                </c:pt>
                <c:pt idx="140">
                  <c:v>1.38063</c:v>
                </c:pt>
                <c:pt idx="141">
                  <c:v>1.38106</c:v>
                </c:pt>
                <c:pt idx="142">
                  <c:v>1.3814899999999999</c:v>
                </c:pt>
                <c:pt idx="143">
                  <c:v>1.38192</c:v>
                </c:pt>
                <c:pt idx="144">
                  <c:v>1.38235</c:v>
                </c:pt>
                <c:pt idx="145">
                  <c:v>1.3827799999999999</c:v>
                </c:pt>
                <c:pt idx="146">
                  <c:v>1.3832100000000001</c:v>
                </c:pt>
                <c:pt idx="147">
                  <c:v>1.38364</c:v>
                </c:pt>
                <c:pt idx="148">
                  <c:v>1.3840699999999999</c:v>
                </c:pt>
                <c:pt idx="149">
                  <c:v>1.3845000000000001</c:v>
                </c:pt>
                <c:pt idx="150">
                  <c:v>1.38493</c:v>
                </c:pt>
                <c:pt idx="151">
                  <c:v>1.3853599999999999</c:v>
                </c:pt>
                <c:pt idx="152">
                  <c:v>1.3857900000000001</c:v>
                </c:pt>
                <c:pt idx="153">
                  <c:v>1.38622</c:v>
                </c:pt>
                <c:pt idx="154">
                  <c:v>1.3866499999999999</c:v>
                </c:pt>
                <c:pt idx="155">
                  <c:v>1.3870800000000001</c:v>
                </c:pt>
                <c:pt idx="156">
                  <c:v>1.38751</c:v>
                </c:pt>
                <c:pt idx="157">
                  <c:v>1.38794</c:v>
                </c:pt>
                <c:pt idx="158">
                  <c:v>1.3883700000000001</c:v>
                </c:pt>
                <c:pt idx="159">
                  <c:v>1.3888</c:v>
                </c:pt>
                <c:pt idx="160">
                  <c:v>1.38923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5C-4881-9A13-8C69F0B45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893456"/>
        <c:axId val="408583824"/>
      </c:scatterChart>
      <c:valAx>
        <c:axId val="56589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r>
                  <a:rPr lang="en-US"/>
                  <a:t>xD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s-MX"/>
          </a:p>
        </c:txPr>
        <c:crossAx val="408583824"/>
        <c:crosses val="autoZero"/>
        <c:crossBetween val="midCat"/>
      </c:valAx>
      <c:valAx>
        <c:axId val="40858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r>
                  <a:rPr lang="en-US"/>
                  <a:t>Sw     CDT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s-MX"/>
          </a:p>
        </c:txPr>
        <c:crossAx val="5658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Bahnschrift Light" panose="020B0502040204020203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Water saturation and tracer concentation profiles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Water saturation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'Advection solution'!$T$13:$T$1013</c:f>
              <c:numCache>
                <c:formatCode>General</c:formatCode>
                <c:ptCount val="1001"/>
                <c:pt idx="0">
                  <c:v>3.7810255391746057E-4</c:v>
                </c:pt>
                <c:pt idx="1">
                  <c:v>1.9234842462984873E-3</c:v>
                </c:pt>
                <c:pt idx="2">
                  <c:v>4.3298265066346233E-3</c:v>
                </c:pt>
                <c:pt idx="3">
                  <c:v>7.4352138244710413E-3</c:v>
                </c:pt>
                <c:pt idx="4">
                  <c:v>1.1162421058794251E-2</c:v>
                </c:pt>
                <c:pt idx="5">
                  <c:v>1.546385271306114E-2</c:v>
                </c:pt>
                <c:pt idx="6">
                  <c:v>2.0306915999911936E-2</c:v>
                </c:pt>
                <c:pt idx="7">
                  <c:v>2.5667928629085294E-2</c:v>
                </c:pt>
                <c:pt idx="8">
                  <c:v>3.1529032432923244E-2</c:v>
                </c:pt>
                <c:pt idx="9">
                  <c:v>3.7876432291355379E-2</c:v>
                </c:pt>
                <c:pt idx="10">
                  <c:v>4.4699305646033277E-2</c:v>
                </c:pt>
                <c:pt idx="11">
                  <c:v>5.1989085656661854E-2</c:v>
                </c:pt>
                <c:pt idx="12">
                  <c:v>5.973896767031061E-2</c:v>
                </c:pt>
                <c:pt idx="13">
                  <c:v>6.794355679624986E-2</c:v>
                </c:pt>
                <c:pt idx="14">
                  <c:v>7.6598608593968942E-2</c:v>
                </c:pt>
                <c:pt idx="15">
                  <c:v>8.5700833505747032E-2</c:v>
                </c:pt>
                <c:pt idx="16">
                  <c:v>9.524774623280273E-2</c:v>
                </c:pt>
                <c:pt idx="17">
                  <c:v>0.10523754758480805</c:v>
                </c:pt>
                <c:pt idx="18">
                  <c:v>0.11566903049328321</c:v>
                </c:pt>
                <c:pt idx="19">
                  <c:v>0.12654150397298269</c:v>
                </c:pt>
                <c:pt idx="20">
                  <c:v>0.1378547311931341</c:v>
                </c:pt>
                <c:pt idx="21">
                  <c:v>0.14960887818521956</c:v>
                </c:pt>
                <c:pt idx="22">
                  <c:v>0.16180447119518454</c:v>
                </c:pt>
                <c:pt idx="23">
                  <c:v>0.17444236078582814</c:v>
                </c:pt>
                <c:pt idx="24">
                  <c:v>0.18752369147112019</c:v>
                </c:pt>
                <c:pt idx="25">
                  <c:v>0.20104987574608124</c:v>
                </c:pt>
                <c:pt idx="26">
                  <c:v>0.21502257192451812</c:v>
                </c:pt>
                <c:pt idx="27">
                  <c:v>0.22944366486132703</c:v>
                </c:pt>
                <c:pt idx="28">
                  <c:v>0.24431524933064122</c:v>
                </c:pt>
                <c:pt idx="29">
                  <c:v>0.25963961552841197</c:v>
                </c:pt>
                <c:pt idx="30">
                  <c:v>0.27541923633215493</c:v>
                </c:pt>
                <c:pt idx="31">
                  <c:v>0.29165675610122127</c:v>
                </c:pt>
                <c:pt idx="32">
                  <c:v>0.30835498089488461</c:v>
                </c:pt>
                <c:pt idx="33">
                  <c:v>0.32551686965452487</c:v>
                </c:pt>
                <c:pt idx="34">
                  <c:v>0.34314552652987657</c:v>
                </c:pt>
                <c:pt idx="35">
                  <c:v>0.36124419391025597</c:v>
                </c:pt>
                <c:pt idx="36">
                  <c:v>0.37981624633634031</c:v>
                </c:pt>
                <c:pt idx="37">
                  <c:v>0.39886518490549583</c:v>
                </c:pt>
                <c:pt idx="38">
                  <c:v>0.41839463240972619</c:v>
                </c:pt>
                <c:pt idx="39">
                  <c:v>0.43840832880290337</c:v>
                </c:pt>
                <c:pt idx="40">
                  <c:v>0.45891012728482322</c:v>
                </c:pt>
                <c:pt idx="41">
                  <c:v>0.47990399064288436</c:v>
                </c:pt>
                <c:pt idx="42">
                  <c:v>0.5013939879966105</c:v>
                </c:pt>
                <c:pt idx="43">
                  <c:v>0.52338429189678071</c:v>
                </c:pt>
                <c:pt idx="44">
                  <c:v>0.54587917559208099</c:v>
                </c:pt>
                <c:pt idx="45">
                  <c:v>0.56888301066469504</c:v>
                </c:pt>
                <c:pt idx="46">
                  <c:v>0.5924002648333998</c:v>
                </c:pt>
                <c:pt idx="47">
                  <c:v>0.61643549995960245</c:v>
                </c:pt>
                <c:pt idx="48">
                  <c:v>0.64099337024282843</c:v>
                </c:pt>
                <c:pt idx="49">
                  <c:v>0.66607862058162792</c:v>
                </c:pt>
                <c:pt idx="50">
                  <c:v>0.6916960851033952</c:v>
                </c:pt>
                <c:pt idx="51">
                  <c:v>0.71785068582443257</c:v>
                </c:pt>
                <c:pt idx="52">
                  <c:v>0.74454743135166668</c:v>
                </c:pt>
                <c:pt idx="53">
                  <c:v>0.77179141588048661</c:v>
                </c:pt>
                <c:pt idx="54">
                  <c:v>0.79958781810559598</c:v>
                </c:pt>
                <c:pt idx="55">
                  <c:v>0.82794190033479409</c:v>
                </c:pt>
                <c:pt idx="56">
                  <c:v>0.85685900766360923</c:v>
                </c:pt>
                <c:pt idx="57">
                  <c:v>0.88634456721128341</c:v>
                </c:pt>
                <c:pt idx="58">
                  <c:v>0.91640408747335134</c:v>
                </c:pt>
                <c:pt idx="59">
                  <c:v>0.94704315767165348</c:v>
                </c:pt>
                <c:pt idx="60">
                  <c:v>0.97826744726016168</c:v>
                </c:pt>
                <c:pt idx="61">
                  <c:v>1.010082705368812</c:v>
                </c:pt>
                <c:pt idx="62">
                  <c:v>1.0424947604239383</c:v>
                </c:pt>
                <c:pt idx="63">
                  <c:v>1.0755095197069364</c:v>
                </c:pt>
                <c:pt idx="64">
                  <c:v>1.1091329690622103</c:v>
                </c:pt>
                <c:pt idx="65">
                  <c:v>1.1433711725097992</c:v>
                </c:pt>
                <c:pt idx="66">
                  <c:v>1.1782302720603035</c:v>
                </c:pt>
                <c:pt idx="67">
                  <c:v>1.2137164873976822</c:v>
                </c:pt>
                <c:pt idx="68">
                  <c:v>1.2498361157464162</c:v>
                </c:pt>
                <c:pt idx="69">
                  <c:v>1.2865955316479867</c:v>
                </c:pt>
                <c:pt idx="70">
                  <c:v>1.3240011868259256</c:v>
                </c:pt>
                <c:pt idx="71">
                  <c:v>1.3620596100608782</c:v>
                </c:pt>
                <c:pt idx="72">
                  <c:v>1.4007774070786081</c:v>
                </c:pt>
                <c:pt idx="73">
                  <c:v>1.4401612604943224</c:v>
                </c:pt>
                <c:pt idx="74">
                  <c:v>1.4802179297072933</c:v>
                </c:pt>
                <c:pt idx="75">
                  <c:v>1.5209542508945093</c:v>
                </c:pt>
                <c:pt idx="76">
                  <c:v>1.5623771369645731</c:v>
                </c:pt>
                <c:pt idx="77">
                  <c:v>1.6044935775078184</c:v>
                </c:pt>
                <c:pt idx="78">
                  <c:v>1.647310638876706</c:v>
                </c:pt>
                <c:pt idx="79">
                  <c:v>1.6908354640935375</c:v>
                </c:pt>
                <c:pt idx="80">
                  <c:v>1.7350752729459049</c:v>
                </c:pt>
                <c:pt idx="81">
                  <c:v>1.7800373619559993</c:v>
                </c:pt>
                <c:pt idx="82">
                  <c:v>1.8257291044531685</c:v>
                </c:pt>
                <c:pt idx="83">
                  <c:v>1.8721579506233468</c:v>
                </c:pt>
                <c:pt idx="84">
                  <c:v>1.9193314274907693</c:v>
                </c:pt>
                <c:pt idx="85">
                  <c:v>1.9672571390539224</c:v>
                </c:pt>
                <c:pt idx="86">
                  <c:v>2.015942766292143</c:v>
                </c:pt>
                <c:pt idx="87">
                  <c:v>2.0653960672167577</c:v>
                </c:pt>
                <c:pt idx="88">
                  <c:v>2.1156248769602573</c:v>
                </c:pt>
                <c:pt idx="89">
                  <c:v>2.1666371078338087</c:v>
                </c:pt>
                <c:pt idx="90">
                  <c:v>2.2184407493782645</c:v>
                </c:pt>
                <c:pt idx="91">
                  <c:v>2.2710438684228302</c:v>
                </c:pt>
                <c:pt idx="92">
                  <c:v>2.324454609146029</c:v>
                </c:pt>
                <c:pt idx="93">
                  <c:v>2.3786811931728349</c:v>
                </c:pt>
                <c:pt idx="94">
                  <c:v>2.4337319195620672</c:v>
                </c:pt>
                <c:pt idx="95">
                  <c:v>2.48961516491421</c:v>
                </c:pt>
                <c:pt idx="96">
                  <c:v>2.5463393834000012</c:v>
                </c:pt>
                <c:pt idx="97">
                  <c:v>2.6039131068005021</c:v>
                </c:pt>
                <c:pt idx="98">
                  <c:v>2.662344944565723</c:v>
                </c:pt>
                <c:pt idx="99">
                  <c:v>2.721643583793262</c:v>
                </c:pt>
                <c:pt idx="100">
                  <c:v>2.7818177893403346</c:v>
                </c:pt>
                <c:pt idx="101">
                  <c:v>2.8428764037545604</c:v>
                </c:pt>
                <c:pt idx="102">
                  <c:v>2.9048283473405001</c:v>
                </c:pt>
                <c:pt idx="103">
                  <c:v>2.9676826181270766</c:v>
                </c:pt>
                <c:pt idx="104">
                  <c:v>3.0314482918659778</c:v>
                </c:pt>
                <c:pt idx="105">
                  <c:v>3.0961345220491219</c:v>
                </c:pt>
                <c:pt idx="106">
                  <c:v>3.1617505398040486</c:v>
                </c:pt>
                <c:pt idx="107">
                  <c:v>3.2283056539331993</c:v>
                </c:pt>
                <c:pt idx="108">
                  <c:v>3.2958092507911836</c:v>
                </c:pt>
                <c:pt idx="109">
                  <c:v>3.3642707942557966</c:v>
                </c:pt>
                <c:pt idx="110">
                  <c:v>3.4336998256595961</c:v>
                </c:pt>
                <c:pt idx="111">
                  <c:v>3.5041059636335636</c:v>
                </c:pt>
                <c:pt idx="112">
                  <c:v>3.5754989040993386</c:v>
                </c:pt>
                <c:pt idx="113">
                  <c:v>3.6478884200210815</c:v>
                </c:pt>
                <c:pt idx="114">
                  <c:v>3.7212843613735647</c:v>
                </c:pt>
                <c:pt idx="115">
                  <c:v>3.795696654913935</c:v>
                </c:pt>
                <c:pt idx="116">
                  <c:v>3.8711353040544032</c:v>
                </c:pt>
                <c:pt idx="117">
                  <c:v>3.9476103886170582</c:v>
                </c:pt>
                <c:pt idx="118">
                  <c:v>4.0251320646794895</c:v>
                </c:pt>
                <c:pt idx="119">
                  <c:v>4.1037105642781118</c:v>
                </c:pt>
                <c:pt idx="120">
                  <c:v>4.1833561952345946</c:v>
                </c:pt>
                <c:pt idx="121">
                  <c:v>4.2640793408031703</c:v>
                </c:pt>
                <c:pt idx="122">
                  <c:v>4.3458904594331642</c:v>
                </c:pt>
                <c:pt idx="123">
                  <c:v>4.4288000844114643</c:v>
                </c:pt>
                <c:pt idx="124">
                  <c:v>4.5128188235526396</c:v>
                </c:pt>
                <c:pt idx="125">
                  <c:v>4.5979573588143987</c:v>
                </c:pt>
                <c:pt idx="126">
                  <c:v>4.6842264459212712</c:v>
                </c:pt>
                <c:pt idx="127">
                  <c:v>4.7716369139446941</c:v>
                </c:pt>
                <c:pt idx="128">
                  <c:v>4.8601996648493371</c:v>
                </c:pt>
                <c:pt idx="129">
                  <c:v>4.9499256730466099</c:v>
                </c:pt>
                <c:pt idx="130">
                  <c:v>5.0408259848855126</c:v>
                </c:pt>
                <c:pt idx="131">
                  <c:v>5.1329117181332853</c:v>
                </c:pt>
                <c:pt idx="132">
                  <c:v>5.2261940614173712</c:v>
                </c:pt>
                <c:pt idx="133">
                  <c:v>5.3206842736425344</c:v>
                </c:pt>
                <c:pt idx="134">
                  <c:v>5.4163936833748387</c:v>
                </c:pt>
                <c:pt idx="135">
                  <c:v>5.513333688198264</c:v>
                </c:pt>
                <c:pt idx="136">
                  <c:v>5.6115157540371676</c:v>
                </c:pt>
                <c:pt idx="137">
                  <c:v>5.7109514144433584</c:v>
                </c:pt>
                <c:pt idx="138">
                  <c:v>5.8116522698001054</c:v>
                </c:pt>
                <c:pt idx="139">
                  <c:v>5.9136299866571509</c:v>
                </c:pt>
                <c:pt idx="140">
                  <c:v>6.0168962967679143</c:v>
                </c:pt>
                <c:pt idx="141">
                  <c:v>6.1214629963368514</c:v>
                </c:pt>
                <c:pt idx="142">
                  <c:v>6.2273419450786207</c:v>
                </c:pt>
                <c:pt idx="143">
                  <c:v>6.3345450652952184</c:v>
                </c:pt>
                <c:pt idx="144">
                  <c:v>6.443084340907558</c:v>
                </c:pt>
                <c:pt idx="145">
                  <c:v>6.5529718164155755</c:v>
                </c:pt>
                <c:pt idx="146">
                  <c:v>6.6642195958908532</c:v>
                </c:pt>
                <c:pt idx="147">
                  <c:v>6.7768398418246409</c:v>
                </c:pt>
                <c:pt idx="148">
                  <c:v>6.8908447740058616</c:v>
                </c:pt>
                <c:pt idx="149">
                  <c:v>7.0062466683719729</c:v>
                </c:pt>
                <c:pt idx="150">
                  <c:v>7.1230578556982236</c:v>
                </c:pt>
                <c:pt idx="151">
                  <c:v>7.2412907203640877</c:v>
                </c:pt>
                <c:pt idx="152">
                  <c:v>7.3609576990469296</c:v>
                </c:pt>
                <c:pt idx="153">
                  <c:v>7.4820712792958215</c:v>
                </c:pt>
                <c:pt idx="154">
                  <c:v>7.6046439981295135</c:v>
                </c:pt>
                <c:pt idx="155">
                  <c:v>7.7286884405549197</c:v>
                </c:pt>
                <c:pt idx="156">
                  <c:v>7.8542172380581752</c:v>
                </c:pt>
                <c:pt idx="157">
                  <c:v>7.9812430669679033</c:v>
                </c:pt>
                <c:pt idx="158">
                  <c:v>8.1097786468757231</c:v>
                </c:pt>
                <c:pt idx="159">
                  <c:v>8.2398367389298688</c:v>
                </c:pt>
                <c:pt idx="160">
                  <c:v>8.371430144050457</c:v>
                </c:pt>
                <c:pt idx="161">
                  <c:v>8.5045717011795094</c:v>
                </c:pt>
                <c:pt idx="162">
                  <c:v>8.6392742853640812</c:v>
                </c:pt>
                <c:pt idx="163">
                  <c:v>8.7755508058717275</c:v>
                </c:pt>
                <c:pt idx="164">
                  <c:v>8.9134142041791975</c:v>
                </c:pt>
                <c:pt idx="165">
                  <c:v>9.0528774519511437</c:v>
                </c:pt>
                <c:pt idx="166">
                  <c:v>9.1939535488913116</c:v>
                </c:pt>
                <c:pt idx="167">
                  <c:v>9.3366555206227684</c:v>
                </c:pt>
                <c:pt idx="168">
                  <c:v>9.4809964163794529</c:v>
                </c:pt>
                <c:pt idx="169">
                  <c:v>9.6269893067727352</c:v>
                </c:pt>
                <c:pt idx="170">
                  <c:v>9.7746472813525003</c:v>
                </c:pt>
                <c:pt idx="171">
                  <c:v>9.9239834462036729</c:v>
                </c:pt>
                <c:pt idx="172">
                  <c:v>10.075010921439116</c:v>
                </c:pt>
                <c:pt idx="173">
                  <c:v>10.227742838552654</c:v>
                </c:pt>
                <c:pt idx="174">
                  <c:v>10.382192337855132</c:v>
                </c:pt>
                <c:pt idx="175">
                  <c:v>10.53837256567458</c:v>
                </c:pt>
                <c:pt idx="176">
                  <c:v>10.69629667154148</c:v>
                </c:pt>
                <c:pt idx="177">
                  <c:v>10.855977805382956</c:v>
                </c:pt>
                <c:pt idx="178">
                  <c:v>11.01742911448938</c:v>
                </c:pt>
                <c:pt idx="179">
                  <c:v>11.180663740512982</c:v>
                </c:pt>
                <c:pt idx="180">
                  <c:v>11.345694816301148</c:v>
                </c:pt>
                <c:pt idx="181">
                  <c:v>11.512535462796334</c:v>
                </c:pt>
                <c:pt idx="182">
                  <c:v>11.68119878566406</c:v>
                </c:pt>
                <c:pt idx="183">
                  <c:v>11.851697871933709</c:v>
                </c:pt>
                <c:pt idx="184">
                  <c:v>12.024045786626964</c:v>
                </c:pt>
                <c:pt idx="185">
                  <c:v>12.198255569139878</c:v>
                </c:pt>
                <c:pt idx="186">
                  <c:v>12.37434022964508</c:v>
                </c:pt>
                <c:pt idx="187">
                  <c:v>12.552312745427237</c:v>
                </c:pt>
                <c:pt idx="188">
                  <c:v>12.732186057008937</c:v>
                </c:pt>
                <c:pt idx="189">
                  <c:v>12.913973064335519</c:v>
                </c:pt>
                <c:pt idx="190">
                  <c:v>13.097686622738438</c:v>
                </c:pt>
                <c:pt idx="191">
                  <c:v>13.283339538895053</c:v>
                </c:pt>
                <c:pt idx="192">
                  <c:v>13.470944566662391</c:v>
                </c:pt>
                <c:pt idx="193">
                  <c:v>13.660514402769802</c:v>
                </c:pt>
                <c:pt idx="194">
                  <c:v>13.852061682556162</c:v>
                </c:pt>
                <c:pt idx="195">
                  <c:v>14.04559897541211</c:v>
                </c:pt>
                <c:pt idx="196">
                  <c:v>14.241138780278057</c:v>
                </c:pt>
                <c:pt idx="197">
                  <c:v>14.438693521007412</c:v>
                </c:pt>
                <c:pt idx="198">
                  <c:v>14.638275541611947</c:v>
                </c:pt>
                <c:pt idx="199">
                  <c:v>14.839897101354346</c:v>
                </c:pt>
                <c:pt idx="200">
                  <c:v>15.043570369842255</c:v>
                </c:pt>
                <c:pt idx="201">
                  <c:v>15.249307422022991</c:v>
                </c:pt>
                <c:pt idx="202">
                  <c:v>15.457120232880275</c:v>
                </c:pt>
                <c:pt idx="203">
                  <c:v>15.667020672312052</c:v>
                </c:pt>
                <c:pt idx="204">
                  <c:v>15.879020499682632</c:v>
                </c:pt>
                <c:pt idx="205">
                  <c:v>16.093131358369909</c:v>
                </c:pt>
                <c:pt idx="206">
                  <c:v>16.309364770161995</c:v>
                </c:pt>
                <c:pt idx="207">
                  <c:v>16.527732129590788</c:v>
                </c:pt>
                <c:pt idx="208">
                  <c:v>16.74824469813813</c:v>
                </c:pt>
                <c:pt idx="209">
                  <c:v>16.97091359825523</c:v>
                </c:pt>
                <c:pt idx="210">
                  <c:v>17.195749807453051</c:v>
                </c:pt>
                <c:pt idx="211">
                  <c:v>17.422764152079331</c:v>
                </c:pt>
                <c:pt idx="212">
                  <c:v>17.651967301127339</c:v>
                </c:pt>
                <c:pt idx="213">
                  <c:v>17.883369759866156</c:v>
                </c:pt>
                <c:pt idx="214">
                  <c:v>18.116981863389974</c:v>
                </c:pt>
                <c:pt idx="215">
                  <c:v>18.352813770016393</c:v>
                </c:pt>
                <c:pt idx="216">
                  <c:v>18.590875454626467</c:v>
                </c:pt>
                <c:pt idx="217">
                  <c:v>18.831176701853131</c:v>
                </c:pt>
                <c:pt idx="218">
                  <c:v>19.073727099154976</c:v>
                </c:pt>
                <c:pt idx="219">
                  <c:v>19.318536029809067</c:v>
                </c:pt>
                <c:pt idx="220">
                  <c:v>19.565612665762945</c:v>
                </c:pt>
                <c:pt idx="221">
                  <c:v>19.814965960363395</c:v>
                </c:pt>
                <c:pt idx="222">
                  <c:v>20.066604641035543</c:v>
                </c:pt>
                <c:pt idx="223">
                  <c:v>20.320537201744461</c:v>
                </c:pt>
                <c:pt idx="224">
                  <c:v>20.576771895460759</c:v>
                </c:pt>
                <c:pt idx="225">
                  <c:v>20.835316726404521</c:v>
                </c:pt>
                <c:pt idx="226">
                  <c:v>21.09617944227325</c:v>
                </c:pt>
                <c:pt idx="227">
                  <c:v>21.359367526299796</c:v>
                </c:pt>
                <c:pt idx="228">
                  <c:v>21.624888189186457</c:v>
                </c:pt>
                <c:pt idx="229">
                  <c:v>21.892748361009392</c:v>
                </c:pt>
                <c:pt idx="230">
                  <c:v>22.162954682915373</c:v>
                </c:pt>
                <c:pt idx="231">
                  <c:v>22.435513498767676</c:v>
                </c:pt>
                <c:pt idx="232">
                  <c:v>22.710430846689928</c:v>
                </c:pt>
                <c:pt idx="233">
                  <c:v>22.987712450491369</c:v>
                </c:pt>
                <c:pt idx="234">
                  <c:v>23.267363710909805</c:v>
                </c:pt>
                <c:pt idx="235">
                  <c:v>23.549389696895048</c:v>
                </c:pt>
                <c:pt idx="236">
                  <c:v>23.833795136760269</c:v>
                </c:pt>
                <c:pt idx="237">
                  <c:v>24.120584409009929</c:v>
                </c:pt>
                <c:pt idx="238">
                  <c:v>24.409761533432835</c:v>
                </c:pt>
                <c:pt idx="239">
                  <c:v>24.70133016183048</c:v>
                </c:pt>
                <c:pt idx="240">
                  <c:v>24.995293568727906</c:v>
                </c:pt>
                <c:pt idx="241">
                  <c:v>25.291654641966257</c:v>
                </c:pt>
                <c:pt idx="242">
                  <c:v>25.590415873332926</c:v>
                </c:pt>
                <c:pt idx="243">
                  <c:v>25.891579348861818</c:v>
                </c:pt>
                <c:pt idx="244">
                  <c:v>26.195146739280133</c:v>
                </c:pt>
                <c:pt idx="245">
                  <c:v>26.50111929025028</c:v>
                </c:pt>
                <c:pt idx="246">
                  <c:v>26.809497812516213</c:v>
                </c:pt>
                <c:pt idx="247">
                  <c:v>27.120282672052774</c:v>
                </c:pt>
                <c:pt idx="248">
                  <c:v>27.433473780074248</c:v>
                </c:pt>
                <c:pt idx="249">
                  <c:v>27.749070582995788</c:v>
                </c:pt>
                <c:pt idx="250">
                  <c:v>28.067072052276004</c:v>
                </c:pt>
                <c:pt idx="251">
                  <c:v>28.387476674313046</c:v>
                </c:pt>
                <c:pt idx="252">
                  <c:v>28.710282440137433</c:v>
                </c:pt>
                <c:pt idx="253">
                  <c:v>29.035486835116451</c:v>
                </c:pt>
                <c:pt idx="254">
                  <c:v>29.363086828590568</c:v>
                </c:pt>
                <c:pt idx="255">
                  <c:v>29.693078863556043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30</c:v>
                </c:pt>
                <c:pt idx="577">
                  <c:v>30</c:v>
                </c:pt>
                <c:pt idx="578">
                  <c:v>30</c:v>
                </c:pt>
                <c:pt idx="579">
                  <c:v>30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30</c:v>
                </c:pt>
                <c:pt idx="631">
                  <c:v>30</c:v>
                </c:pt>
                <c:pt idx="632">
                  <c:v>30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30</c:v>
                </c:pt>
                <c:pt idx="644">
                  <c:v>30</c:v>
                </c:pt>
                <c:pt idx="645">
                  <c:v>30</c:v>
                </c:pt>
                <c:pt idx="646">
                  <c:v>30</c:v>
                </c:pt>
                <c:pt idx="647">
                  <c:v>30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30</c:v>
                </c:pt>
                <c:pt idx="656">
                  <c:v>30</c:v>
                </c:pt>
                <c:pt idx="657">
                  <c:v>30</c:v>
                </c:pt>
                <c:pt idx="658">
                  <c:v>30</c:v>
                </c:pt>
                <c:pt idx="659">
                  <c:v>30</c:v>
                </c:pt>
                <c:pt idx="660">
                  <c:v>30</c:v>
                </c:pt>
                <c:pt idx="661">
                  <c:v>30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30</c:v>
                </c:pt>
                <c:pt idx="671">
                  <c:v>30</c:v>
                </c:pt>
                <c:pt idx="672">
                  <c:v>30</c:v>
                </c:pt>
                <c:pt idx="673">
                  <c:v>30</c:v>
                </c:pt>
                <c:pt idx="674">
                  <c:v>30</c:v>
                </c:pt>
                <c:pt idx="675">
                  <c:v>30</c:v>
                </c:pt>
                <c:pt idx="676">
                  <c:v>30</c:v>
                </c:pt>
                <c:pt idx="677">
                  <c:v>30</c:v>
                </c:pt>
                <c:pt idx="678">
                  <c:v>30</c:v>
                </c:pt>
                <c:pt idx="679">
                  <c:v>30</c:v>
                </c:pt>
                <c:pt idx="680">
                  <c:v>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30</c:v>
                </c:pt>
                <c:pt idx="700">
                  <c:v>30</c:v>
                </c:pt>
                <c:pt idx="701">
                  <c:v>30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</c:v>
                </c:pt>
                <c:pt idx="707">
                  <c:v>30</c:v>
                </c:pt>
                <c:pt idx="708">
                  <c:v>30</c:v>
                </c:pt>
                <c:pt idx="709">
                  <c:v>30</c:v>
                </c:pt>
                <c:pt idx="710">
                  <c:v>30</c:v>
                </c:pt>
                <c:pt idx="711">
                  <c:v>30</c:v>
                </c:pt>
                <c:pt idx="712">
                  <c:v>30</c:v>
                </c:pt>
                <c:pt idx="713">
                  <c:v>30</c:v>
                </c:pt>
                <c:pt idx="714">
                  <c:v>30</c:v>
                </c:pt>
                <c:pt idx="715">
                  <c:v>30</c:v>
                </c:pt>
                <c:pt idx="716">
                  <c:v>30</c:v>
                </c:pt>
                <c:pt idx="717">
                  <c:v>30</c:v>
                </c:pt>
                <c:pt idx="718">
                  <c:v>30</c:v>
                </c:pt>
                <c:pt idx="719">
                  <c:v>30</c:v>
                </c:pt>
                <c:pt idx="720">
                  <c:v>30</c:v>
                </c:pt>
                <c:pt idx="721">
                  <c:v>30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30</c:v>
                </c:pt>
                <c:pt idx="735">
                  <c:v>30</c:v>
                </c:pt>
                <c:pt idx="736">
                  <c:v>30</c:v>
                </c:pt>
                <c:pt idx="737">
                  <c:v>30</c:v>
                </c:pt>
                <c:pt idx="738">
                  <c:v>30</c:v>
                </c:pt>
                <c:pt idx="739">
                  <c:v>30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30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30</c:v>
                </c:pt>
                <c:pt idx="748">
                  <c:v>30</c:v>
                </c:pt>
                <c:pt idx="749">
                  <c:v>30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30</c:v>
                </c:pt>
                <c:pt idx="754">
                  <c:v>30</c:v>
                </c:pt>
                <c:pt idx="755">
                  <c:v>30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30</c:v>
                </c:pt>
                <c:pt idx="761">
                  <c:v>30</c:v>
                </c:pt>
                <c:pt idx="762">
                  <c:v>30</c:v>
                </c:pt>
                <c:pt idx="763">
                  <c:v>30</c:v>
                </c:pt>
                <c:pt idx="764">
                  <c:v>30</c:v>
                </c:pt>
                <c:pt idx="765">
                  <c:v>30</c:v>
                </c:pt>
                <c:pt idx="766">
                  <c:v>30</c:v>
                </c:pt>
                <c:pt idx="767">
                  <c:v>30</c:v>
                </c:pt>
                <c:pt idx="768">
                  <c:v>30</c:v>
                </c:pt>
                <c:pt idx="769">
                  <c:v>30</c:v>
                </c:pt>
                <c:pt idx="770">
                  <c:v>30</c:v>
                </c:pt>
                <c:pt idx="771">
                  <c:v>30</c:v>
                </c:pt>
                <c:pt idx="772">
                  <c:v>30</c:v>
                </c:pt>
                <c:pt idx="773">
                  <c:v>30</c:v>
                </c:pt>
                <c:pt idx="774">
                  <c:v>30</c:v>
                </c:pt>
                <c:pt idx="775">
                  <c:v>30</c:v>
                </c:pt>
                <c:pt idx="776">
                  <c:v>30</c:v>
                </c:pt>
                <c:pt idx="777">
                  <c:v>30</c:v>
                </c:pt>
                <c:pt idx="778">
                  <c:v>30</c:v>
                </c:pt>
                <c:pt idx="779">
                  <c:v>30</c:v>
                </c:pt>
                <c:pt idx="780">
                  <c:v>30</c:v>
                </c:pt>
                <c:pt idx="781">
                  <c:v>30</c:v>
                </c:pt>
                <c:pt idx="782">
                  <c:v>30</c:v>
                </c:pt>
                <c:pt idx="783">
                  <c:v>30</c:v>
                </c:pt>
                <c:pt idx="784">
                  <c:v>30</c:v>
                </c:pt>
                <c:pt idx="785">
                  <c:v>30</c:v>
                </c:pt>
                <c:pt idx="786">
                  <c:v>30</c:v>
                </c:pt>
                <c:pt idx="787">
                  <c:v>30</c:v>
                </c:pt>
                <c:pt idx="788">
                  <c:v>30</c:v>
                </c:pt>
                <c:pt idx="789">
                  <c:v>30</c:v>
                </c:pt>
                <c:pt idx="790">
                  <c:v>30</c:v>
                </c:pt>
                <c:pt idx="791">
                  <c:v>30</c:v>
                </c:pt>
                <c:pt idx="792">
                  <c:v>30</c:v>
                </c:pt>
                <c:pt idx="793">
                  <c:v>30</c:v>
                </c:pt>
                <c:pt idx="794">
                  <c:v>30</c:v>
                </c:pt>
                <c:pt idx="795">
                  <c:v>30</c:v>
                </c:pt>
                <c:pt idx="796">
                  <c:v>30</c:v>
                </c:pt>
                <c:pt idx="797">
                  <c:v>30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30</c:v>
                </c:pt>
                <c:pt idx="832">
                  <c:v>30</c:v>
                </c:pt>
                <c:pt idx="833">
                  <c:v>30</c:v>
                </c:pt>
                <c:pt idx="834">
                  <c:v>30</c:v>
                </c:pt>
                <c:pt idx="835">
                  <c:v>30</c:v>
                </c:pt>
                <c:pt idx="836">
                  <c:v>30</c:v>
                </c:pt>
                <c:pt idx="837">
                  <c:v>30</c:v>
                </c:pt>
                <c:pt idx="838">
                  <c:v>30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30</c:v>
                </c:pt>
                <c:pt idx="846">
                  <c:v>30</c:v>
                </c:pt>
                <c:pt idx="847">
                  <c:v>30</c:v>
                </c:pt>
                <c:pt idx="848">
                  <c:v>30</c:v>
                </c:pt>
                <c:pt idx="849">
                  <c:v>30</c:v>
                </c:pt>
                <c:pt idx="850">
                  <c:v>30</c:v>
                </c:pt>
                <c:pt idx="851">
                  <c:v>30</c:v>
                </c:pt>
                <c:pt idx="852">
                  <c:v>30</c:v>
                </c:pt>
                <c:pt idx="853">
                  <c:v>30</c:v>
                </c:pt>
                <c:pt idx="854">
                  <c:v>30</c:v>
                </c:pt>
                <c:pt idx="855">
                  <c:v>30</c:v>
                </c:pt>
                <c:pt idx="856">
                  <c:v>30</c:v>
                </c:pt>
                <c:pt idx="857">
                  <c:v>30</c:v>
                </c:pt>
                <c:pt idx="858">
                  <c:v>30</c:v>
                </c:pt>
                <c:pt idx="859">
                  <c:v>30</c:v>
                </c:pt>
                <c:pt idx="860">
                  <c:v>30</c:v>
                </c:pt>
                <c:pt idx="861">
                  <c:v>30</c:v>
                </c:pt>
                <c:pt idx="862">
                  <c:v>30</c:v>
                </c:pt>
                <c:pt idx="863">
                  <c:v>30</c:v>
                </c:pt>
                <c:pt idx="864">
                  <c:v>30</c:v>
                </c:pt>
                <c:pt idx="865">
                  <c:v>30</c:v>
                </c:pt>
                <c:pt idx="866">
                  <c:v>30</c:v>
                </c:pt>
                <c:pt idx="867">
                  <c:v>30</c:v>
                </c:pt>
                <c:pt idx="868">
                  <c:v>30</c:v>
                </c:pt>
                <c:pt idx="869">
                  <c:v>30</c:v>
                </c:pt>
                <c:pt idx="870">
                  <c:v>30</c:v>
                </c:pt>
                <c:pt idx="871">
                  <c:v>30</c:v>
                </c:pt>
                <c:pt idx="872">
                  <c:v>30</c:v>
                </c:pt>
                <c:pt idx="873">
                  <c:v>30</c:v>
                </c:pt>
                <c:pt idx="874">
                  <c:v>30</c:v>
                </c:pt>
                <c:pt idx="875">
                  <c:v>30</c:v>
                </c:pt>
                <c:pt idx="876">
                  <c:v>30</c:v>
                </c:pt>
                <c:pt idx="877">
                  <c:v>30</c:v>
                </c:pt>
                <c:pt idx="878">
                  <c:v>30</c:v>
                </c:pt>
                <c:pt idx="879">
                  <c:v>30</c:v>
                </c:pt>
                <c:pt idx="880">
                  <c:v>30</c:v>
                </c:pt>
                <c:pt idx="881">
                  <c:v>30</c:v>
                </c:pt>
                <c:pt idx="882">
                  <c:v>30</c:v>
                </c:pt>
                <c:pt idx="883">
                  <c:v>30</c:v>
                </c:pt>
                <c:pt idx="884">
                  <c:v>30</c:v>
                </c:pt>
                <c:pt idx="885">
                  <c:v>30</c:v>
                </c:pt>
                <c:pt idx="886">
                  <c:v>30</c:v>
                </c:pt>
                <c:pt idx="887">
                  <c:v>30</c:v>
                </c:pt>
                <c:pt idx="888">
                  <c:v>30</c:v>
                </c:pt>
                <c:pt idx="889">
                  <c:v>30</c:v>
                </c:pt>
                <c:pt idx="890">
                  <c:v>30</c:v>
                </c:pt>
                <c:pt idx="891">
                  <c:v>30</c:v>
                </c:pt>
                <c:pt idx="892">
                  <c:v>30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30</c:v>
                </c:pt>
                <c:pt idx="906">
                  <c:v>30</c:v>
                </c:pt>
                <c:pt idx="907">
                  <c:v>30</c:v>
                </c:pt>
                <c:pt idx="908">
                  <c:v>30</c:v>
                </c:pt>
                <c:pt idx="909">
                  <c:v>30</c:v>
                </c:pt>
                <c:pt idx="910">
                  <c:v>30</c:v>
                </c:pt>
                <c:pt idx="911">
                  <c:v>30</c:v>
                </c:pt>
                <c:pt idx="912">
                  <c:v>30</c:v>
                </c:pt>
                <c:pt idx="913">
                  <c:v>30</c:v>
                </c:pt>
                <c:pt idx="914">
                  <c:v>30</c:v>
                </c:pt>
                <c:pt idx="915">
                  <c:v>30</c:v>
                </c:pt>
                <c:pt idx="916">
                  <c:v>30</c:v>
                </c:pt>
                <c:pt idx="917">
                  <c:v>30</c:v>
                </c:pt>
                <c:pt idx="918">
                  <c:v>30</c:v>
                </c:pt>
                <c:pt idx="919">
                  <c:v>30</c:v>
                </c:pt>
                <c:pt idx="920">
                  <c:v>30</c:v>
                </c:pt>
                <c:pt idx="921">
                  <c:v>30</c:v>
                </c:pt>
                <c:pt idx="922">
                  <c:v>30</c:v>
                </c:pt>
                <c:pt idx="923">
                  <c:v>30</c:v>
                </c:pt>
                <c:pt idx="924">
                  <c:v>30</c:v>
                </c:pt>
                <c:pt idx="925">
                  <c:v>30</c:v>
                </c:pt>
                <c:pt idx="926">
                  <c:v>30</c:v>
                </c:pt>
                <c:pt idx="927">
                  <c:v>30</c:v>
                </c:pt>
                <c:pt idx="928">
                  <c:v>30</c:v>
                </c:pt>
                <c:pt idx="929">
                  <c:v>30</c:v>
                </c:pt>
                <c:pt idx="930">
                  <c:v>30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</c:v>
                </c:pt>
                <c:pt idx="955">
                  <c:v>30</c:v>
                </c:pt>
                <c:pt idx="956">
                  <c:v>30</c:v>
                </c:pt>
                <c:pt idx="957">
                  <c:v>30</c:v>
                </c:pt>
                <c:pt idx="958">
                  <c:v>30</c:v>
                </c:pt>
                <c:pt idx="959">
                  <c:v>30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30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30</c:v>
                </c:pt>
                <c:pt idx="1000">
                  <c:v>30</c:v>
                </c:pt>
              </c:numCache>
            </c:numRef>
          </c:xVal>
          <c:yVal>
            <c:numRef>
              <c:f>'Advection solution'!$H$13:$H$1013</c:f>
              <c:numCache>
                <c:formatCode>General</c:formatCode>
                <c:ptCount val="1001"/>
                <c:pt idx="0">
                  <c:v>0.67999999999999994</c:v>
                </c:pt>
                <c:pt idx="1">
                  <c:v>0.67957000000000001</c:v>
                </c:pt>
                <c:pt idx="2">
                  <c:v>0.67913999999999997</c:v>
                </c:pt>
                <c:pt idx="3">
                  <c:v>0.67870999999999992</c:v>
                </c:pt>
                <c:pt idx="4">
                  <c:v>0.67827999999999999</c:v>
                </c:pt>
                <c:pt idx="5">
                  <c:v>0.67785000000000006</c:v>
                </c:pt>
                <c:pt idx="6">
                  <c:v>0.67741999999999991</c:v>
                </c:pt>
                <c:pt idx="7">
                  <c:v>0.67698999999999998</c:v>
                </c:pt>
                <c:pt idx="8">
                  <c:v>0.67656000000000005</c:v>
                </c:pt>
                <c:pt idx="9">
                  <c:v>0.67613000000000001</c:v>
                </c:pt>
                <c:pt idx="10">
                  <c:v>0.67569999999999997</c:v>
                </c:pt>
                <c:pt idx="11">
                  <c:v>0.67527000000000004</c:v>
                </c:pt>
                <c:pt idx="12">
                  <c:v>0.67484</c:v>
                </c:pt>
                <c:pt idx="13">
                  <c:v>0.67440999999999995</c:v>
                </c:pt>
                <c:pt idx="14">
                  <c:v>0.67398000000000002</c:v>
                </c:pt>
                <c:pt idx="15">
                  <c:v>0.67354999999999998</c:v>
                </c:pt>
                <c:pt idx="16">
                  <c:v>0.67311999999999994</c:v>
                </c:pt>
                <c:pt idx="17">
                  <c:v>0.67269000000000001</c:v>
                </c:pt>
                <c:pt idx="18">
                  <c:v>0.67225999999999997</c:v>
                </c:pt>
                <c:pt idx="19">
                  <c:v>0.67182999999999993</c:v>
                </c:pt>
                <c:pt idx="20">
                  <c:v>0.6714</c:v>
                </c:pt>
                <c:pt idx="21">
                  <c:v>0.67097000000000007</c:v>
                </c:pt>
                <c:pt idx="22">
                  <c:v>0.67053999999999991</c:v>
                </c:pt>
                <c:pt idx="23">
                  <c:v>0.67010999999999998</c:v>
                </c:pt>
                <c:pt idx="24">
                  <c:v>0.66968000000000005</c:v>
                </c:pt>
                <c:pt idx="25">
                  <c:v>0.66925000000000001</c:v>
                </c:pt>
                <c:pt idx="26">
                  <c:v>0.66881999999999997</c:v>
                </c:pt>
                <c:pt idx="27">
                  <c:v>0.66839000000000004</c:v>
                </c:pt>
                <c:pt idx="28">
                  <c:v>0.66796</c:v>
                </c:pt>
                <c:pt idx="29">
                  <c:v>0.66752999999999996</c:v>
                </c:pt>
                <c:pt idx="30">
                  <c:v>0.66710000000000003</c:v>
                </c:pt>
                <c:pt idx="31">
                  <c:v>0.66666999999999998</c:v>
                </c:pt>
                <c:pt idx="32">
                  <c:v>0.66623999999999994</c:v>
                </c:pt>
                <c:pt idx="33">
                  <c:v>0.66581000000000001</c:v>
                </c:pt>
                <c:pt idx="34">
                  <c:v>0.66537999999999997</c:v>
                </c:pt>
                <c:pt idx="35">
                  <c:v>0.66494999999999993</c:v>
                </c:pt>
                <c:pt idx="36">
                  <c:v>0.66452</c:v>
                </c:pt>
                <c:pt idx="37">
                  <c:v>0.66408999999999996</c:v>
                </c:pt>
                <c:pt idx="38">
                  <c:v>0.66365999999999992</c:v>
                </c:pt>
                <c:pt idx="39">
                  <c:v>0.66322999999999999</c:v>
                </c:pt>
                <c:pt idx="40">
                  <c:v>0.66280000000000006</c:v>
                </c:pt>
                <c:pt idx="41">
                  <c:v>0.6623699999999999</c:v>
                </c:pt>
                <c:pt idx="42">
                  <c:v>0.66193999999999997</c:v>
                </c:pt>
                <c:pt idx="43">
                  <c:v>0.66151000000000004</c:v>
                </c:pt>
                <c:pt idx="44">
                  <c:v>0.66108</c:v>
                </c:pt>
                <c:pt idx="45">
                  <c:v>0.66064999999999996</c:v>
                </c:pt>
                <c:pt idx="46">
                  <c:v>0.66022000000000003</c:v>
                </c:pt>
                <c:pt idx="47">
                  <c:v>0.65978999999999999</c:v>
                </c:pt>
                <c:pt idx="48">
                  <c:v>0.65935999999999995</c:v>
                </c:pt>
                <c:pt idx="49">
                  <c:v>0.65893000000000002</c:v>
                </c:pt>
                <c:pt idx="50">
                  <c:v>0.65849999999999997</c:v>
                </c:pt>
                <c:pt idx="51">
                  <c:v>0.65806999999999993</c:v>
                </c:pt>
                <c:pt idx="52">
                  <c:v>0.65764</c:v>
                </c:pt>
                <c:pt idx="53">
                  <c:v>0.65720999999999996</c:v>
                </c:pt>
                <c:pt idx="54">
                  <c:v>0.65677999999999992</c:v>
                </c:pt>
                <c:pt idx="55">
                  <c:v>0.65634999999999999</c:v>
                </c:pt>
                <c:pt idx="56">
                  <c:v>0.65591999999999995</c:v>
                </c:pt>
                <c:pt idx="57">
                  <c:v>0.65548999999999991</c:v>
                </c:pt>
                <c:pt idx="58">
                  <c:v>0.65505999999999998</c:v>
                </c:pt>
                <c:pt idx="59">
                  <c:v>0.65463000000000005</c:v>
                </c:pt>
                <c:pt idx="60">
                  <c:v>0.65419999999999989</c:v>
                </c:pt>
                <c:pt idx="61">
                  <c:v>0.65376999999999996</c:v>
                </c:pt>
                <c:pt idx="62">
                  <c:v>0.65334000000000003</c:v>
                </c:pt>
                <c:pt idx="63">
                  <c:v>0.65290999999999999</c:v>
                </c:pt>
                <c:pt idx="64">
                  <c:v>0.65247999999999995</c:v>
                </c:pt>
                <c:pt idx="65">
                  <c:v>0.65205000000000002</c:v>
                </c:pt>
                <c:pt idx="66">
                  <c:v>0.65162000000000009</c:v>
                </c:pt>
                <c:pt idx="67">
                  <c:v>0.65118999999999994</c:v>
                </c:pt>
                <c:pt idx="68">
                  <c:v>0.65076000000000001</c:v>
                </c:pt>
                <c:pt idx="69">
                  <c:v>0.65033000000000007</c:v>
                </c:pt>
                <c:pt idx="70">
                  <c:v>0.64990000000000003</c:v>
                </c:pt>
                <c:pt idx="71">
                  <c:v>0.64946999999999999</c:v>
                </c:pt>
                <c:pt idx="72">
                  <c:v>0.64904000000000006</c:v>
                </c:pt>
                <c:pt idx="73">
                  <c:v>0.64861000000000002</c:v>
                </c:pt>
                <c:pt idx="74">
                  <c:v>0.64817999999999998</c:v>
                </c:pt>
                <c:pt idx="75">
                  <c:v>0.64775000000000005</c:v>
                </c:pt>
                <c:pt idx="76">
                  <c:v>0.64732000000000001</c:v>
                </c:pt>
                <c:pt idx="77">
                  <c:v>0.64688999999999997</c:v>
                </c:pt>
                <c:pt idx="78">
                  <c:v>0.64646000000000003</c:v>
                </c:pt>
                <c:pt idx="79">
                  <c:v>0.64602999999999999</c:v>
                </c:pt>
                <c:pt idx="80">
                  <c:v>0.64559999999999995</c:v>
                </c:pt>
                <c:pt idx="81">
                  <c:v>0.64517000000000002</c:v>
                </c:pt>
                <c:pt idx="82">
                  <c:v>0.64474000000000009</c:v>
                </c:pt>
                <c:pt idx="83">
                  <c:v>0.64430999999999994</c:v>
                </c:pt>
                <c:pt idx="84">
                  <c:v>0.64388000000000001</c:v>
                </c:pt>
                <c:pt idx="85">
                  <c:v>0.64345000000000008</c:v>
                </c:pt>
                <c:pt idx="86">
                  <c:v>0.64302000000000004</c:v>
                </c:pt>
                <c:pt idx="87">
                  <c:v>0.64258999999999999</c:v>
                </c:pt>
                <c:pt idx="88">
                  <c:v>0.64216000000000006</c:v>
                </c:pt>
                <c:pt idx="89">
                  <c:v>0.64173000000000002</c:v>
                </c:pt>
                <c:pt idx="90">
                  <c:v>0.64129999999999998</c:v>
                </c:pt>
                <c:pt idx="91">
                  <c:v>0.64087000000000005</c:v>
                </c:pt>
                <c:pt idx="92">
                  <c:v>0.64044000000000001</c:v>
                </c:pt>
                <c:pt idx="93">
                  <c:v>0.64000999999999997</c:v>
                </c:pt>
                <c:pt idx="94">
                  <c:v>0.63958000000000004</c:v>
                </c:pt>
                <c:pt idx="95">
                  <c:v>0.63915</c:v>
                </c:pt>
                <c:pt idx="96">
                  <c:v>0.63871999999999995</c:v>
                </c:pt>
                <c:pt idx="97">
                  <c:v>0.63829000000000002</c:v>
                </c:pt>
                <c:pt idx="98">
                  <c:v>0.63785999999999998</c:v>
                </c:pt>
                <c:pt idx="99">
                  <c:v>0.63742999999999994</c:v>
                </c:pt>
                <c:pt idx="100">
                  <c:v>0.63700000000000001</c:v>
                </c:pt>
                <c:pt idx="101">
                  <c:v>0.63657000000000008</c:v>
                </c:pt>
                <c:pt idx="102">
                  <c:v>0.63613999999999993</c:v>
                </c:pt>
                <c:pt idx="103">
                  <c:v>0.63571</c:v>
                </c:pt>
                <c:pt idx="104">
                  <c:v>0.63528000000000007</c:v>
                </c:pt>
                <c:pt idx="105">
                  <c:v>0.63485000000000003</c:v>
                </c:pt>
                <c:pt idx="106">
                  <c:v>0.63441999999999998</c:v>
                </c:pt>
                <c:pt idx="107">
                  <c:v>0.63399000000000005</c:v>
                </c:pt>
                <c:pt idx="108">
                  <c:v>0.63356000000000001</c:v>
                </c:pt>
                <c:pt idx="109">
                  <c:v>0.63312999999999997</c:v>
                </c:pt>
                <c:pt idx="110">
                  <c:v>0.63270000000000004</c:v>
                </c:pt>
                <c:pt idx="111">
                  <c:v>0.63227</c:v>
                </c:pt>
                <c:pt idx="112">
                  <c:v>0.63183999999999996</c:v>
                </c:pt>
                <c:pt idx="113">
                  <c:v>0.63141000000000003</c:v>
                </c:pt>
                <c:pt idx="114">
                  <c:v>0.63097999999999999</c:v>
                </c:pt>
                <c:pt idx="115">
                  <c:v>0.63054999999999994</c:v>
                </c:pt>
                <c:pt idx="116">
                  <c:v>0.63012000000000001</c:v>
                </c:pt>
                <c:pt idx="117">
                  <c:v>0.62968999999999997</c:v>
                </c:pt>
                <c:pt idx="118">
                  <c:v>0.62925999999999993</c:v>
                </c:pt>
                <c:pt idx="119">
                  <c:v>0.62883</c:v>
                </c:pt>
                <c:pt idx="120">
                  <c:v>0.62840000000000007</c:v>
                </c:pt>
                <c:pt idx="121">
                  <c:v>0.62796999999999992</c:v>
                </c:pt>
                <c:pt idx="122">
                  <c:v>0.62753999999999999</c:v>
                </c:pt>
                <c:pt idx="123">
                  <c:v>0.62711000000000006</c:v>
                </c:pt>
                <c:pt idx="124">
                  <c:v>0.62668000000000001</c:v>
                </c:pt>
                <c:pt idx="125">
                  <c:v>0.62624999999999997</c:v>
                </c:pt>
                <c:pt idx="126">
                  <c:v>0.62582000000000004</c:v>
                </c:pt>
                <c:pt idx="127">
                  <c:v>0.62539</c:v>
                </c:pt>
                <c:pt idx="128">
                  <c:v>0.62495999999999996</c:v>
                </c:pt>
                <c:pt idx="129">
                  <c:v>0.62453000000000003</c:v>
                </c:pt>
                <c:pt idx="130">
                  <c:v>0.62409999999999999</c:v>
                </c:pt>
                <c:pt idx="131">
                  <c:v>0.62366999999999995</c:v>
                </c:pt>
                <c:pt idx="132">
                  <c:v>0.62324000000000002</c:v>
                </c:pt>
                <c:pt idx="133">
                  <c:v>0.62280999999999997</c:v>
                </c:pt>
                <c:pt idx="134">
                  <c:v>0.62237999999999993</c:v>
                </c:pt>
                <c:pt idx="135">
                  <c:v>0.62195</c:v>
                </c:pt>
                <c:pt idx="136">
                  <c:v>0.62152000000000007</c:v>
                </c:pt>
                <c:pt idx="137">
                  <c:v>0.62108999999999992</c:v>
                </c:pt>
                <c:pt idx="138">
                  <c:v>0.62065999999999999</c:v>
                </c:pt>
                <c:pt idx="139">
                  <c:v>0.62023000000000006</c:v>
                </c:pt>
                <c:pt idx="140">
                  <c:v>0.61979999999999991</c:v>
                </c:pt>
                <c:pt idx="141">
                  <c:v>0.61936999999999998</c:v>
                </c:pt>
                <c:pt idx="142">
                  <c:v>0.61894000000000005</c:v>
                </c:pt>
                <c:pt idx="143">
                  <c:v>0.61851</c:v>
                </c:pt>
                <c:pt idx="144">
                  <c:v>0.61807999999999996</c:v>
                </c:pt>
                <c:pt idx="145">
                  <c:v>0.61765000000000003</c:v>
                </c:pt>
                <c:pt idx="146">
                  <c:v>0.61721999999999999</c:v>
                </c:pt>
                <c:pt idx="147">
                  <c:v>0.61678999999999995</c:v>
                </c:pt>
                <c:pt idx="148">
                  <c:v>0.61636000000000002</c:v>
                </c:pt>
                <c:pt idx="149">
                  <c:v>0.61592999999999998</c:v>
                </c:pt>
                <c:pt idx="150">
                  <c:v>0.61549999999999994</c:v>
                </c:pt>
                <c:pt idx="151">
                  <c:v>0.61507000000000001</c:v>
                </c:pt>
                <c:pt idx="152">
                  <c:v>0.61463999999999996</c:v>
                </c:pt>
                <c:pt idx="153">
                  <c:v>0.61420999999999992</c:v>
                </c:pt>
                <c:pt idx="154">
                  <c:v>0.61377999999999999</c:v>
                </c:pt>
                <c:pt idx="155">
                  <c:v>0.61335000000000006</c:v>
                </c:pt>
                <c:pt idx="156">
                  <c:v>0.61291999999999991</c:v>
                </c:pt>
                <c:pt idx="157">
                  <c:v>0.61248999999999998</c:v>
                </c:pt>
                <c:pt idx="158">
                  <c:v>0.61206000000000005</c:v>
                </c:pt>
                <c:pt idx="159">
                  <c:v>0.61163000000000001</c:v>
                </c:pt>
                <c:pt idx="160">
                  <c:v>0.61119999999999997</c:v>
                </c:pt>
                <c:pt idx="161">
                  <c:v>0.61077000000000004</c:v>
                </c:pt>
                <c:pt idx="162">
                  <c:v>0.61033999999999999</c:v>
                </c:pt>
                <c:pt idx="163">
                  <c:v>0.60990999999999995</c:v>
                </c:pt>
                <c:pt idx="164">
                  <c:v>0.60948000000000002</c:v>
                </c:pt>
                <c:pt idx="165">
                  <c:v>0.60904999999999998</c:v>
                </c:pt>
                <c:pt idx="166">
                  <c:v>0.60861999999999994</c:v>
                </c:pt>
                <c:pt idx="167">
                  <c:v>0.60819000000000001</c:v>
                </c:pt>
                <c:pt idx="168">
                  <c:v>0.60775999999999997</c:v>
                </c:pt>
                <c:pt idx="169">
                  <c:v>0.60732999999999993</c:v>
                </c:pt>
                <c:pt idx="170">
                  <c:v>0.6069</c:v>
                </c:pt>
                <c:pt idx="171">
                  <c:v>0.60646999999999995</c:v>
                </c:pt>
                <c:pt idx="172">
                  <c:v>0.60603999999999991</c:v>
                </c:pt>
                <c:pt idx="173">
                  <c:v>0.60560999999999998</c:v>
                </c:pt>
                <c:pt idx="174">
                  <c:v>0.60518000000000005</c:v>
                </c:pt>
                <c:pt idx="175">
                  <c:v>0.6047499999999999</c:v>
                </c:pt>
                <c:pt idx="176">
                  <c:v>0.60431999999999997</c:v>
                </c:pt>
                <c:pt idx="177">
                  <c:v>0.60389000000000004</c:v>
                </c:pt>
                <c:pt idx="178">
                  <c:v>0.60346</c:v>
                </c:pt>
                <c:pt idx="179">
                  <c:v>0.60302999999999995</c:v>
                </c:pt>
                <c:pt idx="180">
                  <c:v>0.60260000000000002</c:v>
                </c:pt>
                <c:pt idx="181">
                  <c:v>0.60216999999999998</c:v>
                </c:pt>
                <c:pt idx="182">
                  <c:v>0.60173999999999994</c:v>
                </c:pt>
                <c:pt idx="183">
                  <c:v>0.60131000000000001</c:v>
                </c:pt>
                <c:pt idx="184">
                  <c:v>0.60087999999999997</c:v>
                </c:pt>
                <c:pt idx="185">
                  <c:v>0.60044999999999993</c:v>
                </c:pt>
                <c:pt idx="186">
                  <c:v>0.60002</c:v>
                </c:pt>
                <c:pt idx="187">
                  <c:v>0.59958999999999996</c:v>
                </c:pt>
                <c:pt idx="188">
                  <c:v>0.59916000000000003</c:v>
                </c:pt>
                <c:pt idx="189">
                  <c:v>0.59872999999999998</c:v>
                </c:pt>
                <c:pt idx="190">
                  <c:v>0.59830000000000005</c:v>
                </c:pt>
                <c:pt idx="191">
                  <c:v>0.59787000000000001</c:v>
                </c:pt>
                <c:pt idx="192">
                  <c:v>0.59743999999999997</c:v>
                </c:pt>
                <c:pt idx="193">
                  <c:v>0.59701000000000004</c:v>
                </c:pt>
                <c:pt idx="194">
                  <c:v>0.59658</c:v>
                </c:pt>
                <c:pt idx="195">
                  <c:v>0.59614999999999996</c:v>
                </c:pt>
                <c:pt idx="196">
                  <c:v>0.59572000000000003</c:v>
                </c:pt>
                <c:pt idx="197">
                  <c:v>0.5952900000000001</c:v>
                </c:pt>
                <c:pt idx="198">
                  <c:v>0.59485999999999994</c:v>
                </c:pt>
                <c:pt idx="199">
                  <c:v>0.59443000000000001</c:v>
                </c:pt>
                <c:pt idx="200">
                  <c:v>0.59400000000000008</c:v>
                </c:pt>
                <c:pt idx="201">
                  <c:v>0.59356999999999993</c:v>
                </c:pt>
                <c:pt idx="202">
                  <c:v>0.59314</c:v>
                </c:pt>
                <c:pt idx="203">
                  <c:v>0.59271000000000007</c:v>
                </c:pt>
                <c:pt idx="204">
                  <c:v>0.59228000000000003</c:v>
                </c:pt>
                <c:pt idx="205">
                  <c:v>0.59184999999999999</c:v>
                </c:pt>
                <c:pt idx="206">
                  <c:v>0.59142000000000006</c:v>
                </c:pt>
                <c:pt idx="207">
                  <c:v>0.59099000000000002</c:v>
                </c:pt>
                <c:pt idx="208">
                  <c:v>0.59055999999999997</c:v>
                </c:pt>
                <c:pt idx="209">
                  <c:v>0.59013000000000004</c:v>
                </c:pt>
                <c:pt idx="210">
                  <c:v>0.5897</c:v>
                </c:pt>
                <c:pt idx="211">
                  <c:v>0.58926999999999996</c:v>
                </c:pt>
                <c:pt idx="212">
                  <c:v>0.58884000000000003</c:v>
                </c:pt>
                <c:pt idx="213">
                  <c:v>0.58840999999999999</c:v>
                </c:pt>
                <c:pt idx="214">
                  <c:v>0.58797999999999995</c:v>
                </c:pt>
                <c:pt idx="215">
                  <c:v>0.58755000000000002</c:v>
                </c:pt>
                <c:pt idx="216">
                  <c:v>0.58712000000000009</c:v>
                </c:pt>
                <c:pt idx="217">
                  <c:v>0.58668999999999993</c:v>
                </c:pt>
                <c:pt idx="218">
                  <c:v>0.58626</c:v>
                </c:pt>
                <c:pt idx="219">
                  <c:v>0.58583000000000007</c:v>
                </c:pt>
                <c:pt idx="220">
                  <c:v>0.58540000000000003</c:v>
                </c:pt>
                <c:pt idx="221">
                  <c:v>0.58496999999999999</c:v>
                </c:pt>
                <c:pt idx="222">
                  <c:v>0.58454000000000006</c:v>
                </c:pt>
                <c:pt idx="223">
                  <c:v>0.58411000000000002</c:v>
                </c:pt>
                <c:pt idx="224">
                  <c:v>0.58367999999999998</c:v>
                </c:pt>
                <c:pt idx="225">
                  <c:v>0.58325000000000005</c:v>
                </c:pt>
                <c:pt idx="226">
                  <c:v>0.58282</c:v>
                </c:pt>
                <c:pt idx="227">
                  <c:v>0.58238999999999996</c:v>
                </c:pt>
                <c:pt idx="228">
                  <c:v>0.58196000000000003</c:v>
                </c:pt>
                <c:pt idx="229">
                  <c:v>0.58152999999999999</c:v>
                </c:pt>
                <c:pt idx="230">
                  <c:v>0.58109999999999995</c:v>
                </c:pt>
                <c:pt idx="231">
                  <c:v>0.58067000000000002</c:v>
                </c:pt>
                <c:pt idx="232">
                  <c:v>0.58023999999999998</c:v>
                </c:pt>
                <c:pt idx="233">
                  <c:v>0.57980999999999994</c:v>
                </c:pt>
                <c:pt idx="234">
                  <c:v>0.57938000000000001</c:v>
                </c:pt>
                <c:pt idx="235">
                  <c:v>0.57895000000000008</c:v>
                </c:pt>
                <c:pt idx="236">
                  <c:v>0.57851999999999992</c:v>
                </c:pt>
                <c:pt idx="237">
                  <c:v>0.57808999999999999</c:v>
                </c:pt>
                <c:pt idx="238">
                  <c:v>0.57766000000000006</c:v>
                </c:pt>
                <c:pt idx="239">
                  <c:v>0.57723000000000002</c:v>
                </c:pt>
                <c:pt idx="240">
                  <c:v>0.57679999999999998</c:v>
                </c:pt>
                <c:pt idx="241">
                  <c:v>0.57637000000000005</c:v>
                </c:pt>
                <c:pt idx="242">
                  <c:v>0.57594000000000001</c:v>
                </c:pt>
                <c:pt idx="243">
                  <c:v>0.57550999999999997</c:v>
                </c:pt>
                <c:pt idx="244">
                  <c:v>0.57508000000000004</c:v>
                </c:pt>
                <c:pt idx="245">
                  <c:v>0.57464999999999999</c:v>
                </c:pt>
                <c:pt idx="246">
                  <c:v>0.57421999999999995</c:v>
                </c:pt>
                <c:pt idx="247">
                  <c:v>0.57379000000000002</c:v>
                </c:pt>
                <c:pt idx="248">
                  <c:v>0.57335999999999998</c:v>
                </c:pt>
                <c:pt idx="249">
                  <c:v>0.57292999999999994</c:v>
                </c:pt>
                <c:pt idx="250">
                  <c:v>0.57250000000000001</c:v>
                </c:pt>
                <c:pt idx="251">
                  <c:v>0.57206999999999997</c:v>
                </c:pt>
                <c:pt idx="252">
                  <c:v>0.57163999999999993</c:v>
                </c:pt>
                <c:pt idx="253">
                  <c:v>0.57121</c:v>
                </c:pt>
                <c:pt idx="254">
                  <c:v>0.57078000000000007</c:v>
                </c:pt>
                <c:pt idx="255">
                  <c:v>0.57034999999999991</c:v>
                </c:pt>
                <c:pt idx="256">
                  <c:v>0.56991999999999998</c:v>
                </c:pt>
                <c:pt idx="257">
                  <c:v>0.56949000000000005</c:v>
                </c:pt>
                <c:pt idx="258">
                  <c:v>0.56906000000000001</c:v>
                </c:pt>
                <c:pt idx="259">
                  <c:v>0.56862999999999997</c:v>
                </c:pt>
                <c:pt idx="260">
                  <c:v>0.56820000000000004</c:v>
                </c:pt>
                <c:pt idx="261">
                  <c:v>0.56777</c:v>
                </c:pt>
                <c:pt idx="262">
                  <c:v>0.56733999999999996</c:v>
                </c:pt>
                <c:pt idx="263">
                  <c:v>0.56691000000000003</c:v>
                </c:pt>
                <c:pt idx="264">
                  <c:v>0.56647999999999998</c:v>
                </c:pt>
                <c:pt idx="265">
                  <c:v>0.56604999999999994</c:v>
                </c:pt>
                <c:pt idx="266">
                  <c:v>0.56562000000000001</c:v>
                </c:pt>
                <c:pt idx="267">
                  <c:v>0.56518999999999997</c:v>
                </c:pt>
                <c:pt idx="268">
                  <c:v>0.56475999999999993</c:v>
                </c:pt>
                <c:pt idx="269">
                  <c:v>0.56433</c:v>
                </c:pt>
                <c:pt idx="270">
                  <c:v>0.56390000000000007</c:v>
                </c:pt>
                <c:pt idx="271">
                  <c:v>0.56346999999999992</c:v>
                </c:pt>
                <c:pt idx="272">
                  <c:v>0.56303999999999998</c:v>
                </c:pt>
                <c:pt idx="273">
                  <c:v>0.56261000000000005</c:v>
                </c:pt>
                <c:pt idx="274">
                  <c:v>0.56218000000000001</c:v>
                </c:pt>
                <c:pt idx="275">
                  <c:v>0.56174999999999997</c:v>
                </c:pt>
                <c:pt idx="276">
                  <c:v>0.56132000000000004</c:v>
                </c:pt>
                <c:pt idx="277">
                  <c:v>0.56089</c:v>
                </c:pt>
                <c:pt idx="278">
                  <c:v>0.56045999999999996</c:v>
                </c:pt>
                <c:pt idx="279">
                  <c:v>0.56003000000000003</c:v>
                </c:pt>
                <c:pt idx="280">
                  <c:v>0.55959999999999999</c:v>
                </c:pt>
                <c:pt idx="281">
                  <c:v>0.55916999999999994</c:v>
                </c:pt>
                <c:pt idx="282">
                  <c:v>0.55874000000000001</c:v>
                </c:pt>
                <c:pt idx="283">
                  <c:v>0.55830999999999997</c:v>
                </c:pt>
                <c:pt idx="284">
                  <c:v>0.55787999999999993</c:v>
                </c:pt>
                <c:pt idx="285">
                  <c:v>0.55745</c:v>
                </c:pt>
                <c:pt idx="286">
                  <c:v>0.55701999999999996</c:v>
                </c:pt>
                <c:pt idx="287">
                  <c:v>0.55658999999999992</c:v>
                </c:pt>
                <c:pt idx="288">
                  <c:v>0.55615999999999999</c:v>
                </c:pt>
                <c:pt idx="289">
                  <c:v>0.55573000000000006</c:v>
                </c:pt>
                <c:pt idx="290">
                  <c:v>0.5552999999999999</c:v>
                </c:pt>
                <c:pt idx="291">
                  <c:v>0.55486999999999997</c:v>
                </c:pt>
                <c:pt idx="292">
                  <c:v>0.55444000000000004</c:v>
                </c:pt>
                <c:pt idx="293">
                  <c:v>0.55401</c:v>
                </c:pt>
                <c:pt idx="294">
                  <c:v>0.55357999999999996</c:v>
                </c:pt>
                <c:pt idx="295">
                  <c:v>0.55315000000000003</c:v>
                </c:pt>
                <c:pt idx="296">
                  <c:v>0.55271999999999999</c:v>
                </c:pt>
                <c:pt idx="297">
                  <c:v>0.55228999999999995</c:v>
                </c:pt>
                <c:pt idx="298">
                  <c:v>0.55186000000000002</c:v>
                </c:pt>
                <c:pt idx="299">
                  <c:v>0.55142999999999998</c:v>
                </c:pt>
                <c:pt idx="300">
                  <c:v>0.55099999999999993</c:v>
                </c:pt>
                <c:pt idx="301">
                  <c:v>0.55057</c:v>
                </c:pt>
                <c:pt idx="302">
                  <c:v>0.55013999999999996</c:v>
                </c:pt>
                <c:pt idx="303">
                  <c:v>0.54970999999999992</c:v>
                </c:pt>
                <c:pt idx="304">
                  <c:v>0.54927999999999999</c:v>
                </c:pt>
                <c:pt idx="305">
                  <c:v>0.54884999999999995</c:v>
                </c:pt>
                <c:pt idx="306">
                  <c:v>0.54841999999999991</c:v>
                </c:pt>
                <c:pt idx="307">
                  <c:v>0.54798999999999998</c:v>
                </c:pt>
                <c:pt idx="308">
                  <c:v>0.54756000000000005</c:v>
                </c:pt>
                <c:pt idx="309">
                  <c:v>0.54712999999999989</c:v>
                </c:pt>
                <c:pt idx="310">
                  <c:v>0.54669999999999996</c:v>
                </c:pt>
                <c:pt idx="311">
                  <c:v>0.54627000000000003</c:v>
                </c:pt>
                <c:pt idx="312">
                  <c:v>0.54583999999999999</c:v>
                </c:pt>
                <c:pt idx="313">
                  <c:v>0.54540999999999995</c:v>
                </c:pt>
                <c:pt idx="314">
                  <c:v>0.54498000000000002</c:v>
                </c:pt>
                <c:pt idx="315">
                  <c:v>0.54455000000000009</c:v>
                </c:pt>
                <c:pt idx="316">
                  <c:v>0.54411999999999994</c:v>
                </c:pt>
                <c:pt idx="317">
                  <c:v>0.54369000000000001</c:v>
                </c:pt>
                <c:pt idx="318">
                  <c:v>0.54326000000000008</c:v>
                </c:pt>
                <c:pt idx="319">
                  <c:v>0.54283000000000003</c:v>
                </c:pt>
                <c:pt idx="320">
                  <c:v>0.54239999999999999</c:v>
                </c:pt>
                <c:pt idx="321">
                  <c:v>0.54197000000000006</c:v>
                </c:pt>
                <c:pt idx="322">
                  <c:v>0.54154000000000002</c:v>
                </c:pt>
                <c:pt idx="323">
                  <c:v>0.54110999999999998</c:v>
                </c:pt>
                <c:pt idx="324">
                  <c:v>0.54068000000000005</c:v>
                </c:pt>
                <c:pt idx="325">
                  <c:v>0.54025000000000001</c:v>
                </c:pt>
                <c:pt idx="326">
                  <c:v>0.53981999999999997</c:v>
                </c:pt>
                <c:pt idx="327">
                  <c:v>0.53939000000000004</c:v>
                </c:pt>
                <c:pt idx="328">
                  <c:v>0.53895999999999999</c:v>
                </c:pt>
                <c:pt idx="329">
                  <c:v>0.53852999999999995</c:v>
                </c:pt>
                <c:pt idx="330">
                  <c:v>0.53810000000000002</c:v>
                </c:pt>
                <c:pt idx="331">
                  <c:v>0.53767000000000009</c:v>
                </c:pt>
                <c:pt idx="332">
                  <c:v>0.53723999999999994</c:v>
                </c:pt>
                <c:pt idx="333">
                  <c:v>0.53681000000000001</c:v>
                </c:pt>
                <c:pt idx="334">
                  <c:v>0.53638000000000008</c:v>
                </c:pt>
                <c:pt idx="335">
                  <c:v>0.53595000000000004</c:v>
                </c:pt>
                <c:pt idx="336">
                  <c:v>0.53552</c:v>
                </c:pt>
                <c:pt idx="337">
                  <c:v>0.53509000000000007</c:v>
                </c:pt>
                <c:pt idx="338">
                  <c:v>0.53466000000000002</c:v>
                </c:pt>
                <c:pt idx="339">
                  <c:v>0.53422999999999998</c:v>
                </c:pt>
                <c:pt idx="340">
                  <c:v>0.53380000000000005</c:v>
                </c:pt>
                <c:pt idx="341">
                  <c:v>0.53337000000000001</c:v>
                </c:pt>
                <c:pt idx="342">
                  <c:v>0.53293999999999997</c:v>
                </c:pt>
                <c:pt idx="343">
                  <c:v>0.53251000000000004</c:v>
                </c:pt>
                <c:pt idx="344">
                  <c:v>0.53208</c:v>
                </c:pt>
                <c:pt idx="345">
                  <c:v>0.53164999999999996</c:v>
                </c:pt>
                <c:pt idx="346">
                  <c:v>0.53122000000000003</c:v>
                </c:pt>
                <c:pt idx="347">
                  <c:v>0.53078999999999998</c:v>
                </c:pt>
                <c:pt idx="348">
                  <c:v>0.53035999999999994</c:v>
                </c:pt>
                <c:pt idx="349">
                  <c:v>0.52993000000000001</c:v>
                </c:pt>
                <c:pt idx="350">
                  <c:v>0.52950000000000008</c:v>
                </c:pt>
                <c:pt idx="351">
                  <c:v>0.52906999999999993</c:v>
                </c:pt>
                <c:pt idx="352">
                  <c:v>0.52864</c:v>
                </c:pt>
                <c:pt idx="353">
                  <c:v>0.52821000000000007</c:v>
                </c:pt>
                <c:pt idx="354">
                  <c:v>0.52778000000000003</c:v>
                </c:pt>
                <c:pt idx="355">
                  <c:v>0.52734999999999999</c:v>
                </c:pt>
                <c:pt idx="356">
                  <c:v>0.52692000000000005</c:v>
                </c:pt>
                <c:pt idx="357">
                  <c:v>0.52649000000000001</c:v>
                </c:pt>
                <c:pt idx="358">
                  <c:v>0.52605999999999997</c:v>
                </c:pt>
                <c:pt idx="359">
                  <c:v>0.52563000000000004</c:v>
                </c:pt>
                <c:pt idx="360">
                  <c:v>0.5252</c:v>
                </c:pt>
                <c:pt idx="361">
                  <c:v>0.52476999999999996</c:v>
                </c:pt>
                <c:pt idx="362">
                  <c:v>0.52434000000000003</c:v>
                </c:pt>
                <c:pt idx="363">
                  <c:v>0.52390999999999999</c:v>
                </c:pt>
                <c:pt idx="364">
                  <c:v>0.52347999999999995</c:v>
                </c:pt>
                <c:pt idx="365">
                  <c:v>0.52305000000000001</c:v>
                </c:pt>
                <c:pt idx="366">
                  <c:v>0.52261999999999997</c:v>
                </c:pt>
                <c:pt idx="367">
                  <c:v>0.52218999999999993</c:v>
                </c:pt>
                <c:pt idx="368">
                  <c:v>0.52176</c:v>
                </c:pt>
                <c:pt idx="369">
                  <c:v>0.52133000000000007</c:v>
                </c:pt>
                <c:pt idx="370">
                  <c:v>0.52089999999999992</c:v>
                </c:pt>
                <c:pt idx="371">
                  <c:v>0.52046999999999999</c:v>
                </c:pt>
                <c:pt idx="372">
                  <c:v>0.52004000000000006</c:v>
                </c:pt>
                <c:pt idx="373">
                  <c:v>0.51961000000000002</c:v>
                </c:pt>
                <c:pt idx="374">
                  <c:v>0.51917999999999997</c:v>
                </c:pt>
                <c:pt idx="375">
                  <c:v>0.51875000000000004</c:v>
                </c:pt>
                <c:pt idx="376">
                  <c:v>0.51832</c:v>
                </c:pt>
                <c:pt idx="377">
                  <c:v>0.51788999999999996</c:v>
                </c:pt>
                <c:pt idx="378">
                  <c:v>0.51746000000000003</c:v>
                </c:pt>
                <c:pt idx="379">
                  <c:v>0.51702999999999999</c:v>
                </c:pt>
                <c:pt idx="380">
                  <c:v>0.51659999999999995</c:v>
                </c:pt>
                <c:pt idx="381">
                  <c:v>0.51617000000000002</c:v>
                </c:pt>
                <c:pt idx="382">
                  <c:v>0.51573999999999998</c:v>
                </c:pt>
                <c:pt idx="383">
                  <c:v>0.51530999999999993</c:v>
                </c:pt>
                <c:pt idx="384">
                  <c:v>0.51488</c:v>
                </c:pt>
                <c:pt idx="385">
                  <c:v>0.51445000000000007</c:v>
                </c:pt>
                <c:pt idx="386">
                  <c:v>0.51401999999999992</c:v>
                </c:pt>
                <c:pt idx="387">
                  <c:v>0.51358999999999999</c:v>
                </c:pt>
                <c:pt idx="388">
                  <c:v>0.51316000000000006</c:v>
                </c:pt>
                <c:pt idx="389">
                  <c:v>0.51272999999999991</c:v>
                </c:pt>
                <c:pt idx="390">
                  <c:v>0.51229999999999998</c:v>
                </c:pt>
                <c:pt idx="391">
                  <c:v>0.51187000000000005</c:v>
                </c:pt>
                <c:pt idx="392">
                  <c:v>0.51144000000000001</c:v>
                </c:pt>
                <c:pt idx="393">
                  <c:v>0.51100999999999996</c:v>
                </c:pt>
                <c:pt idx="394">
                  <c:v>0.51058000000000003</c:v>
                </c:pt>
                <c:pt idx="395">
                  <c:v>0.51014999999999999</c:v>
                </c:pt>
                <c:pt idx="396">
                  <c:v>0.50971999999999995</c:v>
                </c:pt>
                <c:pt idx="397">
                  <c:v>0.50929000000000002</c:v>
                </c:pt>
                <c:pt idx="398">
                  <c:v>0.50885999999999998</c:v>
                </c:pt>
                <c:pt idx="399">
                  <c:v>0.50842999999999994</c:v>
                </c:pt>
                <c:pt idx="400">
                  <c:v>0.50800000000000001</c:v>
                </c:pt>
                <c:pt idx="401">
                  <c:v>0.50756999999999997</c:v>
                </c:pt>
                <c:pt idx="402">
                  <c:v>0.50713999999999992</c:v>
                </c:pt>
                <c:pt idx="403">
                  <c:v>0.50670999999999999</c:v>
                </c:pt>
                <c:pt idx="404">
                  <c:v>0.50628000000000006</c:v>
                </c:pt>
                <c:pt idx="405">
                  <c:v>0.50584999999999991</c:v>
                </c:pt>
                <c:pt idx="406">
                  <c:v>0.50541999999999998</c:v>
                </c:pt>
                <c:pt idx="407">
                  <c:v>0.50499000000000005</c:v>
                </c:pt>
                <c:pt idx="408">
                  <c:v>0.50456000000000001</c:v>
                </c:pt>
                <c:pt idx="409">
                  <c:v>0.50412999999999997</c:v>
                </c:pt>
                <c:pt idx="410">
                  <c:v>0.50370000000000004</c:v>
                </c:pt>
                <c:pt idx="411">
                  <c:v>0.50327</c:v>
                </c:pt>
                <c:pt idx="412">
                  <c:v>0.50283999999999995</c:v>
                </c:pt>
                <c:pt idx="413">
                  <c:v>0.50241000000000002</c:v>
                </c:pt>
                <c:pt idx="414">
                  <c:v>0.50197999999999998</c:v>
                </c:pt>
                <c:pt idx="415">
                  <c:v>0.50154999999999994</c:v>
                </c:pt>
                <c:pt idx="416">
                  <c:v>0.50112000000000001</c:v>
                </c:pt>
                <c:pt idx="417">
                  <c:v>0.50068999999999997</c:v>
                </c:pt>
                <c:pt idx="418">
                  <c:v>0.50025999999999993</c:v>
                </c:pt>
                <c:pt idx="419">
                  <c:v>0.49983</c:v>
                </c:pt>
                <c:pt idx="420">
                  <c:v>0.49939999999999996</c:v>
                </c:pt>
                <c:pt idx="421">
                  <c:v>0.49896999999999997</c:v>
                </c:pt>
                <c:pt idx="422">
                  <c:v>0.49853999999999998</c:v>
                </c:pt>
                <c:pt idx="423">
                  <c:v>0.49810999999999994</c:v>
                </c:pt>
                <c:pt idx="424">
                  <c:v>0.49768000000000001</c:v>
                </c:pt>
                <c:pt idx="425">
                  <c:v>0.49724999999999997</c:v>
                </c:pt>
                <c:pt idx="426">
                  <c:v>0.49681999999999998</c:v>
                </c:pt>
                <c:pt idx="427">
                  <c:v>0.49639</c:v>
                </c:pt>
                <c:pt idx="428">
                  <c:v>0.49595999999999996</c:v>
                </c:pt>
                <c:pt idx="429">
                  <c:v>0.49552999999999997</c:v>
                </c:pt>
                <c:pt idx="430">
                  <c:v>0.49509999999999998</c:v>
                </c:pt>
                <c:pt idx="431">
                  <c:v>0.49466999999999994</c:v>
                </c:pt>
                <c:pt idx="432">
                  <c:v>0.49424000000000001</c:v>
                </c:pt>
                <c:pt idx="433">
                  <c:v>0.49380999999999997</c:v>
                </c:pt>
                <c:pt idx="434">
                  <c:v>0.49337999999999999</c:v>
                </c:pt>
                <c:pt idx="435">
                  <c:v>0.49295</c:v>
                </c:pt>
                <c:pt idx="436">
                  <c:v>0.49251999999999996</c:v>
                </c:pt>
                <c:pt idx="437">
                  <c:v>0.49208999999999997</c:v>
                </c:pt>
                <c:pt idx="438">
                  <c:v>0.49165999999999999</c:v>
                </c:pt>
                <c:pt idx="439">
                  <c:v>0.49123000000000006</c:v>
                </c:pt>
                <c:pt idx="440">
                  <c:v>0.49080000000000001</c:v>
                </c:pt>
                <c:pt idx="441">
                  <c:v>0.49037000000000003</c:v>
                </c:pt>
                <c:pt idx="442">
                  <c:v>0.48994000000000004</c:v>
                </c:pt>
                <c:pt idx="443">
                  <c:v>0.48951</c:v>
                </c:pt>
                <c:pt idx="444">
                  <c:v>0.48908000000000001</c:v>
                </c:pt>
                <c:pt idx="445">
                  <c:v>0.48865000000000003</c:v>
                </c:pt>
                <c:pt idx="446">
                  <c:v>0.48821999999999999</c:v>
                </c:pt>
                <c:pt idx="447">
                  <c:v>0.48779000000000006</c:v>
                </c:pt>
                <c:pt idx="448">
                  <c:v>0.48736000000000002</c:v>
                </c:pt>
                <c:pt idx="449">
                  <c:v>0.48693000000000003</c:v>
                </c:pt>
                <c:pt idx="450">
                  <c:v>0.48650000000000004</c:v>
                </c:pt>
                <c:pt idx="451">
                  <c:v>0.48607</c:v>
                </c:pt>
                <c:pt idx="452">
                  <c:v>0.48564000000000002</c:v>
                </c:pt>
                <c:pt idx="453">
                  <c:v>0.48521000000000003</c:v>
                </c:pt>
                <c:pt idx="454">
                  <c:v>0.48477999999999999</c:v>
                </c:pt>
                <c:pt idx="455">
                  <c:v>0.48435</c:v>
                </c:pt>
                <c:pt idx="456">
                  <c:v>0.48392000000000002</c:v>
                </c:pt>
                <c:pt idx="457">
                  <c:v>0.48348999999999998</c:v>
                </c:pt>
                <c:pt idx="458">
                  <c:v>0.48306000000000004</c:v>
                </c:pt>
                <c:pt idx="459">
                  <c:v>0.48263</c:v>
                </c:pt>
                <c:pt idx="460">
                  <c:v>0.48220000000000002</c:v>
                </c:pt>
                <c:pt idx="461">
                  <c:v>0.48177000000000003</c:v>
                </c:pt>
                <c:pt idx="462">
                  <c:v>0.48133999999999999</c:v>
                </c:pt>
                <c:pt idx="463">
                  <c:v>0.48091</c:v>
                </c:pt>
                <c:pt idx="464">
                  <c:v>0.48048000000000002</c:v>
                </c:pt>
                <c:pt idx="465">
                  <c:v>0.48004999999999998</c:v>
                </c:pt>
                <c:pt idx="466">
                  <c:v>0.47962000000000005</c:v>
                </c:pt>
                <c:pt idx="467">
                  <c:v>0.47919</c:v>
                </c:pt>
                <c:pt idx="468">
                  <c:v>0.47876000000000002</c:v>
                </c:pt>
                <c:pt idx="469">
                  <c:v>0.47833000000000003</c:v>
                </c:pt>
                <c:pt idx="470">
                  <c:v>0.47789999999999999</c:v>
                </c:pt>
                <c:pt idx="471">
                  <c:v>0.47747000000000001</c:v>
                </c:pt>
                <c:pt idx="472">
                  <c:v>0.47704000000000002</c:v>
                </c:pt>
                <c:pt idx="473">
                  <c:v>0.47660999999999998</c:v>
                </c:pt>
                <c:pt idx="474">
                  <c:v>0.47618000000000005</c:v>
                </c:pt>
                <c:pt idx="475">
                  <c:v>0.47575000000000001</c:v>
                </c:pt>
                <c:pt idx="476">
                  <c:v>0.47531999999999996</c:v>
                </c:pt>
                <c:pt idx="477">
                  <c:v>0.47489000000000003</c:v>
                </c:pt>
                <c:pt idx="478">
                  <c:v>0.47445999999999999</c:v>
                </c:pt>
                <c:pt idx="479">
                  <c:v>0.47403000000000001</c:v>
                </c:pt>
                <c:pt idx="480">
                  <c:v>0.47360000000000002</c:v>
                </c:pt>
                <c:pt idx="481">
                  <c:v>0.47316999999999998</c:v>
                </c:pt>
                <c:pt idx="482">
                  <c:v>0.47273999999999999</c:v>
                </c:pt>
                <c:pt idx="483">
                  <c:v>0.47231000000000001</c:v>
                </c:pt>
                <c:pt idx="484">
                  <c:v>0.47187999999999997</c:v>
                </c:pt>
                <c:pt idx="485">
                  <c:v>0.47145000000000004</c:v>
                </c:pt>
                <c:pt idx="486">
                  <c:v>0.47101999999999999</c:v>
                </c:pt>
                <c:pt idx="487">
                  <c:v>0.47059000000000001</c:v>
                </c:pt>
                <c:pt idx="488">
                  <c:v>0.47016000000000002</c:v>
                </c:pt>
                <c:pt idx="489">
                  <c:v>0.46972999999999998</c:v>
                </c:pt>
                <c:pt idx="490">
                  <c:v>0.46929999999999999</c:v>
                </c:pt>
                <c:pt idx="491">
                  <c:v>0.46887000000000001</c:v>
                </c:pt>
                <c:pt idx="492">
                  <c:v>0.46843999999999997</c:v>
                </c:pt>
                <c:pt idx="493">
                  <c:v>0.46801000000000004</c:v>
                </c:pt>
                <c:pt idx="494">
                  <c:v>0.46758</c:v>
                </c:pt>
                <c:pt idx="495">
                  <c:v>0.46715000000000001</c:v>
                </c:pt>
                <c:pt idx="496">
                  <c:v>0.46672000000000002</c:v>
                </c:pt>
                <c:pt idx="497">
                  <c:v>0.46628999999999998</c:v>
                </c:pt>
                <c:pt idx="498">
                  <c:v>0.46586</c:v>
                </c:pt>
                <c:pt idx="499">
                  <c:v>0.46543000000000001</c:v>
                </c:pt>
                <c:pt idx="500">
                  <c:v>0.46499999999999997</c:v>
                </c:pt>
                <c:pt idx="501">
                  <c:v>0.46456999999999998</c:v>
                </c:pt>
                <c:pt idx="502">
                  <c:v>0.46414</c:v>
                </c:pt>
                <c:pt idx="503">
                  <c:v>0.46370999999999996</c:v>
                </c:pt>
                <c:pt idx="504">
                  <c:v>0.46328000000000003</c:v>
                </c:pt>
                <c:pt idx="505">
                  <c:v>0.46284999999999998</c:v>
                </c:pt>
                <c:pt idx="506">
                  <c:v>0.46242</c:v>
                </c:pt>
                <c:pt idx="507">
                  <c:v>0.46199000000000001</c:v>
                </c:pt>
                <c:pt idx="508">
                  <c:v>0.46155999999999997</c:v>
                </c:pt>
                <c:pt idx="509">
                  <c:v>0.46112999999999998</c:v>
                </c:pt>
                <c:pt idx="510">
                  <c:v>0.4607</c:v>
                </c:pt>
                <c:pt idx="511">
                  <c:v>0.46026999999999996</c:v>
                </c:pt>
                <c:pt idx="512">
                  <c:v>0.45984000000000003</c:v>
                </c:pt>
                <c:pt idx="513">
                  <c:v>0.45940999999999999</c:v>
                </c:pt>
                <c:pt idx="514">
                  <c:v>0.45898</c:v>
                </c:pt>
                <c:pt idx="515">
                  <c:v>0.45855000000000001</c:v>
                </c:pt>
                <c:pt idx="516">
                  <c:v>0.45811999999999997</c:v>
                </c:pt>
                <c:pt idx="517">
                  <c:v>0.45768999999999999</c:v>
                </c:pt>
                <c:pt idx="518">
                  <c:v>0.45726</c:v>
                </c:pt>
                <c:pt idx="519">
                  <c:v>0.45682999999999996</c:v>
                </c:pt>
                <c:pt idx="520">
                  <c:v>0.45640000000000003</c:v>
                </c:pt>
                <c:pt idx="521">
                  <c:v>0.45596999999999999</c:v>
                </c:pt>
                <c:pt idx="522">
                  <c:v>0.45554</c:v>
                </c:pt>
                <c:pt idx="523">
                  <c:v>0.45511000000000001</c:v>
                </c:pt>
                <c:pt idx="524">
                  <c:v>0.45467999999999997</c:v>
                </c:pt>
                <c:pt idx="525">
                  <c:v>0.45424999999999999</c:v>
                </c:pt>
                <c:pt idx="526">
                  <c:v>0.45382</c:v>
                </c:pt>
                <c:pt idx="527">
                  <c:v>0.45338999999999996</c:v>
                </c:pt>
                <c:pt idx="528">
                  <c:v>0.45295999999999997</c:v>
                </c:pt>
                <c:pt idx="529">
                  <c:v>0.45252999999999999</c:v>
                </c:pt>
                <c:pt idx="530">
                  <c:v>0.45209999999999995</c:v>
                </c:pt>
                <c:pt idx="531">
                  <c:v>0.45167000000000002</c:v>
                </c:pt>
                <c:pt idx="532">
                  <c:v>0.45123999999999997</c:v>
                </c:pt>
                <c:pt idx="533">
                  <c:v>0.45081000000000004</c:v>
                </c:pt>
                <c:pt idx="534">
                  <c:v>0.45038</c:v>
                </c:pt>
                <c:pt idx="535">
                  <c:v>0.44995000000000002</c:v>
                </c:pt>
                <c:pt idx="536">
                  <c:v>0.44952000000000003</c:v>
                </c:pt>
                <c:pt idx="537">
                  <c:v>0.44908999999999999</c:v>
                </c:pt>
                <c:pt idx="538">
                  <c:v>0.44866</c:v>
                </c:pt>
                <c:pt idx="539">
                  <c:v>0.44823000000000002</c:v>
                </c:pt>
                <c:pt idx="540">
                  <c:v>0.44779999999999998</c:v>
                </c:pt>
                <c:pt idx="541">
                  <c:v>0.44737000000000005</c:v>
                </c:pt>
                <c:pt idx="542">
                  <c:v>0.44694</c:v>
                </c:pt>
                <c:pt idx="543">
                  <c:v>0.44651000000000002</c:v>
                </c:pt>
                <c:pt idx="544">
                  <c:v>0.44608000000000003</c:v>
                </c:pt>
                <c:pt idx="545">
                  <c:v>0.44564999999999999</c:v>
                </c:pt>
                <c:pt idx="546">
                  <c:v>0.44522</c:v>
                </c:pt>
                <c:pt idx="547">
                  <c:v>0.44479000000000002</c:v>
                </c:pt>
                <c:pt idx="548">
                  <c:v>0.44435999999999998</c:v>
                </c:pt>
                <c:pt idx="549">
                  <c:v>0.44392999999999999</c:v>
                </c:pt>
                <c:pt idx="550">
                  <c:v>0.44350000000000001</c:v>
                </c:pt>
                <c:pt idx="551">
                  <c:v>0.44306999999999996</c:v>
                </c:pt>
                <c:pt idx="552">
                  <c:v>0.44264000000000003</c:v>
                </c:pt>
                <c:pt idx="553">
                  <c:v>0.44220999999999999</c:v>
                </c:pt>
                <c:pt idx="554">
                  <c:v>0.44178000000000001</c:v>
                </c:pt>
                <c:pt idx="555">
                  <c:v>0.44135000000000002</c:v>
                </c:pt>
                <c:pt idx="556">
                  <c:v>0.44091999999999998</c:v>
                </c:pt>
                <c:pt idx="557">
                  <c:v>0.44048999999999999</c:v>
                </c:pt>
                <c:pt idx="558">
                  <c:v>0.44006000000000001</c:v>
                </c:pt>
                <c:pt idx="559">
                  <c:v>0.43962999999999997</c:v>
                </c:pt>
                <c:pt idx="560">
                  <c:v>0.43920000000000003</c:v>
                </c:pt>
                <c:pt idx="561">
                  <c:v>0.43876999999999999</c:v>
                </c:pt>
                <c:pt idx="562">
                  <c:v>0.43834000000000001</c:v>
                </c:pt>
                <c:pt idx="563">
                  <c:v>0.43791000000000002</c:v>
                </c:pt>
                <c:pt idx="564">
                  <c:v>0.43747999999999998</c:v>
                </c:pt>
                <c:pt idx="565">
                  <c:v>0.43704999999999999</c:v>
                </c:pt>
                <c:pt idx="566">
                  <c:v>0.43662000000000001</c:v>
                </c:pt>
                <c:pt idx="567">
                  <c:v>0.43618999999999997</c:v>
                </c:pt>
                <c:pt idx="568">
                  <c:v>0.43576000000000004</c:v>
                </c:pt>
                <c:pt idx="569">
                  <c:v>0.43532999999999999</c:v>
                </c:pt>
                <c:pt idx="570">
                  <c:v>0.43489999999999995</c:v>
                </c:pt>
                <c:pt idx="571">
                  <c:v>0.43447000000000002</c:v>
                </c:pt>
                <c:pt idx="572">
                  <c:v>0.43403999999999998</c:v>
                </c:pt>
                <c:pt idx="573">
                  <c:v>0.43361</c:v>
                </c:pt>
                <c:pt idx="574">
                  <c:v>0.43318000000000001</c:v>
                </c:pt>
                <c:pt idx="575">
                  <c:v>0.43274999999999997</c:v>
                </c:pt>
                <c:pt idx="576">
                  <c:v>0.43231999999999998</c:v>
                </c:pt>
                <c:pt idx="577">
                  <c:v>0.43189</c:v>
                </c:pt>
                <c:pt idx="578">
                  <c:v>0.43145999999999995</c:v>
                </c:pt>
                <c:pt idx="579">
                  <c:v>0.43103000000000002</c:v>
                </c:pt>
                <c:pt idx="580">
                  <c:v>0.43059999999999998</c:v>
                </c:pt>
                <c:pt idx="581">
                  <c:v>0.43017</c:v>
                </c:pt>
                <c:pt idx="582">
                  <c:v>0.42974000000000001</c:v>
                </c:pt>
                <c:pt idx="583">
                  <c:v>0.42930999999999997</c:v>
                </c:pt>
                <c:pt idx="584">
                  <c:v>0.42887999999999998</c:v>
                </c:pt>
                <c:pt idx="585">
                  <c:v>0.42845</c:v>
                </c:pt>
                <c:pt idx="586">
                  <c:v>0.42801999999999996</c:v>
                </c:pt>
                <c:pt idx="587">
                  <c:v>0.42759000000000003</c:v>
                </c:pt>
                <c:pt idx="588">
                  <c:v>0.42715999999999998</c:v>
                </c:pt>
                <c:pt idx="589">
                  <c:v>0.42673</c:v>
                </c:pt>
                <c:pt idx="590">
                  <c:v>0.42630000000000001</c:v>
                </c:pt>
                <c:pt idx="591">
                  <c:v>0.42586999999999997</c:v>
                </c:pt>
                <c:pt idx="592">
                  <c:v>0.42543999999999998</c:v>
                </c:pt>
                <c:pt idx="593">
                  <c:v>0.42501</c:v>
                </c:pt>
                <c:pt idx="594">
                  <c:v>0.42458000000000001</c:v>
                </c:pt>
                <c:pt idx="595">
                  <c:v>0.42415000000000003</c:v>
                </c:pt>
                <c:pt idx="596">
                  <c:v>0.42371999999999999</c:v>
                </c:pt>
                <c:pt idx="597">
                  <c:v>0.42329</c:v>
                </c:pt>
                <c:pt idx="598">
                  <c:v>0.42286000000000001</c:v>
                </c:pt>
                <c:pt idx="599">
                  <c:v>0.42242999999999997</c:v>
                </c:pt>
                <c:pt idx="600">
                  <c:v>0.42200000000000004</c:v>
                </c:pt>
                <c:pt idx="601">
                  <c:v>0.42157</c:v>
                </c:pt>
                <c:pt idx="602">
                  <c:v>0.42114000000000001</c:v>
                </c:pt>
                <c:pt idx="603">
                  <c:v>0.42071000000000003</c:v>
                </c:pt>
                <c:pt idx="604">
                  <c:v>0.42027999999999999</c:v>
                </c:pt>
                <c:pt idx="605">
                  <c:v>0.41985</c:v>
                </c:pt>
                <c:pt idx="606">
                  <c:v>0.41942000000000002</c:v>
                </c:pt>
                <c:pt idx="607">
                  <c:v>0.41898999999999997</c:v>
                </c:pt>
                <c:pt idx="608">
                  <c:v>0.41856000000000004</c:v>
                </c:pt>
                <c:pt idx="609">
                  <c:v>0.41813</c:v>
                </c:pt>
                <c:pt idx="610">
                  <c:v>0.41770000000000002</c:v>
                </c:pt>
                <c:pt idx="611">
                  <c:v>0.41727000000000003</c:v>
                </c:pt>
                <c:pt idx="612">
                  <c:v>0.41683999999999999</c:v>
                </c:pt>
                <c:pt idx="613">
                  <c:v>0.41641</c:v>
                </c:pt>
                <c:pt idx="614">
                  <c:v>0.41598000000000002</c:v>
                </c:pt>
                <c:pt idx="615">
                  <c:v>0.41554999999999997</c:v>
                </c:pt>
                <c:pt idx="616">
                  <c:v>0.41511999999999999</c:v>
                </c:pt>
                <c:pt idx="617">
                  <c:v>0.41469</c:v>
                </c:pt>
                <c:pt idx="618">
                  <c:v>0.41425999999999996</c:v>
                </c:pt>
                <c:pt idx="619">
                  <c:v>0.41383000000000003</c:v>
                </c:pt>
                <c:pt idx="620">
                  <c:v>0.41339999999999999</c:v>
                </c:pt>
                <c:pt idx="621">
                  <c:v>0.41297</c:v>
                </c:pt>
                <c:pt idx="622">
                  <c:v>0.41254000000000002</c:v>
                </c:pt>
                <c:pt idx="623">
                  <c:v>0.41210999999999998</c:v>
                </c:pt>
                <c:pt idx="624">
                  <c:v>0.41167999999999999</c:v>
                </c:pt>
                <c:pt idx="625">
                  <c:v>0.41125</c:v>
                </c:pt>
                <c:pt idx="626">
                  <c:v>0.41081999999999996</c:v>
                </c:pt>
                <c:pt idx="627">
                  <c:v>0.41039000000000003</c:v>
                </c:pt>
                <c:pt idx="628">
                  <c:v>0.40995999999999999</c:v>
                </c:pt>
                <c:pt idx="629">
                  <c:v>0.40953000000000001</c:v>
                </c:pt>
                <c:pt idx="630">
                  <c:v>0.40910000000000002</c:v>
                </c:pt>
                <c:pt idx="631">
                  <c:v>0.40866999999999998</c:v>
                </c:pt>
                <c:pt idx="632">
                  <c:v>0.40823999999999999</c:v>
                </c:pt>
                <c:pt idx="633">
                  <c:v>0.40781000000000001</c:v>
                </c:pt>
                <c:pt idx="634">
                  <c:v>0.40737999999999996</c:v>
                </c:pt>
                <c:pt idx="635">
                  <c:v>0.40695000000000003</c:v>
                </c:pt>
                <c:pt idx="636">
                  <c:v>0.40651999999999999</c:v>
                </c:pt>
                <c:pt idx="637">
                  <c:v>0.40609000000000001</c:v>
                </c:pt>
                <c:pt idx="638">
                  <c:v>0.40566000000000002</c:v>
                </c:pt>
                <c:pt idx="639">
                  <c:v>0.40522999999999998</c:v>
                </c:pt>
                <c:pt idx="640">
                  <c:v>0.40479999999999999</c:v>
                </c:pt>
                <c:pt idx="641">
                  <c:v>0.40437000000000001</c:v>
                </c:pt>
                <c:pt idx="642">
                  <c:v>0.40393999999999997</c:v>
                </c:pt>
                <c:pt idx="643">
                  <c:v>0.40350999999999998</c:v>
                </c:pt>
                <c:pt idx="644">
                  <c:v>0.40307999999999999</c:v>
                </c:pt>
                <c:pt idx="645">
                  <c:v>0.40264999999999995</c:v>
                </c:pt>
                <c:pt idx="646">
                  <c:v>0.40222000000000002</c:v>
                </c:pt>
                <c:pt idx="647">
                  <c:v>0.40178999999999998</c:v>
                </c:pt>
                <c:pt idx="648">
                  <c:v>0.40135999999999999</c:v>
                </c:pt>
                <c:pt idx="649">
                  <c:v>0.40093000000000001</c:v>
                </c:pt>
                <c:pt idx="650">
                  <c:v>0.40049999999999997</c:v>
                </c:pt>
                <c:pt idx="651">
                  <c:v>0.40006999999999998</c:v>
                </c:pt>
                <c:pt idx="652">
                  <c:v>0.39964</c:v>
                </c:pt>
                <c:pt idx="653">
                  <c:v>0.39920999999999995</c:v>
                </c:pt>
                <c:pt idx="654">
                  <c:v>0.39878000000000002</c:v>
                </c:pt>
                <c:pt idx="655">
                  <c:v>0.39834999999999998</c:v>
                </c:pt>
                <c:pt idx="656">
                  <c:v>0.39792</c:v>
                </c:pt>
                <c:pt idx="657">
                  <c:v>0.39749000000000001</c:v>
                </c:pt>
                <c:pt idx="658">
                  <c:v>0.39705999999999997</c:v>
                </c:pt>
                <c:pt idx="659">
                  <c:v>0.39663000000000004</c:v>
                </c:pt>
                <c:pt idx="660">
                  <c:v>0.3962</c:v>
                </c:pt>
                <c:pt idx="661">
                  <c:v>0.39577000000000001</c:v>
                </c:pt>
                <c:pt idx="662">
                  <c:v>0.39534000000000002</c:v>
                </c:pt>
                <c:pt idx="663">
                  <c:v>0.39490999999999998</c:v>
                </c:pt>
                <c:pt idx="664">
                  <c:v>0.39448</c:v>
                </c:pt>
                <c:pt idx="665">
                  <c:v>0.39405000000000001</c:v>
                </c:pt>
                <c:pt idx="666">
                  <c:v>0.39361999999999997</c:v>
                </c:pt>
                <c:pt idx="667">
                  <c:v>0.39319000000000004</c:v>
                </c:pt>
                <c:pt idx="668">
                  <c:v>0.39276</c:v>
                </c:pt>
                <c:pt idx="669">
                  <c:v>0.39233000000000001</c:v>
                </c:pt>
                <c:pt idx="670">
                  <c:v>0.39190000000000003</c:v>
                </c:pt>
                <c:pt idx="671">
                  <c:v>0.39146999999999998</c:v>
                </c:pt>
                <c:pt idx="672">
                  <c:v>0.39104</c:v>
                </c:pt>
                <c:pt idx="673">
                  <c:v>0.39061000000000001</c:v>
                </c:pt>
                <c:pt idx="674">
                  <c:v>0.39017999999999997</c:v>
                </c:pt>
                <c:pt idx="675">
                  <c:v>0.38975000000000004</c:v>
                </c:pt>
                <c:pt idx="676">
                  <c:v>0.38932</c:v>
                </c:pt>
                <c:pt idx="677">
                  <c:v>0.38889000000000001</c:v>
                </c:pt>
                <c:pt idx="678">
                  <c:v>0.38846000000000003</c:v>
                </c:pt>
                <c:pt idx="679">
                  <c:v>0.38802999999999999</c:v>
                </c:pt>
                <c:pt idx="680">
                  <c:v>0.3876</c:v>
                </c:pt>
                <c:pt idx="681">
                  <c:v>0.38717000000000001</c:v>
                </c:pt>
                <c:pt idx="682">
                  <c:v>0.38673999999999997</c:v>
                </c:pt>
                <c:pt idx="683">
                  <c:v>0.38630999999999999</c:v>
                </c:pt>
                <c:pt idx="684">
                  <c:v>0.38588</c:v>
                </c:pt>
                <c:pt idx="685">
                  <c:v>0.38544999999999996</c:v>
                </c:pt>
                <c:pt idx="686">
                  <c:v>0.38502000000000003</c:v>
                </c:pt>
                <c:pt idx="687">
                  <c:v>0.38458999999999999</c:v>
                </c:pt>
                <c:pt idx="688">
                  <c:v>0.38416</c:v>
                </c:pt>
                <c:pt idx="689">
                  <c:v>0.38373000000000002</c:v>
                </c:pt>
                <c:pt idx="690">
                  <c:v>0.38329999999999997</c:v>
                </c:pt>
                <c:pt idx="691">
                  <c:v>0.38286999999999999</c:v>
                </c:pt>
                <c:pt idx="692">
                  <c:v>0.38244</c:v>
                </c:pt>
                <c:pt idx="693">
                  <c:v>0.38200999999999996</c:v>
                </c:pt>
                <c:pt idx="694">
                  <c:v>0.38158000000000003</c:v>
                </c:pt>
                <c:pt idx="695">
                  <c:v>0.38114999999999999</c:v>
                </c:pt>
                <c:pt idx="696">
                  <c:v>0.38072</c:v>
                </c:pt>
                <c:pt idx="697">
                  <c:v>0.38029000000000002</c:v>
                </c:pt>
                <c:pt idx="698">
                  <c:v>0.37985999999999998</c:v>
                </c:pt>
                <c:pt idx="699">
                  <c:v>0.37942999999999999</c:v>
                </c:pt>
                <c:pt idx="700">
                  <c:v>0.379</c:v>
                </c:pt>
                <c:pt idx="701">
                  <c:v>0.37856999999999996</c:v>
                </c:pt>
                <c:pt idx="702">
                  <c:v>0.37814000000000003</c:v>
                </c:pt>
                <c:pt idx="703">
                  <c:v>0.37770999999999999</c:v>
                </c:pt>
                <c:pt idx="704">
                  <c:v>0.37728</c:v>
                </c:pt>
                <c:pt idx="705">
                  <c:v>0.37685000000000002</c:v>
                </c:pt>
                <c:pt idx="706">
                  <c:v>0.37641999999999998</c:v>
                </c:pt>
                <c:pt idx="707">
                  <c:v>0.37598999999999999</c:v>
                </c:pt>
                <c:pt idx="708">
                  <c:v>0.37556</c:v>
                </c:pt>
                <c:pt idx="709">
                  <c:v>0.37512999999999996</c:v>
                </c:pt>
                <c:pt idx="710">
                  <c:v>0.37469999999999998</c:v>
                </c:pt>
                <c:pt idx="711">
                  <c:v>0.37426999999999999</c:v>
                </c:pt>
                <c:pt idx="712">
                  <c:v>0.37384000000000001</c:v>
                </c:pt>
                <c:pt idx="713">
                  <c:v>0.37341000000000002</c:v>
                </c:pt>
                <c:pt idx="714">
                  <c:v>0.37297999999999998</c:v>
                </c:pt>
                <c:pt idx="715">
                  <c:v>0.37254999999999999</c:v>
                </c:pt>
                <c:pt idx="716">
                  <c:v>0.37212000000000001</c:v>
                </c:pt>
                <c:pt idx="717">
                  <c:v>0.37168999999999996</c:v>
                </c:pt>
                <c:pt idx="718">
                  <c:v>0.37125999999999998</c:v>
                </c:pt>
                <c:pt idx="719">
                  <c:v>0.37082999999999999</c:v>
                </c:pt>
                <c:pt idx="720">
                  <c:v>0.37040000000000001</c:v>
                </c:pt>
                <c:pt idx="721">
                  <c:v>0.36997000000000002</c:v>
                </c:pt>
                <c:pt idx="722">
                  <c:v>0.36953999999999998</c:v>
                </c:pt>
                <c:pt idx="723">
                  <c:v>0.36910999999999999</c:v>
                </c:pt>
                <c:pt idx="724">
                  <c:v>0.36868000000000001</c:v>
                </c:pt>
                <c:pt idx="725">
                  <c:v>0.36825000000000002</c:v>
                </c:pt>
                <c:pt idx="726">
                  <c:v>0.36782000000000004</c:v>
                </c:pt>
                <c:pt idx="727">
                  <c:v>0.36738999999999999</c:v>
                </c:pt>
                <c:pt idx="728">
                  <c:v>0.36696000000000001</c:v>
                </c:pt>
                <c:pt idx="729">
                  <c:v>0.36653000000000002</c:v>
                </c:pt>
                <c:pt idx="730">
                  <c:v>0.36609999999999998</c:v>
                </c:pt>
                <c:pt idx="731">
                  <c:v>0.36567</c:v>
                </c:pt>
                <c:pt idx="732">
                  <c:v>0.36524000000000001</c:v>
                </c:pt>
                <c:pt idx="733">
                  <c:v>0.36481000000000002</c:v>
                </c:pt>
                <c:pt idx="734">
                  <c:v>0.36438000000000004</c:v>
                </c:pt>
                <c:pt idx="735">
                  <c:v>0.36395</c:v>
                </c:pt>
                <c:pt idx="736">
                  <c:v>0.36352000000000001</c:v>
                </c:pt>
                <c:pt idx="737">
                  <c:v>0.36309000000000002</c:v>
                </c:pt>
                <c:pt idx="738">
                  <c:v>0.36265999999999998</c:v>
                </c:pt>
                <c:pt idx="739">
                  <c:v>0.36223</c:v>
                </c:pt>
                <c:pt idx="740">
                  <c:v>0.36180000000000001</c:v>
                </c:pt>
                <c:pt idx="741">
                  <c:v>0.36136999999999997</c:v>
                </c:pt>
                <c:pt idx="742">
                  <c:v>0.36093999999999998</c:v>
                </c:pt>
                <c:pt idx="743">
                  <c:v>0.36051</c:v>
                </c:pt>
                <c:pt idx="744">
                  <c:v>0.36008000000000001</c:v>
                </c:pt>
                <c:pt idx="745">
                  <c:v>0.35965000000000003</c:v>
                </c:pt>
                <c:pt idx="746">
                  <c:v>0.35921999999999998</c:v>
                </c:pt>
                <c:pt idx="747">
                  <c:v>0.35879</c:v>
                </c:pt>
                <c:pt idx="748">
                  <c:v>0.35836000000000001</c:v>
                </c:pt>
                <c:pt idx="749">
                  <c:v>0.35792999999999997</c:v>
                </c:pt>
                <c:pt idx="750">
                  <c:v>0.35749999999999998</c:v>
                </c:pt>
                <c:pt idx="751">
                  <c:v>0.35707</c:v>
                </c:pt>
                <c:pt idx="752">
                  <c:v>0.35664000000000001</c:v>
                </c:pt>
                <c:pt idx="753">
                  <c:v>0.35621000000000003</c:v>
                </c:pt>
                <c:pt idx="754">
                  <c:v>0.35577999999999999</c:v>
                </c:pt>
                <c:pt idx="755">
                  <c:v>0.35535</c:v>
                </c:pt>
                <c:pt idx="756">
                  <c:v>0.35492000000000001</c:v>
                </c:pt>
                <c:pt idx="757">
                  <c:v>0.35448999999999997</c:v>
                </c:pt>
                <c:pt idx="758">
                  <c:v>0.35405999999999999</c:v>
                </c:pt>
                <c:pt idx="759">
                  <c:v>0.35363</c:v>
                </c:pt>
                <c:pt idx="760">
                  <c:v>0.35320000000000001</c:v>
                </c:pt>
                <c:pt idx="761">
                  <c:v>0.35277000000000003</c:v>
                </c:pt>
                <c:pt idx="762">
                  <c:v>0.35233999999999999</c:v>
                </c:pt>
                <c:pt idx="763">
                  <c:v>0.35191</c:v>
                </c:pt>
                <c:pt idx="764">
                  <c:v>0.35148000000000001</c:v>
                </c:pt>
                <c:pt idx="765">
                  <c:v>0.35104999999999997</c:v>
                </c:pt>
                <c:pt idx="766">
                  <c:v>0.35061999999999999</c:v>
                </c:pt>
                <c:pt idx="767">
                  <c:v>0.35019</c:v>
                </c:pt>
                <c:pt idx="768">
                  <c:v>0.34976000000000002</c:v>
                </c:pt>
                <c:pt idx="769">
                  <c:v>0.34933000000000003</c:v>
                </c:pt>
                <c:pt idx="770">
                  <c:v>0.34889999999999999</c:v>
                </c:pt>
                <c:pt idx="771">
                  <c:v>0.34847</c:v>
                </c:pt>
                <c:pt idx="772">
                  <c:v>0.34804000000000002</c:v>
                </c:pt>
                <c:pt idx="773">
                  <c:v>0.34760999999999997</c:v>
                </c:pt>
                <c:pt idx="774">
                  <c:v>0.34717999999999999</c:v>
                </c:pt>
                <c:pt idx="775">
                  <c:v>0.34675</c:v>
                </c:pt>
                <c:pt idx="776">
                  <c:v>0.34632000000000002</c:v>
                </c:pt>
                <c:pt idx="777">
                  <c:v>0.34589000000000003</c:v>
                </c:pt>
                <c:pt idx="778">
                  <c:v>0.34545999999999999</c:v>
                </c:pt>
                <c:pt idx="779">
                  <c:v>0.34503</c:v>
                </c:pt>
                <c:pt idx="780">
                  <c:v>0.34460000000000002</c:v>
                </c:pt>
                <c:pt idx="781">
                  <c:v>0.34416999999999998</c:v>
                </c:pt>
                <c:pt idx="782">
                  <c:v>0.34373999999999999</c:v>
                </c:pt>
                <c:pt idx="783">
                  <c:v>0.34331</c:v>
                </c:pt>
                <c:pt idx="784">
                  <c:v>0.34288000000000002</c:v>
                </c:pt>
                <c:pt idx="785">
                  <c:v>0.34244999999999998</c:v>
                </c:pt>
                <c:pt idx="786">
                  <c:v>0.34201999999999999</c:v>
                </c:pt>
                <c:pt idx="787">
                  <c:v>0.34159</c:v>
                </c:pt>
                <c:pt idx="788">
                  <c:v>0.34116000000000002</c:v>
                </c:pt>
                <c:pt idx="789">
                  <c:v>0.34072999999999998</c:v>
                </c:pt>
                <c:pt idx="790">
                  <c:v>0.34029999999999999</c:v>
                </c:pt>
                <c:pt idx="791">
                  <c:v>0.33987000000000001</c:v>
                </c:pt>
                <c:pt idx="792">
                  <c:v>0.33943999999999996</c:v>
                </c:pt>
                <c:pt idx="793">
                  <c:v>0.33900999999999998</c:v>
                </c:pt>
                <c:pt idx="794">
                  <c:v>0.33857999999999999</c:v>
                </c:pt>
                <c:pt idx="795">
                  <c:v>0.33815000000000001</c:v>
                </c:pt>
                <c:pt idx="796">
                  <c:v>0.33772000000000002</c:v>
                </c:pt>
                <c:pt idx="797">
                  <c:v>0.33728999999999998</c:v>
                </c:pt>
                <c:pt idx="798">
                  <c:v>0.33685999999999999</c:v>
                </c:pt>
                <c:pt idx="799">
                  <c:v>0.33643000000000001</c:v>
                </c:pt>
                <c:pt idx="800">
                  <c:v>0.33600000000000002</c:v>
                </c:pt>
                <c:pt idx="801">
                  <c:v>0.33557000000000003</c:v>
                </c:pt>
                <c:pt idx="802">
                  <c:v>0.33513999999999999</c:v>
                </c:pt>
                <c:pt idx="803">
                  <c:v>0.33471000000000001</c:v>
                </c:pt>
                <c:pt idx="804">
                  <c:v>0.33428000000000002</c:v>
                </c:pt>
                <c:pt idx="805">
                  <c:v>0.33384999999999998</c:v>
                </c:pt>
                <c:pt idx="806">
                  <c:v>0.33341999999999999</c:v>
                </c:pt>
                <c:pt idx="807">
                  <c:v>0.33299000000000001</c:v>
                </c:pt>
                <c:pt idx="808">
                  <c:v>0.33255999999999997</c:v>
                </c:pt>
                <c:pt idx="809">
                  <c:v>0.33212999999999998</c:v>
                </c:pt>
                <c:pt idx="810">
                  <c:v>0.33169999999999999</c:v>
                </c:pt>
                <c:pt idx="811">
                  <c:v>0.33127000000000001</c:v>
                </c:pt>
                <c:pt idx="812">
                  <c:v>0.33084000000000002</c:v>
                </c:pt>
                <c:pt idx="813">
                  <c:v>0.33040999999999998</c:v>
                </c:pt>
                <c:pt idx="814">
                  <c:v>0.32998</c:v>
                </c:pt>
                <c:pt idx="815">
                  <c:v>0.32955000000000001</c:v>
                </c:pt>
                <c:pt idx="816">
                  <c:v>0.32911999999999997</c:v>
                </c:pt>
                <c:pt idx="817">
                  <c:v>0.32868999999999998</c:v>
                </c:pt>
                <c:pt idx="818">
                  <c:v>0.32826</c:v>
                </c:pt>
                <c:pt idx="819">
                  <c:v>0.32783000000000001</c:v>
                </c:pt>
                <c:pt idx="820">
                  <c:v>0.32740000000000002</c:v>
                </c:pt>
                <c:pt idx="821">
                  <c:v>0.32696999999999998</c:v>
                </c:pt>
                <c:pt idx="822">
                  <c:v>0.32654</c:v>
                </c:pt>
                <c:pt idx="823">
                  <c:v>0.32611000000000001</c:v>
                </c:pt>
                <c:pt idx="824">
                  <c:v>0.32567999999999997</c:v>
                </c:pt>
                <c:pt idx="825">
                  <c:v>0.32524999999999998</c:v>
                </c:pt>
                <c:pt idx="826">
                  <c:v>0.32482</c:v>
                </c:pt>
                <c:pt idx="827">
                  <c:v>0.32439000000000001</c:v>
                </c:pt>
                <c:pt idx="828">
                  <c:v>0.32396000000000003</c:v>
                </c:pt>
                <c:pt idx="829">
                  <c:v>0.32352999999999998</c:v>
                </c:pt>
                <c:pt idx="830">
                  <c:v>0.3231</c:v>
                </c:pt>
                <c:pt idx="831">
                  <c:v>0.32267000000000001</c:v>
                </c:pt>
                <c:pt idx="832">
                  <c:v>0.32223999999999997</c:v>
                </c:pt>
                <c:pt idx="833">
                  <c:v>0.32180999999999998</c:v>
                </c:pt>
                <c:pt idx="834">
                  <c:v>0.32138</c:v>
                </c:pt>
                <c:pt idx="835">
                  <c:v>0.32095000000000001</c:v>
                </c:pt>
                <c:pt idx="836">
                  <c:v>0.32052000000000003</c:v>
                </c:pt>
                <c:pt idx="837">
                  <c:v>0.32008999999999999</c:v>
                </c:pt>
                <c:pt idx="838">
                  <c:v>0.31966</c:v>
                </c:pt>
                <c:pt idx="839">
                  <c:v>0.31923000000000001</c:v>
                </c:pt>
                <c:pt idx="840">
                  <c:v>0.31879999999999997</c:v>
                </c:pt>
                <c:pt idx="841">
                  <c:v>0.31836999999999999</c:v>
                </c:pt>
                <c:pt idx="842">
                  <c:v>0.31794</c:v>
                </c:pt>
                <c:pt idx="843">
                  <c:v>0.31751000000000001</c:v>
                </c:pt>
                <c:pt idx="844">
                  <c:v>0.31708000000000003</c:v>
                </c:pt>
                <c:pt idx="845">
                  <c:v>0.31664999999999999</c:v>
                </c:pt>
                <c:pt idx="846">
                  <c:v>0.31622</c:v>
                </c:pt>
                <c:pt idx="847">
                  <c:v>0.31579000000000002</c:v>
                </c:pt>
                <c:pt idx="848">
                  <c:v>0.31535999999999997</c:v>
                </c:pt>
                <c:pt idx="849">
                  <c:v>0.31492999999999999</c:v>
                </c:pt>
                <c:pt idx="850">
                  <c:v>0.3145</c:v>
                </c:pt>
                <c:pt idx="851">
                  <c:v>0.31407000000000002</c:v>
                </c:pt>
                <c:pt idx="852">
                  <c:v>0.31364000000000003</c:v>
                </c:pt>
                <c:pt idx="853">
                  <c:v>0.31320999999999999</c:v>
                </c:pt>
                <c:pt idx="854">
                  <c:v>0.31278</c:v>
                </c:pt>
                <c:pt idx="855">
                  <c:v>0.31235000000000002</c:v>
                </c:pt>
                <c:pt idx="856">
                  <c:v>0.31191999999999998</c:v>
                </c:pt>
                <c:pt idx="857">
                  <c:v>0.31148999999999999</c:v>
                </c:pt>
                <c:pt idx="858">
                  <c:v>0.31106</c:v>
                </c:pt>
                <c:pt idx="859">
                  <c:v>0.31063000000000002</c:v>
                </c:pt>
                <c:pt idx="860">
                  <c:v>0.31020000000000003</c:v>
                </c:pt>
                <c:pt idx="861">
                  <c:v>0.30976999999999999</c:v>
                </c:pt>
                <c:pt idx="862">
                  <c:v>0.30934</c:v>
                </c:pt>
                <c:pt idx="863">
                  <c:v>0.30891000000000002</c:v>
                </c:pt>
                <c:pt idx="864">
                  <c:v>0.30847999999999998</c:v>
                </c:pt>
                <c:pt idx="865">
                  <c:v>0.30804999999999999</c:v>
                </c:pt>
                <c:pt idx="866">
                  <c:v>0.30762</c:v>
                </c:pt>
                <c:pt idx="867">
                  <c:v>0.30719000000000002</c:v>
                </c:pt>
                <c:pt idx="868">
                  <c:v>0.30676000000000003</c:v>
                </c:pt>
                <c:pt idx="869">
                  <c:v>0.30632999999999999</c:v>
                </c:pt>
                <c:pt idx="870">
                  <c:v>0.30590000000000001</c:v>
                </c:pt>
                <c:pt idx="871">
                  <c:v>0.30547000000000002</c:v>
                </c:pt>
                <c:pt idx="872">
                  <c:v>0.30503999999999998</c:v>
                </c:pt>
                <c:pt idx="873">
                  <c:v>0.30460999999999999</c:v>
                </c:pt>
                <c:pt idx="874">
                  <c:v>0.30418000000000001</c:v>
                </c:pt>
                <c:pt idx="875">
                  <c:v>0.30375000000000002</c:v>
                </c:pt>
                <c:pt idx="876">
                  <c:v>0.30331999999999998</c:v>
                </c:pt>
                <c:pt idx="877">
                  <c:v>0.30288999999999999</c:v>
                </c:pt>
                <c:pt idx="878">
                  <c:v>0.30246000000000001</c:v>
                </c:pt>
                <c:pt idx="879">
                  <c:v>0.30203000000000002</c:v>
                </c:pt>
                <c:pt idx="880">
                  <c:v>0.30159999999999998</c:v>
                </c:pt>
                <c:pt idx="881">
                  <c:v>0.30116999999999999</c:v>
                </c:pt>
                <c:pt idx="882">
                  <c:v>0.30074000000000001</c:v>
                </c:pt>
                <c:pt idx="883">
                  <c:v>0.30031000000000002</c:v>
                </c:pt>
                <c:pt idx="884">
                  <c:v>0.29987999999999998</c:v>
                </c:pt>
                <c:pt idx="885">
                  <c:v>0.29944999999999999</c:v>
                </c:pt>
                <c:pt idx="886">
                  <c:v>0.29902000000000001</c:v>
                </c:pt>
                <c:pt idx="887">
                  <c:v>0.29859000000000002</c:v>
                </c:pt>
                <c:pt idx="888">
                  <c:v>0.29815999999999998</c:v>
                </c:pt>
                <c:pt idx="889">
                  <c:v>0.29772999999999999</c:v>
                </c:pt>
                <c:pt idx="890">
                  <c:v>0.29730000000000001</c:v>
                </c:pt>
                <c:pt idx="891">
                  <c:v>0.29687000000000002</c:v>
                </c:pt>
                <c:pt idx="892">
                  <c:v>0.29643999999999998</c:v>
                </c:pt>
                <c:pt idx="893">
                  <c:v>0.29601</c:v>
                </c:pt>
                <c:pt idx="894">
                  <c:v>0.29558000000000001</c:v>
                </c:pt>
                <c:pt idx="895">
                  <c:v>0.29515000000000002</c:v>
                </c:pt>
                <c:pt idx="896">
                  <c:v>0.29471999999999998</c:v>
                </c:pt>
                <c:pt idx="897">
                  <c:v>0.29429</c:v>
                </c:pt>
                <c:pt idx="898">
                  <c:v>0.29386000000000001</c:v>
                </c:pt>
                <c:pt idx="899">
                  <c:v>0.29343000000000002</c:v>
                </c:pt>
                <c:pt idx="900">
                  <c:v>0.29299999999999998</c:v>
                </c:pt>
                <c:pt idx="901">
                  <c:v>0.29257</c:v>
                </c:pt>
                <c:pt idx="902">
                  <c:v>0.29214000000000001</c:v>
                </c:pt>
                <c:pt idx="903">
                  <c:v>0.29171000000000002</c:v>
                </c:pt>
                <c:pt idx="904">
                  <c:v>0.29127999999999998</c:v>
                </c:pt>
                <c:pt idx="905">
                  <c:v>0.29085</c:v>
                </c:pt>
                <c:pt idx="906">
                  <c:v>0.29042000000000001</c:v>
                </c:pt>
                <c:pt idx="907">
                  <c:v>0.28998999999999997</c:v>
                </c:pt>
                <c:pt idx="908">
                  <c:v>0.28955999999999998</c:v>
                </c:pt>
                <c:pt idx="909">
                  <c:v>0.28913</c:v>
                </c:pt>
                <c:pt idx="910">
                  <c:v>0.28870000000000001</c:v>
                </c:pt>
                <c:pt idx="911">
                  <c:v>0.28827000000000003</c:v>
                </c:pt>
                <c:pt idx="912">
                  <c:v>0.28783999999999998</c:v>
                </c:pt>
                <c:pt idx="913">
                  <c:v>0.28741</c:v>
                </c:pt>
                <c:pt idx="914">
                  <c:v>0.28698000000000001</c:v>
                </c:pt>
                <c:pt idx="915">
                  <c:v>0.28654999999999997</c:v>
                </c:pt>
                <c:pt idx="916">
                  <c:v>0.28611999999999999</c:v>
                </c:pt>
                <c:pt idx="917">
                  <c:v>0.28569</c:v>
                </c:pt>
                <c:pt idx="918">
                  <c:v>0.28526000000000001</c:v>
                </c:pt>
                <c:pt idx="919">
                  <c:v>0.28483000000000003</c:v>
                </c:pt>
                <c:pt idx="920">
                  <c:v>0.28439999999999999</c:v>
                </c:pt>
                <c:pt idx="921">
                  <c:v>0.28397</c:v>
                </c:pt>
                <c:pt idx="922">
                  <c:v>0.28354000000000001</c:v>
                </c:pt>
                <c:pt idx="923">
                  <c:v>0.28310999999999997</c:v>
                </c:pt>
                <c:pt idx="924">
                  <c:v>0.28267999999999999</c:v>
                </c:pt>
                <c:pt idx="925">
                  <c:v>0.28225</c:v>
                </c:pt>
                <c:pt idx="926">
                  <c:v>0.28182000000000001</c:v>
                </c:pt>
                <c:pt idx="927">
                  <c:v>0.28138999999999997</c:v>
                </c:pt>
                <c:pt idx="928">
                  <c:v>0.28095999999999999</c:v>
                </c:pt>
                <c:pt idx="929">
                  <c:v>0.28053</c:v>
                </c:pt>
                <c:pt idx="930">
                  <c:v>0.28010000000000002</c:v>
                </c:pt>
                <c:pt idx="931">
                  <c:v>0.27966999999999997</c:v>
                </c:pt>
                <c:pt idx="932">
                  <c:v>0.27923999999999999</c:v>
                </c:pt>
                <c:pt idx="933">
                  <c:v>0.27881</c:v>
                </c:pt>
                <c:pt idx="934">
                  <c:v>0.27838000000000002</c:v>
                </c:pt>
                <c:pt idx="935">
                  <c:v>0.27794999999999997</c:v>
                </c:pt>
                <c:pt idx="936">
                  <c:v>0.27751999999999999</c:v>
                </c:pt>
                <c:pt idx="937">
                  <c:v>0.27709</c:v>
                </c:pt>
                <c:pt idx="938">
                  <c:v>0.27666000000000002</c:v>
                </c:pt>
                <c:pt idx="939">
                  <c:v>0.27622999999999998</c:v>
                </c:pt>
                <c:pt idx="940">
                  <c:v>0.27579999999999999</c:v>
                </c:pt>
                <c:pt idx="941">
                  <c:v>0.27537</c:v>
                </c:pt>
                <c:pt idx="942">
                  <c:v>0.27494000000000002</c:v>
                </c:pt>
                <c:pt idx="943">
                  <c:v>0.27450999999999998</c:v>
                </c:pt>
                <c:pt idx="944">
                  <c:v>0.27407999999999999</c:v>
                </c:pt>
                <c:pt idx="945">
                  <c:v>0.27365</c:v>
                </c:pt>
                <c:pt idx="946">
                  <c:v>0.27322000000000002</c:v>
                </c:pt>
                <c:pt idx="947">
                  <c:v>0.27278999999999998</c:v>
                </c:pt>
                <c:pt idx="948">
                  <c:v>0.27235999999999999</c:v>
                </c:pt>
                <c:pt idx="949">
                  <c:v>0.27193000000000001</c:v>
                </c:pt>
                <c:pt idx="950">
                  <c:v>0.27150000000000002</c:v>
                </c:pt>
                <c:pt idx="951">
                  <c:v>0.27106999999999998</c:v>
                </c:pt>
                <c:pt idx="952">
                  <c:v>0.27063999999999999</c:v>
                </c:pt>
                <c:pt idx="953">
                  <c:v>0.27021000000000001</c:v>
                </c:pt>
                <c:pt idx="954">
                  <c:v>0.26978000000000002</c:v>
                </c:pt>
                <c:pt idx="955">
                  <c:v>0.26934999999999998</c:v>
                </c:pt>
                <c:pt idx="956">
                  <c:v>0.26891999999999999</c:v>
                </c:pt>
                <c:pt idx="957">
                  <c:v>0.26849000000000001</c:v>
                </c:pt>
                <c:pt idx="958">
                  <c:v>0.26806000000000002</c:v>
                </c:pt>
                <c:pt idx="959">
                  <c:v>0.26762999999999998</c:v>
                </c:pt>
                <c:pt idx="960">
                  <c:v>0.26719999999999999</c:v>
                </c:pt>
                <c:pt idx="961">
                  <c:v>0.26677000000000001</c:v>
                </c:pt>
                <c:pt idx="962">
                  <c:v>0.26634000000000002</c:v>
                </c:pt>
                <c:pt idx="963">
                  <c:v>0.26590999999999998</c:v>
                </c:pt>
                <c:pt idx="964">
                  <c:v>0.26547999999999999</c:v>
                </c:pt>
                <c:pt idx="965">
                  <c:v>0.26505000000000001</c:v>
                </c:pt>
                <c:pt idx="966">
                  <c:v>0.26462000000000002</c:v>
                </c:pt>
                <c:pt idx="967">
                  <c:v>0.26418999999999998</c:v>
                </c:pt>
                <c:pt idx="968">
                  <c:v>0.26375999999999999</c:v>
                </c:pt>
                <c:pt idx="969">
                  <c:v>0.26333000000000001</c:v>
                </c:pt>
                <c:pt idx="970">
                  <c:v>0.26290000000000002</c:v>
                </c:pt>
                <c:pt idx="971">
                  <c:v>0.26246999999999998</c:v>
                </c:pt>
                <c:pt idx="972">
                  <c:v>0.26204</c:v>
                </c:pt>
                <c:pt idx="973">
                  <c:v>0.26161000000000001</c:v>
                </c:pt>
                <c:pt idx="974">
                  <c:v>0.26118000000000002</c:v>
                </c:pt>
                <c:pt idx="975">
                  <c:v>0.26074999999999998</c:v>
                </c:pt>
                <c:pt idx="976">
                  <c:v>0.26032</c:v>
                </c:pt>
                <c:pt idx="977">
                  <c:v>0.25989000000000001</c:v>
                </c:pt>
                <c:pt idx="978">
                  <c:v>0.25946000000000002</c:v>
                </c:pt>
                <c:pt idx="979">
                  <c:v>0.25902999999999998</c:v>
                </c:pt>
                <c:pt idx="980">
                  <c:v>0.2586</c:v>
                </c:pt>
                <c:pt idx="981">
                  <c:v>0.25817000000000001</c:v>
                </c:pt>
                <c:pt idx="982">
                  <c:v>0.25774000000000002</c:v>
                </c:pt>
                <c:pt idx="983">
                  <c:v>0.25730999999999998</c:v>
                </c:pt>
                <c:pt idx="984">
                  <c:v>0.25688</c:v>
                </c:pt>
                <c:pt idx="985">
                  <c:v>0.25645000000000001</c:v>
                </c:pt>
                <c:pt idx="986">
                  <c:v>0.25602000000000003</c:v>
                </c:pt>
                <c:pt idx="987">
                  <c:v>0.25558999999999998</c:v>
                </c:pt>
                <c:pt idx="988">
                  <c:v>0.25516</c:v>
                </c:pt>
                <c:pt idx="989">
                  <c:v>0.25473000000000001</c:v>
                </c:pt>
                <c:pt idx="990">
                  <c:v>0.25430000000000003</c:v>
                </c:pt>
                <c:pt idx="991">
                  <c:v>0.25386999999999998</c:v>
                </c:pt>
                <c:pt idx="992">
                  <c:v>0.25344</c:v>
                </c:pt>
                <c:pt idx="993">
                  <c:v>0.25301000000000001</c:v>
                </c:pt>
                <c:pt idx="994">
                  <c:v>0.25258000000000003</c:v>
                </c:pt>
                <c:pt idx="995">
                  <c:v>0.25214999999999999</c:v>
                </c:pt>
                <c:pt idx="996">
                  <c:v>0.25172</c:v>
                </c:pt>
                <c:pt idx="997">
                  <c:v>0.25129000000000001</c:v>
                </c:pt>
                <c:pt idx="998">
                  <c:v>0.25086000000000003</c:v>
                </c:pt>
                <c:pt idx="999">
                  <c:v>0.25042999999999999</c:v>
                </c:pt>
                <c:pt idx="1000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DB-45C4-8C03-F6B06EE26F95}"/>
            </c:ext>
          </c:extLst>
        </c:ser>
        <c:ser>
          <c:idx val="1"/>
          <c:order val="1"/>
          <c:tx>
            <c:v>Advection solution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'Advection solution'!$T$14:$T$1013</c:f>
              <c:numCache>
                <c:formatCode>General</c:formatCode>
                <c:ptCount val="1000"/>
                <c:pt idx="0">
                  <c:v>1.9234842462984873E-3</c:v>
                </c:pt>
                <c:pt idx="1">
                  <c:v>4.3298265066346233E-3</c:v>
                </c:pt>
                <c:pt idx="2">
                  <c:v>7.4352138244710413E-3</c:v>
                </c:pt>
                <c:pt idx="3">
                  <c:v>1.1162421058794251E-2</c:v>
                </c:pt>
                <c:pt idx="4">
                  <c:v>1.546385271306114E-2</c:v>
                </c:pt>
                <c:pt idx="5">
                  <c:v>2.0306915999911936E-2</c:v>
                </c:pt>
                <c:pt idx="6">
                  <c:v>2.5667928629085294E-2</c:v>
                </c:pt>
                <c:pt idx="7">
                  <c:v>3.1529032432923244E-2</c:v>
                </c:pt>
                <c:pt idx="8">
                  <c:v>3.7876432291355379E-2</c:v>
                </c:pt>
                <c:pt idx="9">
                  <c:v>4.4699305646033277E-2</c:v>
                </c:pt>
                <c:pt idx="10">
                  <c:v>5.1989085656661854E-2</c:v>
                </c:pt>
                <c:pt idx="11">
                  <c:v>5.973896767031061E-2</c:v>
                </c:pt>
                <c:pt idx="12">
                  <c:v>6.794355679624986E-2</c:v>
                </c:pt>
                <c:pt idx="13">
                  <c:v>7.6598608593968942E-2</c:v>
                </c:pt>
                <c:pt idx="14">
                  <c:v>8.5700833505747032E-2</c:v>
                </c:pt>
                <c:pt idx="15">
                  <c:v>9.524774623280273E-2</c:v>
                </c:pt>
                <c:pt idx="16">
                  <c:v>0.10523754758480805</c:v>
                </c:pt>
                <c:pt idx="17">
                  <c:v>0.11566903049328321</c:v>
                </c:pt>
                <c:pt idx="18">
                  <c:v>0.12654150397298269</c:v>
                </c:pt>
                <c:pt idx="19">
                  <c:v>0.1378547311931341</c:v>
                </c:pt>
                <c:pt idx="20">
                  <c:v>0.14960887818521956</c:v>
                </c:pt>
                <c:pt idx="21">
                  <c:v>0.16180447119518454</c:v>
                </c:pt>
                <c:pt idx="22">
                  <c:v>0.17444236078582814</c:v>
                </c:pt>
                <c:pt idx="23">
                  <c:v>0.18752369147112019</c:v>
                </c:pt>
                <c:pt idx="24">
                  <c:v>0.20104987574608124</c:v>
                </c:pt>
                <c:pt idx="25">
                  <c:v>0.21502257192451812</c:v>
                </c:pt>
                <c:pt idx="26">
                  <c:v>0.22944366486132703</c:v>
                </c:pt>
                <c:pt idx="27">
                  <c:v>0.24431524933064122</c:v>
                </c:pt>
                <c:pt idx="28">
                  <c:v>0.25963961552841197</c:v>
                </c:pt>
                <c:pt idx="29">
                  <c:v>0.27541923633215493</c:v>
                </c:pt>
                <c:pt idx="30">
                  <c:v>0.29165675610122127</c:v>
                </c:pt>
                <c:pt idx="31">
                  <c:v>0.30835498089488461</c:v>
                </c:pt>
                <c:pt idx="32">
                  <c:v>0.32551686965452487</c:v>
                </c:pt>
                <c:pt idx="33">
                  <c:v>0.34314552652987657</c:v>
                </c:pt>
                <c:pt idx="34">
                  <c:v>0.36124419391025597</c:v>
                </c:pt>
                <c:pt idx="35">
                  <c:v>0.37981624633634031</c:v>
                </c:pt>
                <c:pt idx="36">
                  <c:v>0.39886518490549583</c:v>
                </c:pt>
                <c:pt idx="37">
                  <c:v>0.41839463240972619</c:v>
                </c:pt>
                <c:pt idx="38">
                  <c:v>0.43840832880290337</c:v>
                </c:pt>
                <c:pt idx="39">
                  <c:v>0.45891012728482322</c:v>
                </c:pt>
                <c:pt idx="40">
                  <c:v>0.47990399064288436</c:v>
                </c:pt>
                <c:pt idx="41">
                  <c:v>0.5013939879966105</c:v>
                </c:pt>
                <c:pt idx="42">
                  <c:v>0.52338429189678071</c:v>
                </c:pt>
                <c:pt idx="43">
                  <c:v>0.54587917559208099</c:v>
                </c:pt>
                <c:pt idx="44">
                  <c:v>0.56888301066469504</c:v>
                </c:pt>
                <c:pt idx="45">
                  <c:v>0.5924002648333998</c:v>
                </c:pt>
                <c:pt idx="46">
                  <c:v>0.61643549995960245</c:v>
                </c:pt>
                <c:pt idx="47">
                  <c:v>0.64099337024282843</c:v>
                </c:pt>
                <c:pt idx="48">
                  <c:v>0.66607862058162792</c:v>
                </c:pt>
                <c:pt idx="49">
                  <c:v>0.6916960851033952</c:v>
                </c:pt>
                <c:pt idx="50">
                  <c:v>0.71785068582443257</c:v>
                </c:pt>
                <c:pt idx="51">
                  <c:v>0.74454743135166668</c:v>
                </c:pt>
                <c:pt idx="52">
                  <c:v>0.77179141588048661</c:v>
                </c:pt>
                <c:pt idx="53">
                  <c:v>0.79958781810559598</c:v>
                </c:pt>
                <c:pt idx="54">
                  <c:v>0.82794190033479409</c:v>
                </c:pt>
                <c:pt idx="55">
                  <c:v>0.85685900766360923</c:v>
                </c:pt>
                <c:pt idx="56">
                  <c:v>0.88634456721128341</c:v>
                </c:pt>
                <c:pt idx="57">
                  <c:v>0.91640408747335134</c:v>
                </c:pt>
                <c:pt idx="58">
                  <c:v>0.94704315767165348</c:v>
                </c:pt>
                <c:pt idx="59">
                  <c:v>0.97826744726016168</c:v>
                </c:pt>
                <c:pt idx="60">
                  <c:v>1.010082705368812</c:v>
                </c:pt>
                <c:pt idx="61">
                  <c:v>1.0424947604239383</c:v>
                </c:pt>
                <c:pt idx="62">
                  <c:v>1.0755095197069364</c:v>
                </c:pt>
                <c:pt idx="63">
                  <c:v>1.1091329690622103</c:v>
                </c:pt>
                <c:pt idx="64">
                  <c:v>1.1433711725097992</c:v>
                </c:pt>
                <c:pt idx="65">
                  <c:v>1.1782302720603035</c:v>
                </c:pt>
                <c:pt idx="66">
                  <c:v>1.2137164873976822</c:v>
                </c:pt>
                <c:pt idx="67">
                  <c:v>1.2498361157464162</c:v>
                </c:pt>
                <c:pt idx="68">
                  <c:v>1.2865955316479867</c:v>
                </c:pt>
                <c:pt idx="69">
                  <c:v>1.3240011868259256</c:v>
                </c:pt>
                <c:pt idx="70">
                  <c:v>1.3620596100608782</c:v>
                </c:pt>
                <c:pt idx="71">
                  <c:v>1.4007774070786081</c:v>
                </c:pt>
                <c:pt idx="72">
                  <c:v>1.4401612604943224</c:v>
                </c:pt>
                <c:pt idx="73">
                  <c:v>1.4802179297072933</c:v>
                </c:pt>
                <c:pt idx="74">
                  <c:v>1.5209542508945093</c:v>
                </c:pt>
                <c:pt idx="75">
                  <c:v>1.5623771369645731</c:v>
                </c:pt>
                <c:pt idx="76">
                  <c:v>1.6044935775078184</c:v>
                </c:pt>
                <c:pt idx="77">
                  <c:v>1.647310638876706</c:v>
                </c:pt>
                <c:pt idx="78">
                  <c:v>1.6908354640935375</c:v>
                </c:pt>
                <c:pt idx="79">
                  <c:v>1.7350752729459049</c:v>
                </c:pt>
                <c:pt idx="80">
                  <c:v>1.7800373619559993</c:v>
                </c:pt>
                <c:pt idx="81">
                  <c:v>1.8257291044531685</c:v>
                </c:pt>
                <c:pt idx="82">
                  <c:v>1.8721579506233468</c:v>
                </c:pt>
                <c:pt idx="83">
                  <c:v>1.9193314274907693</c:v>
                </c:pt>
                <c:pt idx="84">
                  <c:v>1.9672571390539224</c:v>
                </c:pt>
                <c:pt idx="85">
                  <c:v>2.015942766292143</c:v>
                </c:pt>
                <c:pt idx="86">
                  <c:v>2.0653960672167577</c:v>
                </c:pt>
                <c:pt idx="87">
                  <c:v>2.1156248769602573</c:v>
                </c:pt>
                <c:pt idx="88">
                  <c:v>2.1666371078338087</c:v>
                </c:pt>
                <c:pt idx="89">
                  <c:v>2.2184407493782645</c:v>
                </c:pt>
                <c:pt idx="90">
                  <c:v>2.2710438684228302</c:v>
                </c:pt>
                <c:pt idx="91">
                  <c:v>2.324454609146029</c:v>
                </c:pt>
                <c:pt idx="92">
                  <c:v>2.3786811931728349</c:v>
                </c:pt>
                <c:pt idx="93">
                  <c:v>2.4337319195620672</c:v>
                </c:pt>
                <c:pt idx="94">
                  <c:v>2.48961516491421</c:v>
                </c:pt>
                <c:pt idx="95">
                  <c:v>2.5463393834000012</c:v>
                </c:pt>
                <c:pt idx="96">
                  <c:v>2.6039131068005021</c:v>
                </c:pt>
                <c:pt idx="97">
                  <c:v>2.662344944565723</c:v>
                </c:pt>
                <c:pt idx="98">
                  <c:v>2.721643583793262</c:v>
                </c:pt>
                <c:pt idx="99">
                  <c:v>2.7818177893403346</c:v>
                </c:pt>
                <c:pt idx="100">
                  <c:v>2.8428764037545604</c:v>
                </c:pt>
                <c:pt idx="101">
                  <c:v>2.9048283473405001</c:v>
                </c:pt>
                <c:pt idx="102">
                  <c:v>2.9676826181270766</c:v>
                </c:pt>
                <c:pt idx="103">
                  <c:v>3.0314482918659778</c:v>
                </c:pt>
                <c:pt idx="104">
                  <c:v>3.0961345220491219</c:v>
                </c:pt>
                <c:pt idx="105">
                  <c:v>3.1617505398040486</c:v>
                </c:pt>
                <c:pt idx="106">
                  <c:v>3.2283056539331993</c:v>
                </c:pt>
                <c:pt idx="107">
                  <c:v>3.2958092507911836</c:v>
                </c:pt>
                <c:pt idx="108">
                  <c:v>3.3642707942557966</c:v>
                </c:pt>
                <c:pt idx="109">
                  <c:v>3.4336998256595961</c:v>
                </c:pt>
                <c:pt idx="110">
                  <c:v>3.5041059636335636</c:v>
                </c:pt>
                <c:pt idx="111">
                  <c:v>3.5754989040993386</c:v>
                </c:pt>
                <c:pt idx="112">
                  <c:v>3.6478884200210815</c:v>
                </c:pt>
                <c:pt idx="113">
                  <c:v>3.7212843613735647</c:v>
                </c:pt>
                <c:pt idx="114">
                  <c:v>3.795696654913935</c:v>
                </c:pt>
                <c:pt idx="115">
                  <c:v>3.8711353040544032</c:v>
                </c:pt>
                <c:pt idx="116">
                  <c:v>3.9476103886170582</c:v>
                </c:pt>
                <c:pt idx="117">
                  <c:v>4.0251320646794895</c:v>
                </c:pt>
                <c:pt idx="118">
                  <c:v>4.1037105642781118</c:v>
                </c:pt>
                <c:pt idx="119">
                  <c:v>4.1833561952345946</c:v>
                </c:pt>
                <c:pt idx="120">
                  <c:v>4.2640793408031703</c:v>
                </c:pt>
                <c:pt idx="121">
                  <c:v>4.3458904594331642</c:v>
                </c:pt>
                <c:pt idx="122">
                  <c:v>4.4288000844114643</c:v>
                </c:pt>
                <c:pt idx="123">
                  <c:v>4.5128188235526396</c:v>
                </c:pt>
                <c:pt idx="124">
                  <c:v>4.5979573588143987</c:v>
                </c:pt>
                <c:pt idx="125">
                  <c:v>4.6842264459212712</c:v>
                </c:pt>
                <c:pt idx="126">
                  <c:v>4.7716369139446941</c:v>
                </c:pt>
                <c:pt idx="127">
                  <c:v>4.8601996648493371</c:v>
                </c:pt>
                <c:pt idx="128">
                  <c:v>4.9499256730466099</c:v>
                </c:pt>
                <c:pt idx="129">
                  <c:v>5.0408259848855126</c:v>
                </c:pt>
                <c:pt idx="130">
                  <c:v>5.1329117181332853</c:v>
                </c:pt>
                <c:pt idx="131">
                  <c:v>5.2261940614173712</c:v>
                </c:pt>
                <c:pt idx="132">
                  <c:v>5.3206842736425344</c:v>
                </c:pt>
                <c:pt idx="133">
                  <c:v>5.4163936833748387</c:v>
                </c:pt>
                <c:pt idx="134">
                  <c:v>5.513333688198264</c:v>
                </c:pt>
                <c:pt idx="135">
                  <c:v>5.6115157540371676</c:v>
                </c:pt>
                <c:pt idx="136">
                  <c:v>5.7109514144433584</c:v>
                </c:pt>
                <c:pt idx="137">
                  <c:v>5.8116522698001054</c:v>
                </c:pt>
                <c:pt idx="138">
                  <c:v>5.9136299866571509</c:v>
                </c:pt>
                <c:pt idx="139">
                  <c:v>6.0168962967679143</c:v>
                </c:pt>
                <c:pt idx="140">
                  <c:v>6.1214629963368514</c:v>
                </c:pt>
                <c:pt idx="141">
                  <c:v>6.2273419450786207</c:v>
                </c:pt>
                <c:pt idx="142">
                  <c:v>6.3345450652952184</c:v>
                </c:pt>
                <c:pt idx="143">
                  <c:v>6.443084340907558</c:v>
                </c:pt>
                <c:pt idx="144">
                  <c:v>6.5529718164155755</c:v>
                </c:pt>
                <c:pt idx="145">
                  <c:v>6.6642195958908532</c:v>
                </c:pt>
                <c:pt idx="146">
                  <c:v>6.7768398418246409</c:v>
                </c:pt>
                <c:pt idx="147">
                  <c:v>6.8908447740058616</c:v>
                </c:pt>
                <c:pt idx="148">
                  <c:v>7.0062466683719729</c:v>
                </c:pt>
                <c:pt idx="149">
                  <c:v>7.1230578556982236</c:v>
                </c:pt>
                <c:pt idx="150">
                  <c:v>7.2412907203640877</c:v>
                </c:pt>
                <c:pt idx="151">
                  <c:v>7.3609576990469296</c:v>
                </c:pt>
                <c:pt idx="152">
                  <c:v>7.4820712792958215</c:v>
                </c:pt>
                <c:pt idx="153">
                  <c:v>7.6046439981295135</c:v>
                </c:pt>
                <c:pt idx="154">
                  <c:v>7.7286884405549197</c:v>
                </c:pt>
                <c:pt idx="155">
                  <c:v>7.8542172380581752</c:v>
                </c:pt>
                <c:pt idx="156">
                  <c:v>7.9812430669679033</c:v>
                </c:pt>
                <c:pt idx="157">
                  <c:v>8.1097786468757231</c:v>
                </c:pt>
                <c:pt idx="158">
                  <c:v>8.2398367389298688</c:v>
                </c:pt>
                <c:pt idx="159">
                  <c:v>8.371430144050457</c:v>
                </c:pt>
                <c:pt idx="160">
                  <c:v>8.5045717011795094</c:v>
                </c:pt>
                <c:pt idx="161">
                  <c:v>8.6392742853640812</c:v>
                </c:pt>
                <c:pt idx="162">
                  <c:v>8.7755508058717275</c:v>
                </c:pt>
                <c:pt idx="163">
                  <c:v>8.9134142041791975</c:v>
                </c:pt>
                <c:pt idx="164">
                  <c:v>9.0528774519511437</c:v>
                </c:pt>
                <c:pt idx="165">
                  <c:v>9.1939535488913116</c:v>
                </c:pt>
                <c:pt idx="166">
                  <c:v>9.3366555206227684</c:v>
                </c:pt>
                <c:pt idx="167">
                  <c:v>9.4809964163794529</c:v>
                </c:pt>
                <c:pt idx="168">
                  <c:v>9.6269893067727352</c:v>
                </c:pt>
                <c:pt idx="169">
                  <c:v>9.7746472813525003</c:v>
                </c:pt>
                <c:pt idx="170">
                  <c:v>9.9239834462036729</c:v>
                </c:pt>
                <c:pt idx="171">
                  <c:v>10.075010921439116</c:v>
                </c:pt>
                <c:pt idx="172">
                  <c:v>10.227742838552654</c:v>
                </c:pt>
                <c:pt idx="173">
                  <c:v>10.382192337855132</c:v>
                </c:pt>
                <c:pt idx="174">
                  <c:v>10.53837256567458</c:v>
                </c:pt>
                <c:pt idx="175">
                  <c:v>10.69629667154148</c:v>
                </c:pt>
                <c:pt idx="176">
                  <c:v>10.855977805382956</c:v>
                </c:pt>
                <c:pt idx="177">
                  <c:v>11.01742911448938</c:v>
                </c:pt>
                <c:pt idx="178">
                  <c:v>11.180663740512982</c:v>
                </c:pt>
                <c:pt idx="179">
                  <c:v>11.345694816301148</c:v>
                </c:pt>
                <c:pt idx="180">
                  <c:v>11.512535462796334</c:v>
                </c:pt>
                <c:pt idx="181">
                  <c:v>11.68119878566406</c:v>
                </c:pt>
                <c:pt idx="182">
                  <c:v>11.851697871933709</c:v>
                </c:pt>
                <c:pt idx="183">
                  <c:v>12.024045786626964</c:v>
                </c:pt>
                <c:pt idx="184">
                  <c:v>12.198255569139878</c:v>
                </c:pt>
                <c:pt idx="185">
                  <c:v>12.37434022964508</c:v>
                </c:pt>
                <c:pt idx="186">
                  <c:v>12.552312745427237</c:v>
                </c:pt>
                <c:pt idx="187">
                  <c:v>12.732186057008937</c:v>
                </c:pt>
                <c:pt idx="188">
                  <c:v>12.913973064335519</c:v>
                </c:pt>
                <c:pt idx="189">
                  <c:v>13.097686622738438</c:v>
                </c:pt>
                <c:pt idx="190">
                  <c:v>13.283339538895053</c:v>
                </c:pt>
                <c:pt idx="191">
                  <c:v>13.470944566662391</c:v>
                </c:pt>
                <c:pt idx="192">
                  <c:v>13.660514402769802</c:v>
                </c:pt>
                <c:pt idx="193">
                  <c:v>13.852061682556162</c:v>
                </c:pt>
                <c:pt idx="194">
                  <c:v>14.04559897541211</c:v>
                </c:pt>
                <c:pt idx="195">
                  <c:v>14.241138780278057</c:v>
                </c:pt>
                <c:pt idx="196">
                  <c:v>14.438693521007412</c:v>
                </c:pt>
                <c:pt idx="197">
                  <c:v>14.638275541611947</c:v>
                </c:pt>
                <c:pt idx="198">
                  <c:v>14.839897101354346</c:v>
                </c:pt>
                <c:pt idx="199">
                  <c:v>15.043570369842255</c:v>
                </c:pt>
                <c:pt idx="200">
                  <c:v>15.249307422022991</c:v>
                </c:pt>
                <c:pt idx="201">
                  <c:v>15.457120232880275</c:v>
                </c:pt>
                <c:pt idx="202">
                  <c:v>15.667020672312052</c:v>
                </c:pt>
                <c:pt idx="203">
                  <c:v>15.879020499682632</c:v>
                </c:pt>
                <c:pt idx="204">
                  <c:v>16.093131358369909</c:v>
                </c:pt>
                <c:pt idx="205">
                  <c:v>16.309364770161995</c:v>
                </c:pt>
                <c:pt idx="206">
                  <c:v>16.527732129590788</c:v>
                </c:pt>
                <c:pt idx="207">
                  <c:v>16.74824469813813</c:v>
                </c:pt>
                <c:pt idx="208">
                  <c:v>16.97091359825523</c:v>
                </c:pt>
                <c:pt idx="209">
                  <c:v>17.195749807453051</c:v>
                </c:pt>
                <c:pt idx="210">
                  <c:v>17.422764152079331</c:v>
                </c:pt>
                <c:pt idx="211">
                  <c:v>17.651967301127339</c:v>
                </c:pt>
                <c:pt idx="212">
                  <c:v>17.883369759866156</c:v>
                </c:pt>
                <c:pt idx="213">
                  <c:v>18.116981863389974</c:v>
                </c:pt>
                <c:pt idx="214">
                  <c:v>18.352813770016393</c:v>
                </c:pt>
                <c:pt idx="215">
                  <c:v>18.590875454626467</c:v>
                </c:pt>
                <c:pt idx="216">
                  <c:v>18.831176701853131</c:v>
                </c:pt>
                <c:pt idx="217">
                  <c:v>19.073727099154976</c:v>
                </c:pt>
                <c:pt idx="218">
                  <c:v>19.318536029809067</c:v>
                </c:pt>
                <c:pt idx="219">
                  <c:v>19.565612665762945</c:v>
                </c:pt>
                <c:pt idx="220">
                  <c:v>19.814965960363395</c:v>
                </c:pt>
                <c:pt idx="221">
                  <c:v>20.066604641035543</c:v>
                </c:pt>
                <c:pt idx="222">
                  <c:v>20.320537201744461</c:v>
                </c:pt>
                <c:pt idx="223">
                  <c:v>20.576771895460759</c:v>
                </c:pt>
                <c:pt idx="224">
                  <c:v>20.835316726404521</c:v>
                </c:pt>
                <c:pt idx="225">
                  <c:v>21.09617944227325</c:v>
                </c:pt>
                <c:pt idx="226">
                  <c:v>21.359367526299796</c:v>
                </c:pt>
                <c:pt idx="227">
                  <c:v>21.624888189186457</c:v>
                </c:pt>
                <c:pt idx="228">
                  <c:v>21.892748361009392</c:v>
                </c:pt>
                <c:pt idx="229">
                  <c:v>22.162954682915373</c:v>
                </c:pt>
                <c:pt idx="230">
                  <c:v>22.435513498767676</c:v>
                </c:pt>
                <c:pt idx="231">
                  <c:v>22.710430846689928</c:v>
                </c:pt>
                <c:pt idx="232">
                  <c:v>22.987712450491369</c:v>
                </c:pt>
                <c:pt idx="233">
                  <c:v>23.267363710909805</c:v>
                </c:pt>
                <c:pt idx="234">
                  <c:v>23.549389696895048</c:v>
                </c:pt>
                <c:pt idx="235">
                  <c:v>23.833795136760269</c:v>
                </c:pt>
                <c:pt idx="236">
                  <c:v>24.120584409009929</c:v>
                </c:pt>
                <c:pt idx="237">
                  <c:v>24.409761533432835</c:v>
                </c:pt>
                <c:pt idx="238">
                  <c:v>24.70133016183048</c:v>
                </c:pt>
                <c:pt idx="239">
                  <c:v>24.995293568727906</c:v>
                </c:pt>
                <c:pt idx="240">
                  <c:v>25.291654641966257</c:v>
                </c:pt>
                <c:pt idx="241">
                  <c:v>25.590415873332926</c:v>
                </c:pt>
                <c:pt idx="242">
                  <c:v>25.891579348861818</c:v>
                </c:pt>
                <c:pt idx="243">
                  <c:v>26.195146739280133</c:v>
                </c:pt>
                <c:pt idx="244">
                  <c:v>26.50111929025028</c:v>
                </c:pt>
                <c:pt idx="245">
                  <c:v>26.809497812516213</c:v>
                </c:pt>
                <c:pt idx="246">
                  <c:v>27.120282672052774</c:v>
                </c:pt>
                <c:pt idx="247">
                  <c:v>27.433473780074248</c:v>
                </c:pt>
                <c:pt idx="248">
                  <c:v>27.749070582995788</c:v>
                </c:pt>
                <c:pt idx="249">
                  <c:v>28.067072052276004</c:v>
                </c:pt>
                <c:pt idx="250">
                  <c:v>28.387476674313046</c:v>
                </c:pt>
                <c:pt idx="251">
                  <c:v>28.710282440137433</c:v>
                </c:pt>
                <c:pt idx="252">
                  <c:v>29.035486835116451</c:v>
                </c:pt>
                <c:pt idx="253">
                  <c:v>29.363086828590568</c:v>
                </c:pt>
                <c:pt idx="254">
                  <c:v>29.693078863556043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30</c:v>
                </c:pt>
                <c:pt idx="577">
                  <c:v>30</c:v>
                </c:pt>
                <c:pt idx="578">
                  <c:v>30</c:v>
                </c:pt>
                <c:pt idx="579">
                  <c:v>30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30</c:v>
                </c:pt>
                <c:pt idx="631">
                  <c:v>30</c:v>
                </c:pt>
                <c:pt idx="632">
                  <c:v>30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30</c:v>
                </c:pt>
                <c:pt idx="644">
                  <c:v>30</c:v>
                </c:pt>
                <c:pt idx="645">
                  <c:v>30</c:v>
                </c:pt>
                <c:pt idx="646">
                  <c:v>30</c:v>
                </c:pt>
                <c:pt idx="647">
                  <c:v>30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30</c:v>
                </c:pt>
                <c:pt idx="656">
                  <c:v>30</c:v>
                </c:pt>
                <c:pt idx="657">
                  <c:v>30</c:v>
                </c:pt>
                <c:pt idx="658">
                  <c:v>30</c:v>
                </c:pt>
                <c:pt idx="659">
                  <c:v>30</c:v>
                </c:pt>
                <c:pt idx="660">
                  <c:v>30</c:v>
                </c:pt>
                <c:pt idx="661">
                  <c:v>30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30</c:v>
                </c:pt>
                <c:pt idx="671">
                  <c:v>30</c:v>
                </c:pt>
                <c:pt idx="672">
                  <c:v>30</c:v>
                </c:pt>
                <c:pt idx="673">
                  <c:v>30</c:v>
                </c:pt>
                <c:pt idx="674">
                  <c:v>30</c:v>
                </c:pt>
                <c:pt idx="675">
                  <c:v>30</c:v>
                </c:pt>
                <c:pt idx="676">
                  <c:v>30</c:v>
                </c:pt>
                <c:pt idx="677">
                  <c:v>30</c:v>
                </c:pt>
                <c:pt idx="678">
                  <c:v>30</c:v>
                </c:pt>
                <c:pt idx="679">
                  <c:v>30</c:v>
                </c:pt>
                <c:pt idx="680">
                  <c:v>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30</c:v>
                </c:pt>
                <c:pt idx="700">
                  <c:v>30</c:v>
                </c:pt>
                <c:pt idx="701">
                  <c:v>30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</c:v>
                </c:pt>
                <c:pt idx="707">
                  <c:v>30</c:v>
                </c:pt>
                <c:pt idx="708">
                  <c:v>30</c:v>
                </c:pt>
                <c:pt idx="709">
                  <c:v>30</c:v>
                </c:pt>
                <c:pt idx="710">
                  <c:v>30</c:v>
                </c:pt>
                <c:pt idx="711">
                  <c:v>30</c:v>
                </c:pt>
                <c:pt idx="712">
                  <c:v>30</c:v>
                </c:pt>
                <c:pt idx="713">
                  <c:v>30</c:v>
                </c:pt>
                <c:pt idx="714">
                  <c:v>30</c:v>
                </c:pt>
                <c:pt idx="715">
                  <c:v>30</c:v>
                </c:pt>
                <c:pt idx="716">
                  <c:v>30</c:v>
                </c:pt>
                <c:pt idx="717">
                  <c:v>30</c:v>
                </c:pt>
                <c:pt idx="718">
                  <c:v>30</c:v>
                </c:pt>
                <c:pt idx="719">
                  <c:v>30</c:v>
                </c:pt>
                <c:pt idx="720">
                  <c:v>30</c:v>
                </c:pt>
                <c:pt idx="721">
                  <c:v>30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30</c:v>
                </c:pt>
                <c:pt idx="735">
                  <c:v>30</c:v>
                </c:pt>
                <c:pt idx="736">
                  <c:v>30</c:v>
                </c:pt>
                <c:pt idx="737">
                  <c:v>30</c:v>
                </c:pt>
                <c:pt idx="738">
                  <c:v>30</c:v>
                </c:pt>
                <c:pt idx="739">
                  <c:v>30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30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30</c:v>
                </c:pt>
                <c:pt idx="748">
                  <c:v>30</c:v>
                </c:pt>
                <c:pt idx="749">
                  <c:v>30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30</c:v>
                </c:pt>
                <c:pt idx="754">
                  <c:v>30</c:v>
                </c:pt>
                <c:pt idx="755">
                  <c:v>30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30</c:v>
                </c:pt>
                <c:pt idx="761">
                  <c:v>30</c:v>
                </c:pt>
                <c:pt idx="762">
                  <c:v>30</c:v>
                </c:pt>
                <c:pt idx="763">
                  <c:v>30</c:v>
                </c:pt>
                <c:pt idx="764">
                  <c:v>30</c:v>
                </c:pt>
                <c:pt idx="765">
                  <c:v>30</c:v>
                </c:pt>
                <c:pt idx="766">
                  <c:v>30</c:v>
                </c:pt>
                <c:pt idx="767">
                  <c:v>30</c:v>
                </c:pt>
                <c:pt idx="768">
                  <c:v>30</c:v>
                </c:pt>
                <c:pt idx="769">
                  <c:v>30</c:v>
                </c:pt>
                <c:pt idx="770">
                  <c:v>30</c:v>
                </c:pt>
                <c:pt idx="771">
                  <c:v>30</c:v>
                </c:pt>
                <c:pt idx="772">
                  <c:v>30</c:v>
                </c:pt>
                <c:pt idx="773">
                  <c:v>30</c:v>
                </c:pt>
                <c:pt idx="774">
                  <c:v>30</c:v>
                </c:pt>
                <c:pt idx="775">
                  <c:v>30</c:v>
                </c:pt>
                <c:pt idx="776">
                  <c:v>30</c:v>
                </c:pt>
                <c:pt idx="777">
                  <c:v>30</c:v>
                </c:pt>
                <c:pt idx="778">
                  <c:v>30</c:v>
                </c:pt>
                <c:pt idx="779">
                  <c:v>30</c:v>
                </c:pt>
                <c:pt idx="780">
                  <c:v>30</c:v>
                </c:pt>
                <c:pt idx="781">
                  <c:v>30</c:v>
                </c:pt>
                <c:pt idx="782">
                  <c:v>30</c:v>
                </c:pt>
                <c:pt idx="783">
                  <c:v>30</c:v>
                </c:pt>
                <c:pt idx="784">
                  <c:v>30</c:v>
                </c:pt>
                <c:pt idx="785">
                  <c:v>30</c:v>
                </c:pt>
                <c:pt idx="786">
                  <c:v>30</c:v>
                </c:pt>
                <c:pt idx="787">
                  <c:v>30</c:v>
                </c:pt>
                <c:pt idx="788">
                  <c:v>30</c:v>
                </c:pt>
                <c:pt idx="789">
                  <c:v>30</c:v>
                </c:pt>
                <c:pt idx="790">
                  <c:v>30</c:v>
                </c:pt>
                <c:pt idx="791">
                  <c:v>30</c:v>
                </c:pt>
                <c:pt idx="792">
                  <c:v>30</c:v>
                </c:pt>
                <c:pt idx="793">
                  <c:v>30</c:v>
                </c:pt>
                <c:pt idx="794">
                  <c:v>30</c:v>
                </c:pt>
                <c:pt idx="795">
                  <c:v>30</c:v>
                </c:pt>
                <c:pt idx="796">
                  <c:v>30</c:v>
                </c:pt>
                <c:pt idx="797">
                  <c:v>30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30</c:v>
                </c:pt>
                <c:pt idx="832">
                  <c:v>30</c:v>
                </c:pt>
                <c:pt idx="833">
                  <c:v>30</c:v>
                </c:pt>
                <c:pt idx="834">
                  <c:v>30</c:v>
                </c:pt>
                <c:pt idx="835">
                  <c:v>30</c:v>
                </c:pt>
                <c:pt idx="836">
                  <c:v>30</c:v>
                </c:pt>
                <c:pt idx="837">
                  <c:v>30</c:v>
                </c:pt>
                <c:pt idx="838">
                  <c:v>30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30</c:v>
                </c:pt>
                <c:pt idx="846">
                  <c:v>30</c:v>
                </c:pt>
                <c:pt idx="847">
                  <c:v>30</c:v>
                </c:pt>
                <c:pt idx="848">
                  <c:v>30</c:v>
                </c:pt>
                <c:pt idx="849">
                  <c:v>30</c:v>
                </c:pt>
                <c:pt idx="850">
                  <c:v>30</c:v>
                </c:pt>
                <c:pt idx="851">
                  <c:v>30</c:v>
                </c:pt>
                <c:pt idx="852">
                  <c:v>30</c:v>
                </c:pt>
                <c:pt idx="853">
                  <c:v>30</c:v>
                </c:pt>
                <c:pt idx="854">
                  <c:v>30</c:v>
                </c:pt>
                <c:pt idx="855">
                  <c:v>30</c:v>
                </c:pt>
                <c:pt idx="856">
                  <c:v>30</c:v>
                </c:pt>
                <c:pt idx="857">
                  <c:v>30</c:v>
                </c:pt>
                <c:pt idx="858">
                  <c:v>30</c:v>
                </c:pt>
                <c:pt idx="859">
                  <c:v>30</c:v>
                </c:pt>
                <c:pt idx="860">
                  <c:v>30</c:v>
                </c:pt>
                <c:pt idx="861">
                  <c:v>30</c:v>
                </c:pt>
                <c:pt idx="862">
                  <c:v>30</c:v>
                </c:pt>
                <c:pt idx="863">
                  <c:v>30</c:v>
                </c:pt>
                <c:pt idx="864">
                  <c:v>30</c:v>
                </c:pt>
                <c:pt idx="865">
                  <c:v>30</c:v>
                </c:pt>
                <c:pt idx="866">
                  <c:v>30</c:v>
                </c:pt>
                <c:pt idx="867">
                  <c:v>30</c:v>
                </c:pt>
                <c:pt idx="868">
                  <c:v>30</c:v>
                </c:pt>
                <c:pt idx="869">
                  <c:v>30</c:v>
                </c:pt>
                <c:pt idx="870">
                  <c:v>30</c:v>
                </c:pt>
                <c:pt idx="871">
                  <c:v>30</c:v>
                </c:pt>
                <c:pt idx="872">
                  <c:v>30</c:v>
                </c:pt>
                <c:pt idx="873">
                  <c:v>30</c:v>
                </c:pt>
                <c:pt idx="874">
                  <c:v>30</c:v>
                </c:pt>
                <c:pt idx="875">
                  <c:v>30</c:v>
                </c:pt>
                <c:pt idx="876">
                  <c:v>30</c:v>
                </c:pt>
                <c:pt idx="877">
                  <c:v>30</c:v>
                </c:pt>
                <c:pt idx="878">
                  <c:v>30</c:v>
                </c:pt>
                <c:pt idx="879">
                  <c:v>30</c:v>
                </c:pt>
                <c:pt idx="880">
                  <c:v>30</c:v>
                </c:pt>
                <c:pt idx="881">
                  <c:v>30</c:v>
                </c:pt>
                <c:pt idx="882">
                  <c:v>30</c:v>
                </c:pt>
                <c:pt idx="883">
                  <c:v>30</c:v>
                </c:pt>
                <c:pt idx="884">
                  <c:v>30</c:v>
                </c:pt>
                <c:pt idx="885">
                  <c:v>30</c:v>
                </c:pt>
                <c:pt idx="886">
                  <c:v>30</c:v>
                </c:pt>
                <c:pt idx="887">
                  <c:v>30</c:v>
                </c:pt>
                <c:pt idx="888">
                  <c:v>30</c:v>
                </c:pt>
                <c:pt idx="889">
                  <c:v>30</c:v>
                </c:pt>
                <c:pt idx="890">
                  <c:v>30</c:v>
                </c:pt>
                <c:pt idx="891">
                  <c:v>30</c:v>
                </c:pt>
                <c:pt idx="892">
                  <c:v>30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30</c:v>
                </c:pt>
                <c:pt idx="906">
                  <c:v>30</c:v>
                </c:pt>
                <c:pt idx="907">
                  <c:v>30</c:v>
                </c:pt>
                <c:pt idx="908">
                  <c:v>30</c:v>
                </c:pt>
                <c:pt idx="909">
                  <c:v>30</c:v>
                </c:pt>
                <c:pt idx="910">
                  <c:v>30</c:v>
                </c:pt>
                <c:pt idx="911">
                  <c:v>30</c:v>
                </c:pt>
                <c:pt idx="912">
                  <c:v>30</c:v>
                </c:pt>
                <c:pt idx="913">
                  <c:v>30</c:v>
                </c:pt>
                <c:pt idx="914">
                  <c:v>30</c:v>
                </c:pt>
                <c:pt idx="915">
                  <c:v>30</c:v>
                </c:pt>
                <c:pt idx="916">
                  <c:v>30</c:v>
                </c:pt>
                <c:pt idx="917">
                  <c:v>30</c:v>
                </c:pt>
                <c:pt idx="918">
                  <c:v>30</c:v>
                </c:pt>
                <c:pt idx="919">
                  <c:v>30</c:v>
                </c:pt>
                <c:pt idx="920">
                  <c:v>30</c:v>
                </c:pt>
                <c:pt idx="921">
                  <c:v>30</c:v>
                </c:pt>
                <c:pt idx="922">
                  <c:v>30</c:v>
                </c:pt>
                <c:pt idx="923">
                  <c:v>30</c:v>
                </c:pt>
                <c:pt idx="924">
                  <c:v>30</c:v>
                </c:pt>
                <c:pt idx="925">
                  <c:v>30</c:v>
                </c:pt>
                <c:pt idx="926">
                  <c:v>30</c:v>
                </c:pt>
                <c:pt idx="927">
                  <c:v>30</c:v>
                </c:pt>
                <c:pt idx="928">
                  <c:v>30</c:v>
                </c:pt>
                <c:pt idx="929">
                  <c:v>30</c:v>
                </c:pt>
                <c:pt idx="930">
                  <c:v>30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</c:v>
                </c:pt>
                <c:pt idx="955">
                  <c:v>30</c:v>
                </c:pt>
                <c:pt idx="956">
                  <c:v>30</c:v>
                </c:pt>
                <c:pt idx="957">
                  <c:v>30</c:v>
                </c:pt>
                <c:pt idx="958">
                  <c:v>30</c:v>
                </c:pt>
                <c:pt idx="959">
                  <c:v>30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30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30</c:v>
                </c:pt>
              </c:numCache>
            </c:numRef>
          </c:xVal>
          <c:yVal>
            <c:numRef>
              <c:f>'Advection solution'!$AA$14:$AA$1013</c:f>
              <c:numCache>
                <c:formatCode>General</c:formatCode>
                <c:ptCount val="1000"/>
                <c:pt idx="0">
                  <c:v>1.32043</c:v>
                </c:pt>
                <c:pt idx="1">
                  <c:v>1.3208600000000001</c:v>
                </c:pt>
                <c:pt idx="2">
                  <c:v>1.3212900000000001</c:v>
                </c:pt>
                <c:pt idx="3">
                  <c:v>1.32172</c:v>
                </c:pt>
                <c:pt idx="4">
                  <c:v>1.3221499999999999</c:v>
                </c:pt>
                <c:pt idx="5">
                  <c:v>1.3225800000000001</c:v>
                </c:pt>
                <c:pt idx="6">
                  <c:v>1.32301</c:v>
                </c:pt>
                <c:pt idx="7">
                  <c:v>1.3234399999999999</c:v>
                </c:pt>
                <c:pt idx="8">
                  <c:v>1.3238699999999999</c:v>
                </c:pt>
                <c:pt idx="9">
                  <c:v>1.3243</c:v>
                </c:pt>
                <c:pt idx="10">
                  <c:v>1.32473</c:v>
                </c:pt>
                <c:pt idx="11">
                  <c:v>1.3251599999999999</c:v>
                </c:pt>
                <c:pt idx="12">
                  <c:v>1.32559</c:v>
                </c:pt>
                <c:pt idx="13">
                  <c:v>1.32602</c:v>
                </c:pt>
                <c:pt idx="14">
                  <c:v>1.3264499999999999</c:v>
                </c:pt>
                <c:pt idx="15">
                  <c:v>1.3268800000000001</c:v>
                </c:pt>
                <c:pt idx="16">
                  <c:v>1.32731</c:v>
                </c:pt>
                <c:pt idx="17">
                  <c:v>1.3277399999999999</c:v>
                </c:pt>
                <c:pt idx="18">
                  <c:v>1.3281700000000001</c:v>
                </c:pt>
                <c:pt idx="19">
                  <c:v>1.3286</c:v>
                </c:pt>
                <c:pt idx="20">
                  <c:v>1.3290299999999999</c:v>
                </c:pt>
                <c:pt idx="21">
                  <c:v>1.3294600000000001</c:v>
                </c:pt>
                <c:pt idx="22">
                  <c:v>1.32989</c:v>
                </c:pt>
                <c:pt idx="23">
                  <c:v>1.3303199999999999</c:v>
                </c:pt>
                <c:pt idx="24">
                  <c:v>1.3307500000000001</c:v>
                </c:pt>
                <c:pt idx="25">
                  <c:v>1.33118</c:v>
                </c:pt>
                <c:pt idx="26">
                  <c:v>1.33161</c:v>
                </c:pt>
                <c:pt idx="27">
                  <c:v>1.3320400000000001</c:v>
                </c:pt>
                <c:pt idx="28">
                  <c:v>1.33247</c:v>
                </c:pt>
                <c:pt idx="29">
                  <c:v>1.3329</c:v>
                </c:pt>
                <c:pt idx="30">
                  <c:v>1.3333300000000001</c:v>
                </c:pt>
                <c:pt idx="31">
                  <c:v>1.3337600000000001</c:v>
                </c:pt>
                <c:pt idx="32">
                  <c:v>1.33419</c:v>
                </c:pt>
                <c:pt idx="33">
                  <c:v>1.3346200000000001</c:v>
                </c:pt>
                <c:pt idx="34">
                  <c:v>1.3350500000000001</c:v>
                </c:pt>
                <c:pt idx="35">
                  <c:v>1.33548</c:v>
                </c:pt>
                <c:pt idx="36">
                  <c:v>1.3359100000000002</c:v>
                </c:pt>
                <c:pt idx="37">
                  <c:v>1.3363400000000001</c:v>
                </c:pt>
                <c:pt idx="38">
                  <c:v>1.33677</c:v>
                </c:pt>
                <c:pt idx="39">
                  <c:v>1.3371999999999999</c:v>
                </c:pt>
                <c:pt idx="40">
                  <c:v>1.3376300000000001</c:v>
                </c:pt>
                <c:pt idx="41">
                  <c:v>1.33806</c:v>
                </c:pt>
                <c:pt idx="42">
                  <c:v>1.33849</c:v>
                </c:pt>
                <c:pt idx="43">
                  <c:v>1.3389199999999999</c:v>
                </c:pt>
                <c:pt idx="44">
                  <c:v>1.33935</c:v>
                </c:pt>
                <c:pt idx="45">
                  <c:v>1.33978</c:v>
                </c:pt>
                <c:pt idx="46">
                  <c:v>1.3402099999999999</c:v>
                </c:pt>
                <c:pt idx="47">
                  <c:v>1.3406400000000001</c:v>
                </c:pt>
                <c:pt idx="48">
                  <c:v>1.34107</c:v>
                </c:pt>
                <c:pt idx="49">
                  <c:v>1.3414999999999999</c:v>
                </c:pt>
                <c:pt idx="50">
                  <c:v>1.3419300000000001</c:v>
                </c:pt>
                <c:pt idx="51">
                  <c:v>1.34236</c:v>
                </c:pt>
                <c:pt idx="52">
                  <c:v>1.3427899999999999</c:v>
                </c:pt>
                <c:pt idx="53">
                  <c:v>1.3432200000000001</c:v>
                </c:pt>
                <c:pt idx="54">
                  <c:v>1.34365</c:v>
                </c:pt>
                <c:pt idx="55">
                  <c:v>1.3440799999999999</c:v>
                </c:pt>
                <c:pt idx="56">
                  <c:v>1.3445100000000001</c:v>
                </c:pt>
                <c:pt idx="57">
                  <c:v>1.34494</c:v>
                </c:pt>
                <c:pt idx="58">
                  <c:v>1.34537</c:v>
                </c:pt>
                <c:pt idx="59">
                  <c:v>1.3458000000000001</c:v>
                </c:pt>
                <c:pt idx="60">
                  <c:v>1.34623</c:v>
                </c:pt>
                <c:pt idx="61">
                  <c:v>1.34666</c:v>
                </c:pt>
                <c:pt idx="62">
                  <c:v>1.3470900000000001</c:v>
                </c:pt>
                <c:pt idx="63">
                  <c:v>1.3475200000000001</c:v>
                </c:pt>
                <c:pt idx="64">
                  <c:v>1.34795</c:v>
                </c:pt>
                <c:pt idx="65">
                  <c:v>1.3483799999999999</c:v>
                </c:pt>
                <c:pt idx="66">
                  <c:v>1.3488100000000001</c:v>
                </c:pt>
                <c:pt idx="67">
                  <c:v>1.34924</c:v>
                </c:pt>
                <c:pt idx="68">
                  <c:v>1.3496699999999999</c:v>
                </c:pt>
                <c:pt idx="69">
                  <c:v>1.3500999999999999</c:v>
                </c:pt>
                <c:pt idx="70">
                  <c:v>1.35053</c:v>
                </c:pt>
                <c:pt idx="71">
                  <c:v>1.3509599999999999</c:v>
                </c:pt>
                <c:pt idx="72">
                  <c:v>1.3513899999999999</c:v>
                </c:pt>
                <c:pt idx="73">
                  <c:v>1.35182</c:v>
                </c:pt>
                <c:pt idx="74">
                  <c:v>1.35225</c:v>
                </c:pt>
                <c:pt idx="75">
                  <c:v>1.3526799999999999</c:v>
                </c:pt>
                <c:pt idx="76">
                  <c:v>1.35311</c:v>
                </c:pt>
                <c:pt idx="77">
                  <c:v>1.35354</c:v>
                </c:pt>
                <c:pt idx="78">
                  <c:v>1.3539699999999999</c:v>
                </c:pt>
                <c:pt idx="79">
                  <c:v>1.3544</c:v>
                </c:pt>
                <c:pt idx="80">
                  <c:v>1.35483</c:v>
                </c:pt>
                <c:pt idx="81">
                  <c:v>1.3552599999999999</c:v>
                </c:pt>
                <c:pt idx="82">
                  <c:v>1.3556900000000001</c:v>
                </c:pt>
                <c:pt idx="83">
                  <c:v>1.35612</c:v>
                </c:pt>
                <c:pt idx="84">
                  <c:v>1.3565499999999999</c:v>
                </c:pt>
                <c:pt idx="85">
                  <c:v>1.3569800000000001</c:v>
                </c:pt>
                <c:pt idx="86">
                  <c:v>1.35741</c:v>
                </c:pt>
                <c:pt idx="87">
                  <c:v>1.3578399999999999</c:v>
                </c:pt>
                <c:pt idx="88">
                  <c:v>1.3582700000000001</c:v>
                </c:pt>
                <c:pt idx="89">
                  <c:v>1.3587</c:v>
                </c:pt>
                <c:pt idx="90">
                  <c:v>1.3591299999999999</c:v>
                </c:pt>
                <c:pt idx="91">
                  <c:v>1.3595600000000001</c:v>
                </c:pt>
                <c:pt idx="92">
                  <c:v>1.35999</c:v>
                </c:pt>
                <c:pt idx="93">
                  <c:v>1.36042</c:v>
                </c:pt>
                <c:pt idx="94">
                  <c:v>1.3608500000000001</c:v>
                </c:pt>
                <c:pt idx="95">
                  <c:v>1.36128</c:v>
                </c:pt>
                <c:pt idx="96">
                  <c:v>1.36171</c:v>
                </c:pt>
                <c:pt idx="97">
                  <c:v>1.3621400000000001</c:v>
                </c:pt>
                <c:pt idx="98">
                  <c:v>1.3625700000000001</c:v>
                </c:pt>
                <c:pt idx="99">
                  <c:v>1.363</c:v>
                </c:pt>
                <c:pt idx="100">
                  <c:v>1.3634299999999999</c:v>
                </c:pt>
                <c:pt idx="101">
                  <c:v>1.3638600000000001</c:v>
                </c:pt>
                <c:pt idx="102">
                  <c:v>1.36429</c:v>
                </c:pt>
                <c:pt idx="103">
                  <c:v>1.3647199999999999</c:v>
                </c:pt>
                <c:pt idx="104">
                  <c:v>1.3651499999999999</c:v>
                </c:pt>
                <c:pt idx="105">
                  <c:v>1.36558</c:v>
                </c:pt>
                <c:pt idx="106">
                  <c:v>1.3660099999999999</c:v>
                </c:pt>
                <c:pt idx="107">
                  <c:v>1.3664399999999999</c:v>
                </c:pt>
                <c:pt idx="108">
                  <c:v>1.36687</c:v>
                </c:pt>
                <c:pt idx="109">
                  <c:v>1.3673</c:v>
                </c:pt>
                <c:pt idx="110">
                  <c:v>1.3677299999999999</c:v>
                </c:pt>
                <c:pt idx="111">
                  <c:v>1.36816</c:v>
                </c:pt>
                <c:pt idx="112">
                  <c:v>1.36859</c:v>
                </c:pt>
                <c:pt idx="113">
                  <c:v>1.3690199999999999</c:v>
                </c:pt>
                <c:pt idx="114">
                  <c:v>1.3694500000000001</c:v>
                </c:pt>
                <c:pt idx="115">
                  <c:v>1.36988</c:v>
                </c:pt>
                <c:pt idx="116">
                  <c:v>1.3703099999999999</c:v>
                </c:pt>
                <c:pt idx="117">
                  <c:v>1.3707400000000001</c:v>
                </c:pt>
                <c:pt idx="118">
                  <c:v>1.37117</c:v>
                </c:pt>
                <c:pt idx="119">
                  <c:v>1.3715999999999999</c:v>
                </c:pt>
                <c:pt idx="120">
                  <c:v>1.3720300000000001</c:v>
                </c:pt>
                <c:pt idx="121">
                  <c:v>1.37246</c:v>
                </c:pt>
                <c:pt idx="122">
                  <c:v>1.3728899999999999</c:v>
                </c:pt>
                <c:pt idx="123">
                  <c:v>1.3733200000000001</c:v>
                </c:pt>
                <c:pt idx="124">
                  <c:v>1.37375</c:v>
                </c:pt>
                <c:pt idx="125">
                  <c:v>1.37418</c:v>
                </c:pt>
                <c:pt idx="126">
                  <c:v>1.3746100000000001</c:v>
                </c:pt>
                <c:pt idx="127">
                  <c:v>1.37504</c:v>
                </c:pt>
                <c:pt idx="128">
                  <c:v>1.37547</c:v>
                </c:pt>
                <c:pt idx="129">
                  <c:v>1.3759000000000001</c:v>
                </c:pt>
                <c:pt idx="130">
                  <c:v>1.3763300000000001</c:v>
                </c:pt>
                <c:pt idx="131">
                  <c:v>1.37676</c:v>
                </c:pt>
                <c:pt idx="132">
                  <c:v>1.3771900000000001</c:v>
                </c:pt>
                <c:pt idx="133">
                  <c:v>1.3776200000000001</c:v>
                </c:pt>
                <c:pt idx="134">
                  <c:v>1.37805</c:v>
                </c:pt>
                <c:pt idx="135">
                  <c:v>1.3784799999999999</c:v>
                </c:pt>
                <c:pt idx="136">
                  <c:v>1.3789100000000001</c:v>
                </c:pt>
                <c:pt idx="137">
                  <c:v>1.37934</c:v>
                </c:pt>
                <c:pt idx="138">
                  <c:v>1.3797699999999999</c:v>
                </c:pt>
                <c:pt idx="139">
                  <c:v>1.3802000000000001</c:v>
                </c:pt>
                <c:pt idx="140">
                  <c:v>1.38063</c:v>
                </c:pt>
                <c:pt idx="141">
                  <c:v>1.38106</c:v>
                </c:pt>
                <c:pt idx="142">
                  <c:v>1.3814899999999999</c:v>
                </c:pt>
                <c:pt idx="143">
                  <c:v>1.38192</c:v>
                </c:pt>
                <c:pt idx="144">
                  <c:v>1.38235</c:v>
                </c:pt>
                <c:pt idx="145">
                  <c:v>1.3827799999999999</c:v>
                </c:pt>
                <c:pt idx="146">
                  <c:v>1.3832100000000001</c:v>
                </c:pt>
                <c:pt idx="147">
                  <c:v>1.38364</c:v>
                </c:pt>
                <c:pt idx="148">
                  <c:v>1.3840699999999999</c:v>
                </c:pt>
                <c:pt idx="149">
                  <c:v>1.3845000000000001</c:v>
                </c:pt>
                <c:pt idx="150">
                  <c:v>1.38493</c:v>
                </c:pt>
                <c:pt idx="151">
                  <c:v>1.3853599999999999</c:v>
                </c:pt>
                <c:pt idx="152">
                  <c:v>1.3857900000000001</c:v>
                </c:pt>
                <c:pt idx="153">
                  <c:v>1.38622</c:v>
                </c:pt>
                <c:pt idx="154">
                  <c:v>1.3866499999999999</c:v>
                </c:pt>
                <c:pt idx="155">
                  <c:v>1.3870800000000001</c:v>
                </c:pt>
                <c:pt idx="156">
                  <c:v>1.38751</c:v>
                </c:pt>
                <c:pt idx="157">
                  <c:v>1.38794</c:v>
                </c:pt>
                <c:pt idx="158">
                  <c:v>1.3883700000000001</c:v>
                </c:pt>
                <c:pt idx="159">
                  <c:v>1.3888</c:v>
                </c:pt>
                <c:pt idx="160">
                  <c:v>1.38923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DB-45C4-8C03-F6B06EE26F95}"/>
            </c:ext>
          </c:extLst>
        </c:ser>
        <c:ser>
          <c:idx val="2"/>
          <c:order val="2"/>
          <c:tx>
            <c:v>Solution 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'Advection-dispersion solution'!$H$15:$H$1014</c:f>
              <c:numCache>
                <c:formatCode>General</c:formatCode>
                <c:ptCount val="1000"/>
                <c:pt idx="0">
                  <c:v>1.9234842462984873E-3</c:v>
                </c:pt>
                <c:pt idx="1">
                  <c:v>4.3298265066346233E-3</c:v>
                </c:pt>
                <c:pt idx="2">
                  <c:v>7.4352138244710413E-3</c:v>
                </c:pt>
                <c:pt idx="3">
                  <c:v>1.1162421058794251E-2</c:v>
                </c:pt>
                <c:pt idx="4">
                  <c:v>1.546385271306114E-2</c:v>
                </c:pt>
                <c:pt idx="5">
                  <c:v>2.0306915999911936E-2</c:v>
                </c:pt>
                <c:pt idx="6">
                  <c:v>2.5667928629085294E-2</c:v>
                </c:pt>
                <c:pt idx="7">
                  <c:v>3.1529032432923244E-2</c:v>
                </c:pt>
                <c:pt idx="8">
                  <c:v>3.7876432291355379E-2</c:v>
                </c:pt>
                <c:pt idx="9">
                  <c:v>4.4699305646033277E-2</c:v>
                </c:pt>
                <c:pt idx="10">
                  <c:v>5.1989085656661854E-2</c:v>
                </c:pt>
                <c:pt idx="11">
                  <c:v>5.973896767031061E-2</c:v>
                </c:pt>
                <c:pt idx="12">
                  <c:v>6.794355679624986E-2</c:v>
                </c:pt>
                <c:pt idx="13">
                  <c:v>7.6598608593968942E-2</c:v>
                </c:pt>
                <c:pt idx="14">
                  <c:v>8.5700833505747032E-2</c:v>
                </c:pt>
                <c:pt idx="15">
                  <c:v>9.524774623280273E-2</c:v>
                </c:pt>
                <c:pt idx="16">
                  <c:v>0.10523754758480805</c:v>
                </c:pt>
                <c:pt idx="17">
                  <c:v>0.11566903049328321</c:v>
                </c:pt>
                <c:pt idx="18">
                  <c:v>0.12654150397298269</c:v>
                </c:pt>
                <c:pt idx="19">
                  <c:v>0.1378547311931341</c:v>
                </c:pt>
                <c:pt idx="20">
                  <c:v>0.14960887818521956</c:v>
                </c:pt>
                <c:pt idx="21">
                  <c:v>0.16180447119518454</c:v>
                </c:pt>
                <c:pt idx="22">
                  <c:v>0.17444236078582814</c:v>
                </c:pt>
                <c:pt idx="23">
                  <c:v>0.18752369147112019</c:v>
                </c:pt>
                <c:pt idx="24">
                  <c:v>0.20104987574608124</c:v>
                </c:pt>
                <c:pt idx="25">
                  <c:v>0.21502257192451812</c:v>
                </c:pt>
                <c:pt idx="26">
                  <c:v>0.22944366486132703</c:v>
                </c:pt>
                <c:pt idx="27">
                  <c:v>0.24431524933064122</c:v>
                </c:pt>
                <c:pt idx="28">
                  <c:v>0.25963961552841197</c:v>
                </c:pt>
                <c:pt idx="29">
                  <c:v>0.27541923633215493</c:v>
                </c:pt>
                <c:pt idx="30">
                  <c:v>0.29165675610122127</c:v>
                </c:pt>
                <c:pt idx="31">
                  <c:v>0.30835498089488461</c:v>
                </c:pt>
                <c:pt idx="32">
                  <c:v>0.32551686965452487</c:v>
                </c:pt>
                <c:pt idx="33">
                  <c:v>0.34314552652987657</c:v>
                </c:pt>
                <c:pt idx="34">
                  <c:v>0.36124419391025597</c:v>
                </c:pt>
                <c:pt idx="35">
                  <c:v>0.37981624633634031</c:v>
                </c:pt>
                <c:pt idx="36">
                  <c:v>0.39886518490549583</c:v>
                </c:pt>
                <c:pt idx="37">
                  <c:v>0.41839463240972619</c:v>
                </c:pt>
                <c:pt idx="38">
                  <c:v>0.43840832880290337</c:v>
                </c:pt>
                <c:pt idx="39">
                  <c:v>0.45891012728482322</c:v>
                </c:pt>
                <c:pt idx="40">
                  <c:v>0.47990399064288436</c:v>
                </c:pt>
                <c:pt idx="41">
                  <c:v>0.5013939879966105</c:v>
                </c:pt>
                <c:pt idx="42">
                  <c:v>0.52338429189678071</c:v>
                </c:pt>
                <c:pt idx="43">
                  <c:v>0.54587917559208099</c:v>
                </c:pt>
                <c:pt idx="44">
                  <c:v>0.56888301066469504</c:v>
                </c:pt>
                <c:pt idx="45">
                  <c:v>0.5924002648333998</c:v>
                </c:pt>
                <c:pt idx="46">
                  <c:v>0.61643549995960245</c:v>
                </c:pt>
                <c:pt idx="47">
                  <c:v>0.64099337024282843</c:v>
                </c:pt>
                <c:pt idx="48">
                  <c:v>0.66607862058162792</c:v>
                </c:pt>
                <c:pt idx="49">
                  <c:v>0.6916960851033952</c:v>
                </c:pt>
                <c:pt idx="50">
                  <c:v>0.71785068582443257</c:v>
                </c:pt>
                <c:pt idx="51">
                  <c:v>0.74454743135166668</c:v>
                </c:pt>
                <c:pt idx="52">
                  <c:v>0.77179141588048661</c:v>
                </c:pt>
                <c:pt idx="53">
                  <c:v>0.79958781810559598</c:v>
                </c:pt>
                <c:pt idx="54">
                  <c:v>0.82794190033479409</c:v>
                </c:pt>
                <c:pt idx="55">
                  <c:v>0.85685900766360923</c:v>
                </c:pt>
                <c:pt idx="56">
                  <c:v>0.88634456721128341</c:v>
                </c:pt>
                <c:pt idx="57">
                  <c:v>0.91640408747335134</c:v>
                </c:pt>
                <c:pt idx="58">
                  <c:v>0.94704315767165348</c:v>
                </c:pt>
                <c:pt idx="59">
                  <c:v>0.97826744726016168</c:v>
                </c:pt>
                <c:pt idx="60">
                  <c:v>1.010082705368812</c:v>
                </c:pt>
                <c:pt idx="61">
                  <c:v>1.0424947604239383</c:v>
                </c:pt>
                <c:pt idx="62">
                  <c:v>1.0755095197069364</c:v>
                </c:pt>
                <c:pt idx="63">
                  <c:v>1.1091329690622103</c:v>
                </c:pt>
                <c:pt idx="64">
                  <c:v>1.1433711725097992</c:v>
                </c:pt>
                <c:pt idx="65">
                  <c:v>1.1782302720603035</c:v>
                </c:pt>
                <c:pt idx="66">
                  <c:v>1.2137164873976822</c:v>
                </c:pt>
                <c:pt idx="67">
                  <c:v>1.2498361157464162</c:v>
                </c:pt>
                <c:pt idx="68">
                  <c:v>1.2865955316479867</c:v>
                </c:pt>
                <c:pt idx="69">
                  <c:v>1.3240011868259256</c:v>
                </c:pt>
                <c:pt idx="70">
                  <c:v>1.3620596100608782</c:v>
                </c:pt>
                <c:pt idx="71">
                  <c:v>1.4007774070786081</c:v>
                </c:pt>
                <c:pt idx="72">
                  <c:v>1.4401612604943224</c:v>
                </c:pt>
                <c:pt idx="73">
                  <c:v>1.4802179297072933</c:v>
                </c:pt>
                <c:pt idx="74">
                  <c:v>1.5209542508945093</c:v>
                </c:pt>
                <c:pt idx="75">
                  <c:v>1.5623771369645731</c:v>
                </c:pt>
                <c:pt idx="76">
                  <c:v>1.6044935775078184</c:v>
                </c:pt>
                <c:pt idx="77">
                  <c:v>1.647310638876706</c:v>
                </c:pt>
                <c:pt idx="78">
                  <c:v>1.6908354640935375</c:v>
                </c:pt>
                <c:pt idx="79">
                  <c:v>1.7350752729459049</c:v>
                </c:pt>
                <c:pt idx="80">
                  <c:v>1.7800373619559993</c:v>
                </c:pt>
                <c:pt idx="81">
                  <c:v>1.8257291044531685</c:v>
                </c:pt>
                <c:pt idx="82">
                  <c:v>1.8721579506233468</c:v>
                </c:pt>
                <c:pt idx="83">
                  <c:v>1.9193314274907693</c:v>
                </c:pt>
                <c:pt idx="84">
                  <c:v>1.9672571390539224</c:v>
                </c:pt>
                <c:pt idx="85">
                  <c:v>2.015942766292143</c:v>
                </c:pt>
                <c:pt idx="86">
                  <c:v>2.0653960672167577</c:v>
                </c:pt>
                <c:pt idx="87">
                  <c:v>2.1156248769602573</c:v>
                </c:pt>
                <c:pt idx="88">
                  <c:v>2.1666371078338087</c:v>
                </c:pt>
                <c:pt idx="89">
                  <c:v>2.2184407493782645</c:v>
                </c:pt>
                <c:pt idx="90">
                  <c:v>2.2710438684228302</c:v>
                </c:pt>
                <c:pt idx="91">
                  <c:v>2.324454609146029</c:v>
                </c:pt>
                <c:pt idx="92">
                  <c:v>2.3786811931728349</c:v>
                </c:pt>
                <c:pt idx="93">
                  <c:v>2.4337319195620672</c:v>
                </c:pt>
                <c:pt idx="94">
                  <c:v>2.48961516491421</c:v>
                </c:pt>
                <c:pt idx="95">
                  <c:v>2.5463393834000012</c:v>
                </c:pt>
                <c:pt idx="96">
                  <c:v>2.6039131068005021</c:v>
                </c:pt>
                <c:pt idx="97">
                  <c:v>2.662344944565723</c:v>
                </c:pt>
                <c:pt idx="98">
                  <c:v>2.721643583793262</c:v>
                </c:pt>
                <c:pt idx="99">
                  <c:v>2.7818177893403346</c:v>
                </c:pt>
                <c:pt idx="100">
                  <c:v>2.8428764037545604</c:v>
                </c:pt>
                <c:pt idx="101">
                  <c:v>2.9048283473405001</c:v>
                </c:pt>
                <c:pt idx="102">
                  <c:v>2.9676826181270766</c:v>
                </c:pt>
                <c:pt idx="103">
                  <c:v>3.0314482918659778</c:v>
                </c:pt>
                <c:pt idx="104">
                  <c:v>3.0961345220491219</c:v>
                </c:pt>
                <c:pt idx="105">
                  <c:v>3.1617505398040486</c:v>
                </c:pt>
                <c:pt idx="106">
                  <c:v>3.2283056539331993</c:v>
                </c:pt>
                <c:pt idx="107">
                  <c:v>3.2958092507911836</c:v>
                </c:pt>
                <c:pt idx="108">
                  <c:v>3.3642707942557966</c:v>
                </c:pt>
                <c:pt idx="109">
                  <c:v>3.4336998256595961</c:v>
                </c:pt>
                <c:pt idx="110">
                  <c:v>3.5041059636335636</c:v>
                </c:pt>
                <c:pt idx="111">
                  <c:v>3.5754989040993386</c:v>
                </c:pt>
                <c:pt idx="112">
                  <c:v>3.6478884200210815</c:v>
                </c:pt>
                <c:pt idx="113">
                  <c:v>3.7212843613735647</c:v>
                </c:pt>
                <c:pt idx="114">
                  <c:v>3.795696654913935</c:v>
                </c:pt>
                <c:pt idx="115">
                  <c:v>3.8711353040544032</c:v>
                </c:pt>
                <c:pt idx="116">
                  <c:v>3.9476103886170582</c:v>
                </c:pt>
                <c:pt idx="117">
                  <c:v>4.0251320646794895</c:v>
                </c:pt>
                <c:pt idx="118">
                  <c:v>4.1037105642781118</c:v>
                </c:pt>
                <c:pt idx="119">
                  <c:v>4.1833561952345946</c:v>
                </c:pt>
                <c:pt idx="120">
                  <c:v>4.2640793408031703</c:v>
                </c:pt>
                <c:pt idx="121">
                  <c:v>4.3458904594331642</c:v>
                </c:pt>
                <c:pt idx="122">
                  <c:v>4.4288000844114643</c:v>
                </c:pt>
                <c:pt idx="123">
                  <c:v>4.5128188235526396</c:v>
                </c:pt>
                <c:pt idx="124">
                  <c:v>4.5979573588143987</c:v>
                </c:pt>
                <c:pt idx="125">
                  <c:v>4.6842264459212712</c:v>
                </c:pt>
                <c:pt idx="126">
                  <c:v>4.7716369139446941</c:v>
                </c:pt>
                <c:pt idx="127">
                  <c:v>4.8601996648493371</c:v>
                </c:pt>
                <c:pt idx="128">
                  <c:v>4.9499256730466099</c:v>
                </c:pt>
                <c:pt idx="129">
                  <c:v>5.0408259848855126</c:v>
                </c:pt>
                <c:pt idx="130">
                  <c:v>5.1329117181332853</c:v>
                </c:pt>
                <c:pt idx="131">
                  <c:v>5.2261940614173712</c:v>
                </c:pt>
                <c:pt idx="132">
                  <c:v>5.3206842736425344</c:v>
                </c:pt>
                <c:pt idx="133">
                  <c:v>5.4163936833748387</c:v>
                </c:pt>
                <c:pt idx="134">
                  <c:v>5.513333688198264</c:v>
                </c:pt>
                <c:pt idx="135">
                  <c:v>5.6115157540371676</c:v>
                </c:pt>
                <c:pt idx="136">
                  <c:v>5.7109514144433584</c:v>
                </c:pt>
                <c:pt idx="137">
                  <c:v>5.8116522698001054</c:v>
                </c:pt>
                <c:pt idx="138">
                  <c:v>5.9136299866571509</c:v>
                </c:pt>
                <c:pt idx="139">
                  <c:v>6.0168962967679143</c:v>
                </c:pt>
                <c:pt idx="140">
                  <c:v>6.1214629963368514</c:v>
                </c:pt>
                <c:pt idx="141">
                  <c:v>6.2273419450786207</c:v>
                </c:pt>
                <c:pt idx="142">
                  <c:v>6.3345450652952184</c:v>
                </c:pt>
                <c:pt idx="143">
                  <c:v>6.443084340907558</c:v>
                </c:pt>
                <c:pt idx="144">
                  <c:v>6.5529718164155755</c:v>
                </c:pt>
                <c:pt idx="145">
                  <c:v>6.6642195958908532</c:v>
                </c:pt>
                <c:pt idx="146">
                  <c:v>6.7768398418246409</c:v>
                </c:pt>
                <c:pt idx="147">
                  <c:v>6.8908447740058616</c:v>
                </c:pt>
                <c:pt idx="148">
                  <c:v>7.0062466683719729</c:v>
                </c:pt>
                <c:pt idx="149">
                  <c:v>7.1230578556982236</c:v>
                </c:pt>
                <c:pt idx="150">
                  <c:v>7.2412907203640877</c:v>
                </c:pt>
                <c:pt idx="151">
                  <c:v>7.3609576990469296</c:v>
                </c:pt>
                <c:pt idx="152">
                  <c:v>7.4820712792958215</c:v>
                </c:pt>
                <c:pt idx="153">
                  <c:v>7.6046439981295135</c:v>
                </c:pt>
                <c:pt idx="154">
                  <c:v>7.7286884405549197</c:v>
                </c:pt>
                <c:pt idx="155">
                  <c:v>7.8542172380581752</c:v>
                </c:pt>
                <c:pt idx="156">
                  <c:v>7.9812430669679033</c:v>
                </c:pt>
                <c:pt idx="157">
                  <c:v>8.1097786468757231</c:v>
                </c:pt>
                <c:pt idx="158">
                  <c:v>8.2398367389298688</c:v>
                </c:pt>
                <c:pt idx="159">
                  <c:v>8.371430144050457</c:v>
                </c:pt>
                <c:pt idx="160">
                  <c:v>8.5045717011795094</c:v>
                </c:pt>
                <c:pt idx="161">
                  <c:v>8.6392742853640812</c:v>
                </c:pt>
                <c:pt idx="162">
                  <c:v>8.7755508058717275</c:v>
                </c:pt>
                <c:pt idx="163">
                  <c:v>8.9134142041791975</c:v>
                </c:pt>
                <c:pt idx="164">
                  <c:v>9.0528774519511437</c:v>
                </c:pt>
                <c:pt idx="165">
                  <c:v>9.1939535488913116</c:v>
                </c:pt>
                <c:pt idx="166">
                  <c:v>9.3366555206227684</c:v>
                </c:pt>
                <c:pt idx="167">
                  <c:v>9.4809964163794529</c:v>
                </c:pt>
                <c:pt idx="168">
                  <c:v>9.6269893067727352</c:v>
                </c:pt>
                <c:pt idx="169">
                  <c:v>9.7746472813525003</c:v>
                </c:pt>
                <c:pt idx="170">
                  <c:v>9.9239834462036729</c:v>
                </c:pt>
                <c:pt idx="171">
                  <c:v>10.075010921439116</c:v>
                </c:pt>
                <c:pt idx="172">
                  <c:v>10.227742838552654</c:v>
                </c:pt>
                <c:pt idx="173">
                  <c:v>10.382192337855132</c:v>
                </c:pt>
                <c:pt idx="174">
                  <c:v>10.53837256567458</c:v>
                </c:pt>
                <c:pt idx="175">
                  <c:v>10.69629667154148</c:v>
                </c:pt>
                <c:pt idx="176">
                  <c:v>10.855977805382956</c:v>
                </c:pt>
                <c:pt idx="177">
                  <c:v>11.01742911448938</c:v>
                </c:pt>
                <c:pt idx="178">
                  <c:v>11.180663740512982</c:v>
                </c:pt>
                <c:pt idx="179">
                  <c:v>11.345694816301148</c:v>
                </c:pt>
                <c:pt idx="180">
                  <c:v>11.512535462796334</c:v>
                </c:pt>
                <c:pt idx="181">
                  <c:v>11.68119878566406</c:v>
                </c:pt>
                <c:pt idx="182">
                  <c:v>11.851697871933709</c:v>
                </c:pt>
                <c:pt idx="183">
                  <c:v>12.024045786626964</c:v>
                </c:pt>
                <c:pt idx="184">
                  <c:v>12.198255569139878</c:v>
                </c:pt>
                <c:pt idx="185">
                  <c:v>12.37434022964508</c:v>
                </c:pt>
                <c:pt idx="186">
                  <c:v>12.552312745427237</c:v>
                </c:pt>
                <c:pt idx="187">
                  <c:v>12.732186057008937</c:v>
                </c:pt>
                <c:pt idx="188">
                  <c:v>12.913973064335519</c:v>
                </c:pt>
                <c:pt idx="189">
                  <c:v>13.097686622738438</c:v>
                </c:pt>
                <c:pt idx="190">
                  <c:v>13.283339538895053</c:v>
                </c:pt>
                <c:pt idx="191">
                  <c:v>13.470944566662391</c:v>
                </c:pt>
                <c:pt idx="192">
                  <c:v>13.660514402769802</c:v>
                </c:pt>
                <c:pt idx="193">
                  <c:v>13.852061682556162</c:v>
                </c:pt>
                <c:pt idx="194">
                  <c:v>14.04559897541211</c:v>
                </c:pt>
                <c:pt idx="195">
                  <c:v>14.241138780278057</c:v>
                </c:pt>
                <c:pt idx="196">
                  <c:v>14.438693521007412</c:v>
                </c:pt>
                <c:pt idx="197">
                  <c:v>14.638275541611947</c:v>
                </c:pt>
                <c:pt idx="198">
                  <c:v>14.839897101354346</c:v>
                </c:pt>
                <c:pt idx="199">
                  <c:v>15.043570369842255</c:v>
                </c:pt>
                <c:pt idx="200">
                  <c:v>15.249307422022991</c:v>
                </c:pt>
                <c:pt idx="201">
                  <c:v>15.457120232880275</c:v>
                </c:pt>
                <c:pt idx="202">
                  <c:v>15.667020672312052</c:v>
                </c:pt>
                <c:pt idx="203">
                  <c:v>15.879020499682632</c:v>
                </c:pt>
                <c:pt idx="204">
                  <c:v>16.093131358369909</c:v>
                </c:pt>
                <c:pt idx="205">
                  <c:v>16.309364770161995</c:v>
                </c:pt>
                <c:pt idx="206">
                  <c:v>16.527732129590788</c:v>
                </c:pt>
                <c:pt idx="207">
                  <c:v>16.74824469813813</c:v>
                </c:pt>
                <c:pt idx="208">
                  <c:v>16.97091359825523</c:v>
                </c:pt>
                <c:pt idx="209">
                  <c:v>17.195749807453051</c:v>
                </c:pt>
                <c:pt idx="210">
                  <c:v>17.422764152079331</c:v>
                </c:pt>
                <c:pt idx="211">
                  <c:v>17.651967301127339</c:v>
                </c:pt>
                <c:pt idx="212">
                  <c:v>17.883369759866156</c:v>
                </c:pt>
                <c:pt idx="213">
                  <c:v>18.116981863389974</c:v>
                </c:pt>
                <c:pt idx="214">
                  <c:v>18.352813770016393</c:v>
                </c:pt>
                <c:pt idx="215">
                  <c:v>18.590875454626467</c:v>
                </c:pt>
                <c:pt idx="216">
                  <c:v>18.831176701853131</c:v>
                </c:pt>
                <c:pt idx="217">
                  <c:v>19.073727099154976</c:v>
                </c:pt>
                <c:pt idx="218">
                  <c:v>19.318536029809067</c:v>
                </c:pt>
                <c:pt idx="219">
                  <c:v>19.565612665762945</c:v>
                </c:pt>
                <c:pt idx="220">
                  <c:v>19.814965960363395</c:v>
                </c:pt>
                <c:pt idx="221">
                  <c:v>20.066604641035543</c:v>
                </c:pt>
                <c:pt idx="222">
                  <c:v>20.320537201744461</c:v>
                </c:pt>
                <c:pt idx="223">
                  <c:v>20.576771895460759</c:v>
                </c:pt>
                <c:pt idx="224">
                  <c:v>20.835316726404521</c:v>
                </c:pt>
                <c:pt idx="225">
                  <c:v>21.09617944227325</c:v>
                </c:pt>
                <c:pt idx="226">
                  <c:v>21.359367526299796</c:v>
                </c:pt>
                <c:pt idx="227">
                  <c:v>21.624888189186457</c:v>
                </c:pt>
                <c:pt idx="228">
                  <c:v>21.892748361009392</c:v>
                </c:pt>
                <c:pt idx="229">
                  <c:v>22.162954682915373</c:v>
                </c:pt>
                <c:pt idx="230">
                  <c:v>22.435513498767676</c:v>
                </c:pt>
                <c:pt idx="231">
                  <c:v>22.710430846689928</c:v>
                </c:pt>
                <c:pt idx="232">
                  <c:v>22.987712450491369</c:v>
                </c:pt>
                <c:pt idx="233">
                  <c:v>23.267363710909805</c:v>
                </c:pt>
                <c:pt idx="234">
                  <c:v>23.549389696895048</c:v>
                </c:pt>
                <c:pt idx="235">
                  <c:v>23.833795136760269</c:v>
                </c:pt>
                <c:pt idx="236">
                  <c:v>24.120584409009929</c:v>
                </c:pt>
                <c:pt idx="237">
                  <c:v>24.409761533432835</c:v>
                </c:pt>
                <c:pt idx="238">
                  <c:v>24.70133016183048</c:v>
                </c:pt>
                <c:pt idx="239">
                  <c:v>24.995293568727906</c:v>
                </c:pt>
                <c:pt idx="240">
                  <c:v>25.291654641966257</c:v>
                </c:pt>
                <c:pt idx="241">
                  <c:v>25.590415873332926</c:v>
                </c:pt>
                <c:pt idx="242">
                  <c:v>25.891579348861818</c:v>
                </c:pt>
                <c:pt idx="243">
                  <c:v>26.195146739280133</c:v>
                </c:pt>
                <c:pt idx="244">
                  <c:v>26.50111929025028</c:v>
                </c:pt>
                <c:pt idx="245">
                  <c:v>26.809497812516213</c:v>
                </c:pt>
                <c:pt idx="246">
                  <c:v>27.120282672052774</c:v>
                </c:pt>
                <c:pt idx="247">
                  <c:v>27.433473780074248</c:v>
                </c:pt>
                <c:pt idx="248">
                  <c:v>27.749070582995788</c:v>
                </c:pt>
                <c:pt idx="249">
                  <c:v>28.067072052276004</c:v>
                </c:pt>
                <c:pt idx="250">
                  <c:v>28.387476674313046</c:v>
                </c:pt>
                <c:pt idx="251">
                  <c:v>28.710282440137433</c:v>
                </c:pt>
                <c:pt idx="252">
                  <c:v>29.035486835116451</c:v>
                </c:pt>
                <c:pt idx="253">
                  <c:v>29.363086828590568</c:v>
                </c:pt>
                <c:pt idx="254">
                  <c:v>29.693078863556043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30</c:v>
                </c:pt>
                <c:pt idx="577">
                  <c:v>30</c:v>
                </c:pt>
                <c:pt idx="578">
                  <c:v>30</c:v>
                </c:pt>
                <c:pt idx="579">
                  <c:v>30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30</c:v>
                </c:pt>
                <c:pt idx="631">
                  <c:v>30</c:v>
                </c:pt>
                <c:pt idx="632">
                  <c:v>30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30</c:v>
                </c:pt>
                <c:pt idx="644">
                  <c:v>30</c:v>
                </c:pt>
                <c:pt idx="645">
                  <c:v>30</c:v>
                </c:pt>
                <c:pt idx="646">
                  <c:v>30</c:v>
                </c:pt>
                <c:pt idx="647">
                  <c:v>30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30</c:v>
                </c:pt>
                <c:pt idx="656">
                  <c:v>30</c:v>
                </c:pt>
                <c:pt idx="657">
                  <c:v>30</c:v>
                </c:pt>
                <c:pt idx="658">
                  <c:v>30</c:v>
                </c:pt>
                <c:pt idx="659">
                  <c:v>30</c:v>
                </c:pt>
                <c:pt idx="660">
                  <c:v>30</c:v>
                </c:pt>
                <c:pt idx="661">
                  <c:v>30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30</c:v>
                </c:pt>
                <c:pt idx="671">
                  <c:v>30</c:v>
                </c:pt>
                <c:pt idx="672">
                  <c:v>30</c:v>
                </c:pt>
                <c:pt idx="673">
                  <c:v>30</c:v>
                </c:pt>
                <c:pt idx="674">
                  <c:v>30</c:v>
                </c:pt>
                <c:pt idx="675">
                  <c:v>30</c:v>
                </c:pt>
                <c:pt idx="676">
                  <c:v>30</c:v>
                </c:pt>
                <c:pt idx="677">
                  <c:v>30</c:v>
                </c:pt>
                <c:pt idx="678">
                  <c:v>30</c:v>
                </c:pt>
                <c:pt idx="679">
                  <c:v>30</c:v>
                </c:pt>
                <c:pt idx="680">
                  <c:v>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30</c:v>
                </c:pt>
                <c:pt idx="700">
                  <c:v>30</c:v>
                </c:pt>
                <c:pt idx="701">
                  <c:v>30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</c:v>
                </c:pt>
                <c:pt idx="707">
                  <c:v>30</c:v>
                </c:pt>
                <c:pt idx="708">
                  <c:v>30</c:v>
                </c:pt>
                <c:pt idx="709">
                  <c:v>30</c:v>
                </c:pt>
                <c:pt idx="710">
                  <c:v>30</c:v>
                </c:pt>
                <c:pt idx="711">
                  <c:v>30</c:v>
                </c:pt>
                <c:pt idx="712">
                  <c:v>30</c:v>
                </c:pt>
                <c:pt idx="713">
                  <c:v>30</c:v>
                </c:pt>
                <c:pt idx="714">
                  <c:v>30</c:v>
                </c:pt>
                <c:pt idx="715">
                  <c:v>30</c:v>
                </c:pt>
                <c:pt idx="716">
                  <c:v>30</c:v>
                </c:pt>
                <c:pt idx="717">
                  <c:v>30</c:v>
                </c:pt>
                <c:pt idx="718">
                  <c:v>30</c:v>
                </c:pt>
                <c:pt idx="719">
                  <c:v>30</c:v>
                </c:pt>
                <c:pt idx="720">
                  <c:v>30</c:v>
                </c:pt>
                <c:pt idx="721">
                  <c:v>30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30</c:v>
                </c:pt>
                <c:pt idx="735">
                  <c:v>30</c:v>
                </c:pt>
                <c:pt idx="736">
                  <c:v>30</c:v>
                </c:pt>
                <c:pt idx="737">
                  <c:v>30</c:v>
                </c:pt>
                <c:pt idx="738">
                  <c:v>30</c:v>
                </c:pt>
                <c:pt idx="739">
                  <c:v>30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30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30</c:v>
                </c:pt>
                <c:pt idx="748">
                  <c:v>30</c:v>
                </c:pt>
                <c:pt idx="749">
                  <c:v>30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30</c:v>
                </c:pt>
                <c:pt idx="754">
                  <c:v>30</c:v>
                </c:pt>
                <c:pt idx="755">
                  <c:v>30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30</c:v>
                </c:pt>
                <c:pt idx="761">
                  <c:v>30</c:v>
                </c:pt>
                <c:pt idx="762">
                  <c:v>30</c:v>
                </c:pt>
                <c:pt idx="763">
                  <c:v>30</c:v>
                </c:pt>
                <c:pt idx="764">
                  <c:v>30</c:v>
                </c:pt>
                <c:pt idx="765">
                  <c:v>30</c:v>
                </c:pt>
                <c:pt idx="766">
                  <c:v>30</c:v>
                </c:pt>
                <c:pt idx="767">
                  <c:v>30</c:v>
                </c:pt>
                <c:pt idx="768">
                  <c:v>30</c:v>
                </c:pt>
                <c:pt idx="769">
                  <c:v>30</c:v>
                </c:pt>
                <c:pt idx="770">
                  <c:v>30</c:v>
                </c:pt>
                <c:pt idx="771">
                  <c:v>30</c:v>
                </c:pt>
                <c:pt idx="772">
                  <c:v>30</c:v>
                </c:pt>
                <c:pt idx="773">
                  <c:v>30</c:v>
                </c:pt>
                <c:pt idx="774">
                  <c:v>30</c:v>
                </c:pt>
                <c:pt idx="775">
                  <c:v>30</c:v>
                </c:pt>
                <c:pt idx="776">
                  <c:v>30</c:v>
                </c:pt>
                <c:pt idx="777">
                  <c:v>30</c:v>
                </c:pt>
                <c:pt idx="778">
                  <c:v>30</c:v>
                </c:pt>
                <c:pt idx="779">
                  <c:v>30</c:v>
                </c:pt>
                <c:pt idx="780">
                  <c:v>30</c:v>
                </c:pt>
                <c:pt idx="781">
                  <c:v>30</c:v>
                </c:pt>
                <c:pt idx="782">
                  <c:v>30</c:v>
                </c:pt>
                <c:pt idx="783">
                  <c:v>30</c:v>
                </c:pt>
                <c:pt idx="784">
                  <c:v>30</c:v>
                </c:pt>
                <c:pt idx="785">
                  <c:v>30</c:v>
                </c:pt>
                <c:pt idx="786">
                  <c:v>30</c:v>
                </c:pt>
                <c:pt idx="787">
                  <c:v>30</c:v>
                </c:pt>
                <c:pt idx="788">
                  <c:v>30</c:v>
                </c:pt>
                <c:pt idx="789">
                  <c:v>30</c:v>
                </c:pt>
                <c:pt idx="790">
                  <c:v>30</c:v>
                </c:pt>
                <c:pt idx="791">
                  <c:v>30</c:v>
                </c:pt>
                <c:pt idx="792">
                  <c:v>30</c:v>
                </c:pt>
                <c:pt idx="793">
                  <c:v>30</c:v>
                </c:pt>
                <c:pt idx="794">
                  <c:v>30</c:v>
                </c:pt>
                <c:pt idx="795">
                  <c:v>30</c:v>
                </c:pt>
                <c:pt idx="796">
                  <c:v>30</c:v>
                </c:pt>
                <c:pt idx="797">
                  <c:v>30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30</c:v>
                </c:pt>
                <c:pt idx="832">
                  <c:v>30</c:v>
                </c:pt>
                <c:pt idx="833">
                  <c:v>30</c:v>
                </c:pt>
                <c:pt idx="834">
                  <c:v>30</c:v>
                </c:pt>
                <c:pt idx="835">
                  <c:v>30</c:v>
                </c:pt>
                <c:pt idx="836">
                  <c:v>30</c:v>
                </c:pt>
                <c:pt idx="837">
                  <c:v>30</c:v>
                </c:pt>
                <c:pt idx="838">
                  <c:v>30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30</c:v>
                </c:pt>
                <c:pt idx="846">
                  <c:v>30</c:v>
                </c:pt>
                <c:pt idx="847">
                  <c:v>30</c:v>
                </c:pt>
                <c:pt idx="848">
                  <c:v>30</c:v>
                </c:pt>
                <c:pt idx="849">
                  <c:v>30</c:v>
                </c:pt>
                <c:pt idx="850">
                  <c:v>30</c:v>
                </c:pt>
                <c:pt idx="851">
                  <c:v>30</c:v>
                </c:pt>
                <c:pt idx="852">
                  <c:v>30</c:v>
                </c:pt>
                <c:pt idx="853">
                  <c:v>30</c:v>
                </c:pt>
                <c:pt idx="854">
                  <c:v>30</c:v>
                </c:pt>
                <c:pt idx="855">
                  <c:v>30</c:v>
                </c:pt>
                <c:pt idx="856">
                  <c:v>30</c:v>
                </c:pt>
                <c:pt idx="857">
                  <c:v>30</c:v>
                </c:pt>
                <c:pt idx="858">
                  <c:v>30</c:v>
                </c:pt>
                <c:pt idx="859">
                  <c:v>30</c:v>
                </c:pt>
                <c:pt idx="860">
                  <c:v>30</c:v>
                </c:pt>
                <c:pt idx="861">
                  <c:v>30</c:v>
                </c:pt>
                <c:pt idx="862">
                  <c:v>30</c:v>
                </c:pt>
                <c:pt idx="863">
                  <c:v>30</c:v>
                </c:pt>
                <c:pt idx="864">
                  <c:v>30</c:v>
                </c:pt>
                <c:pt idx="865">
                  <c:v>30</c:v>
                </c:pt>
                <c:pt idx="866">
                  <c:v>30</c:v>
                </c:pt>
                <c:pt idx="867">
                  <c:v>30</c:v>
                </c:pt>
                <c:pt idx="868">
                  <c:v>30</c:v>
                </c:pt>
                <c:pt idx="869">
                  <c:v>30</c:v>
                </c:pt>
                <c:pt idx="870">
                  <c:v>30</c:v>
                </c:pt>
                <c:pt idx="871">
                  <c:v>30</c:v>
                </c:pt>
                <c:pt idx="872">
                  <c:v>30</c:v>
                </c:pt>
                <c:pt idx="873">
                  <c:v>30</c:v>
                </c:pt>
                <c:pt idx="874">
                  <c:v>30</c:v>
                </c:pt>
                <c:pt idx="875">
                  <c:v>30</c:v>
                </c:pt>
                <c:pt idx="876">
                  <c:v>30</c:v>
                </c:pt>
                <c:pt idx="877">
                  <c:v>30</c:v>
                </c:pt>
                <c:pt idx="878">
                  <c:v>30</c:v>
                </c:pt>
                <c:pt idx="879">
                  <c:v>30</c:v>
                </c:pt>
                <c:pt idx="880">
                  <c:v>30</c:v>
                </c:pt>
                <c:pt idx="881">
                  <c:v>30</c:v>
                </c:pt>
                <c:pt idx="882">
                  <c:v>30</c:v>
                </c:pt>
                <c:pt idx="883">
                  <c:v>30</c:v>
                </c:pt>
                <c:pt idx="884">
                  <c:v>30</c:v>
                </c:pt>
                <c:pt idx="885">
                  <c:v>30</c:v>
                </c:pt>
                <c:pt idx="886">
                  <c:v>30</c:v>
                </c:pt>
                <c:pt idx="887">
                  <c:v>30</c:v>
                </c:pt>
                <c:pt idx="888">
                  <c:v>30</c:v>
                </c:pt>
                <c:pt idx="889">
                  <c:v>30</c:v>
                </c:pt>
                <c:pt idx="890">
                  <c:v>30</c:v>
                </c:pt>
                <c:pt idx="891">
                  <c:v>30</c:v>
                </c:pt>
                <c:pt idx="892">
                  <c:v>30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30</c:v>
                </c:pt>
                <c:pt idx="906">
                  <c:v>30</c:v>
                </c:pt>
                <c:pt idx="907">
                  <c:v>30</c:v>
                </c:pt>
                <c:pt idx="908">
                  <c:v>30</c:v>
                </c:pt>
                <c:pt idx="909">
                  <c:v>30</c:v>
                </c:pt>
                <c:pt idx="910">
                  <c:v>30</c:v>
                </c:pt>
                <c:pt idx="911">
                  <c:v>30</c:v>
                </c:pt>
                <c:pt idx="912">
                  <c:v>30</c:v>
                </c:pt>
                <c:pt idx="913">
                  <c:v>30</c:v>
                </c:pt>
                <c:pt idx="914">
                  <c:v>30</c:v>
                </c:pt>
                <c:pt idx="915">
                  <c:v>30</c:v>
                </c:pt>
                <c:pt idx="916">
                  <c:v>30</c:v>
                </c:pt>
                <c:pt idx="917">
                  <c:v>30</c:v>
                </c:pt>
                <c:pt idx="918">
                  <c:v>30</c:v>
                </c:pt>
                <c:pt idx="919">
                  <c:v>30</c:v>
                </c:pt>
                <c:pt idx="920">
                  <c:v>30</c:v>
                </c:pt>
                <c:pt idx="921">
                  <c:v>30</c:v>
                </c:pt>
                <c:pt idx="922">
                  <c:v>30</c:v>
                </c:pt>
                <c:pt idx="923">
                  <c:v>30</c:v>
                </c:pt>
                <c:pt idx="924">
                  <c:v>30</c:v>
                </c:pt>
                <c:pt idx="925">
                  <c:v>30</c:v>
                </c:pt>
                <c:pt idx="926">
                  <c:v>30</c:v>
                </c:pt>
                <c:pt idx="927">
                  <c:v>30</c:v>
                </c:pt>
                <c:pt idx="928">
                  <c:v>30</c:v>
                </c:pt>
                <c:pt idx="929">
                  <c:v>30</c:v>
                </c:pt>
                <c:pt idx="930">
                  <c:v>30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</c:v>
                </c:pt>
                <c:pt idx="955">
                  <c:v>30</c:v>
                </c:pt>
                <c:pt idx="956">
                  <c:v>30</c:v>
                </c:pt>
                <c:pt idx="957">
                  <c:v>30</c:v>
                </c:pt>
                <c:pt idx="958">
                  <c:v>30</c:v>
                </c:pt>
                <c:pt idx="959">
                  <c:v>30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30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30</c:v>
                </c:pt>
              </c:numCache>
            </c:numRef>
          </c:xVal>
          <c:yVal>
            <c:numRef>
              <c:f>'Advection-dispersion solution'!$K$15:$K$1014</c:f>
              <c:numCache>
                <c:formatCode>General</c:formatCode>
                <c:ptCount val="1000"/>
                <c:pt idx="0">
                  <c:v>1.3204299988437105</c:v>
                </c:pt>
                <c:pt idx="1">
                  <c:v>1.3208599970254802</c:v>
                </c:pt>
                <c:pt idx="2">
                  <c:v>1.321289994647628</c:v>
                </c:pt>
                <c:pt idx="3">
                  <c:v>1.3217199917469542</c:v>
                </c:pt>
                <c:pt idx="4">
                  <c:v>1.3221499883357559</c:v>
                </c:pt>
                <c:pt idx="5">
                  <c:v>1.3225799844126371</c:v>
                </c:pt>
                <c:pt idx="6">
                  <c:v>1.3230099799669006</c:v>
                </c:pt>
                <c:pt idx="7">
                  <c:v>1.323439974980658</c:v>
                </c:pt>
                <c:pt idx="8">
                  <c:v>1.3238699694299145</c:v>
                </c:pt>
                <c:pt idx="9">
                  <c:v>1.3242999632851178</c:v>
                </c:pt>
                <c:pt idx="10">
                  <c:v>1.324729956511393</c:v>
                </c:pt>
                <c:pt idx="11">
                  <c:v>1.3251599490685768</c:v>
                </c:pt>
                <c:pt idx="12">
                  <c:v>1.3255899409111038</c:v>
                </c:pt>
                <c:pt idx="13">
                  <c:v>1.3260199319877839</c:v>
                </c:pt>
                <c:pt idx="14">
                  <c:v>1.3264499222414825</c:v>
                </c:pt>
                <c:pt idx="15">
                  <c:v>1.3268799116087209</c:v>
                </c:pt>
                <c:pt idx="16">
                  <c:v>1.3273099000191901</c:v>
                </c:pt>
                <c:pt idx="17">
                  <c:v>1.3277398873951918</c:v>
                </c:pt>
                <c:pt idx="18">
                  <c:v>1.3281698736509902</c:v>
                </c:pt>
                <c:pt idx="19">
                  <c:v>1.32859985869208</c:v>
                </c:pt>
                <c:pt idx="20">
                  <c:v>1.3290298424143625</c:v>
                </c:pt>
                <c:pt idx="21">
                  <c:v>1.3294598247032172</c:v>
                </c:pt>
                <c:pt idx="22">
                  <c:v>1.3298898054324637</c:v>
                </c:pt>
                <c:pt idx="23">
                  <c:v>1.3303197844632038</c:v>
                </c:pt>
                <c:pt idx="24">
                  <c:v>1.3307497616425252</c:v>
                </c:pt>
                <c:pt idx="25">
                  <c:v>1.3311797368020575</c:v>
                </c:pt>
                <c:pt idx="26">
                  <c:v>1.3316097097563617</c:v>
                </c:pt>
                <c:pt idx="27">
                  <c:v>1.332039680301133</c:v>
                </c:pt>
                <c:pt idx="28">
                  <c:v>1.3324696482111955</c:v>
                </c:pt>
                <c:pt idx="29">
                  <c:v>1.3328996132382689</c:v>
                </c:pt>
                <c:pt idx="30">
                  <c:v>1.3333295751084708</c:v>
                </c:pt>
                <c:pt idx="31">
                  <c:v>1.3337595335195327</c:v>
                </c:pt>
                <c:pt idx="32">
                  <c:v>1.334189488137689</c:v>
                </c:pt>
                <c:pt idx="33">
                  <c:v>1.3346194385942012</c:v>
                </c:pt>
                <c:pt idx="34">
                  <c:v>1.3350493844814715</c:v>
                </c:pt>
                <c:pt idx="35">
                  <c:v>1.3354793253486978</c:v>
                </c:pt>
                <c:pt idx="36">
                  <c:v>1.3359092606970104</c:v>
                </c:pt>
                <c:pt idx="37">
                  <c:v>1.3363391899740253</c:v>
                </c:pt>
                <c:pt idx="38">
                  <c:v>1.336769112567747</c:v>
                </c:pt>
                <c:pt idx="39">
                  <c:v>1.337199027799731</c:v>
                </c:pt>
                <c:pt idx="40">
                  <c:v>1.3376289349174144</c:v>
                </c:pt>
                <c:pt idx="41">
                  <c:v>1.3380588330855139</c:v>
                </c:pt>
                <c:pt idx="42">
                  <c:v>1.3384887213763665</c:v>
                </c:pt>
                <c:pt idx="43">
                  <c:v>1.3389185987590768</c:v>
                </c:pt>
                <c:pt idx="44">
                  <c:v>1.3393484640873214</c:v>
                </c:pt>
                <c:pt idx="45">
                  <c:v>1.3397783160856318</c:v>
                </c:pt>
                <c:pt idx="46">
                  <c:v>1.3402081533339592</c:v>
                </c:pt>
                <c:pt idx="47">
                  <c:v>1.3406379742502983</c:v>
                </c:pt>
                <c:pt idx="48">
                  <c:v>1.3410677770711104</c:v>
                </c:pt>
                <c:pt idx="49">
                  <c:v>1.34149755982926</c:v>
                </c:pt>
                <c:pt idx="50">
                  <c:v>1.3419273203291333</c:v>
                </c:pt>
                <c:pt idx="51">
                  <c:v>1.3423570561185614</c:v>
                </c:pt>
                <c:pt idx="52">
                  <c:v>1.3427867644571256</c:v>
                </c:pt>
                <c:pt idx="53">
                  <c:v>1.3432164422803563</c:v>
                </c:pt>
                <c:pt idx="54">
                  <c:v>1.3436460861592714</c:v>
                </c:pt>
                <c:pt idx="55">
                  <c:v>1.3440756922546275</c:v>
                </c:pt>
                <c:pt idx="56">
                  <c:v>1.344505256265164</c:v>
                </c:pt>
                <c:pt idx="57">
                  <c:v>1.34493477336902</c:v>
                </c:pt>
                <c:pt idx="58">
                  <c:v>1.3453642381573978</c:v>
                </c:pt>
                <c:pt idx="59">
                  <c:v>1.3457936445593988</c:v>
                </c:pt>
                <c:pt idx="60">
                  <c:v>1.3462229857568289</c:v>
                </c:pt>
                <c:pt idx="61">
                  <c:v>1.3466522540875789</c:v>
                </c:pt>
                <c:pt idx="62">
                  <c:v>1.3470814409360059</c:v>
                </c:pt>
                <c:pt idx="63">
                  <c:v>1.3475105366085047</c:v>
                </c:pt>
                <c:pt idx="64">
                  <c:v>1.3479395301922121</c:v>
                </c:pt>
                <c:pt idx="65">
                  <c:v>1.3483684093944861</c:v>
                </c:pt>
                <c:pt idx="66">
                  <c:v>1.3487971603604718</c:v>
                </c:pt>
                <c:pt idx="67">
                  <c:v>1.3492257674656769</c:v>
                </c:pt>
                <c:pt idx="68">
                  <c:v>1.3496542130800522</c:v>
                </c:pt>
                <c:pt idx="69">
                  <c:v>1.350082477299553</c:v>
                </c:pt>
                <c:pt idx="70">
                  <c:v>1.3505105376406001</c:v>
                </c:pt>
                <c:pt idx="71">
                  <c:v>1.3509383686921963</c:v>
                </c:pt>
                <c:pt idx="72">
                  <c:v>1.3513659417197021</c:v>
                </c:pt>
                <c:pt idx="73">
                  <c:v>1.3517932242134274</c:v>
                </c:pt>
                <c:pt idx="74">
                  <c:v>1.3522201793741997</c:v>
                </c:pt>
                <c:pt idx="75">
                  <c:v>1.3526467655269783</c:v>
                </c:pt>
                <c:pt idx="76">
                  <c:v>1.3530729354522821</c:v>
                </c:pt>
                <c:pt idx="77">
                  <c:v>1.3534986356237526</c:v>
                </c:pt>
                <c:pt idx="78">
                  <c:v>1.3539238053385341</c:v>
                </c:pt>
                <c:pt idx="79">
                  <c:v>1.3543483757252173</c:v>
                </c:pt>
                <c:pt idx="80">
                  <c:v>1.3547722686119907</c:v>
                </c:pt>
                <c:pt idx="81">
                  <c:v>1.3551953952351488</c:v>
                </c:pt>
                <c:pt idx="82">
                  <c:v>1.3556176547653402</c:v>
                </c:pt>
                <c:pt idx="83">
                  <c:v>1.3560389326257889</c:v>
                </c:pt>
                <c:pt idx="84">
                  <c:v>1.3564590985730656</c:v>
                </c:pt>
                <c:pt idx="85">
                  <c:v>1.3568780045069977</c:v>
                </c:pt>
                <c:pt idx="86">
                  <c:v>1.3572954819716243</c:v>
                </c:pt>
                <c:pt idx="87">
                  <c:v>1.3577113393039049</c:v>
                </c:pt>
                <c:pt idx="88">
                  <c:v>1.3581253583810187</c:v>
                </c:pt>
                <c:pt idx="89">
                  <c:v>1.3585372909104283</c:v>
                </c:pt>
                <c:pt idx="90">
                  <c:v>1.3589468541994203</c:v>
                </c:pt>
                <c:pt idx="91">
                  <c:v>1.359353726332428</c:v>
                </c:pt>
                <c:pt idx="92">
                  <c:v>1.3597575406750309</c:v>
                </c:pt>
                <c:pt idx="93">
                  <c:v>1.3601578796130851</c:v>
                </c:pt>
                <c:pt idx="94">
                  <c:v>1.3605542674235414</c:v>
                </c:pt>
                <c:pt idx="95">
                  <c:v>1.3609461621606476</c:v>
                </c:pt>
                <c:pt idx="96">
                  <c:v>1.3613329464266604</c:v>
                </c:pt>
                <c:pt idx="97">
                  <c:v>1.361713916880219</c:v>
                </c:pt>
                <c:pt idx="98">
                  <c:v>1.3620882723180738</c:v>
                </c:pt>
                <c:pt idx="99">
                  <c:v>1.3624551001463263</c:v>
                </c:pt>
                <c:pt idx="100">
                  <c:v>1.3628133610368145</c:v>
                </c:pt>
                <c:pt idx="101">
                  <c:v>1.363161871540951</c:v>
                </c:pt>
                <c:pt idx="102">
                  <c:v>1.3634992844093299</c:v>
                </c:pt>
                <c:pt idx="103">
                  <c:v>1.3638240663388512</c:v>
                </c:pt>
                <c:pt idx="104">
                  <c:v>1.364134472841446</c:v>
                </c:pt>
                <c:pt idx="105">
                  <c:v>1.3644285198996078</c:v>
                </c:pt>
                <c:pt idx="106">
                  <c:v>1.3647039520430135</c:v>
                </c:pt>
                <c:pt idx="107">
                  <c:v>1.3649582064507002</c:v>
                </c:pt>
                <c:pt idx="108">
                  <c:v>1.3651883726513157</c:v>
                </c:pt>
                <c:pt idx="109">
                  <c:v>1.3653911473645179</c:v>
                </c:pt>
                <c:pt idx="110">
                  <c:v>1.3655627839981113</c:v>
                </c:pt>
                <c:pt idx="111">
                  <c:v>1.3656990362889356</c:v>
                </c:pt>
                <c:pt idx="112">
                  <c:v>1.3657950955565781</c:v>
                </c:pt>
                <c:pt idx="113">
                  <c:v>1.3658455210211791</c:v>
                </c:pt>
                <c:pt idx="114">
                  <c:v>1.3658441626336999</c:v>
                </c:pt>
                <c:pt idx="115">
                  <c:v>1.3657840758692095</c:v>
                </c:pt>
                <c:pt idx="116">
                  <c:v>1.3656574279555824</c:v>
                </c:pt>
                <c:pt idx="117">
                  <c:v>1.3654553950451607</c:v>
                </c:pt>
                <c:pt idx="118">
                  <c:v>1.3651680498995189</c:v>
                </c:pt>
                <c:pt idx="119">
                  <c:v>1.3647842397406493</c:v>
                </c:pt>
                <c:pt idx="120">
                  <c:v>1.3642914540454862</c:v>
                </c:pt>
                <c:pt idx="121">
                  <c:v>1.3636756822127376</c:v>
                </c:pt>
                <c:pt idx="122">
                  <c:v>1.362921261237469</c:v>
                </c:pt>
                <c:pt idx="123">
                  <c:v>1.362010713777466</c:v>
                </c:pt>
                <c:pt idx="124">
                  <c:v>1.3609245773092669</c:v>
                </c:pt>
                <c:pt idx="125">
                  <c:v>1.3596412254445376</c:v>
                </c:pt>
                <c:pt idx="126">
                  <c:v>1.3581366829259258</c:v>
                </c:pt>
                <c:pt idx="127">
                  <c:v>1.3563844363445816</c:v>
                </c:pt>
                <c:pt idx="128">
                  <c:v>1.3543552432261159</c:v>
                </c:pt>
                <c:pt idx="129">
                  <c:v>1.352016942824628</c:v>
                </c:pt>
                <c:pt idx="130">
                  <c:v>1.3493342727372737</c:v>
                </c:pt>
                <c:pt idx="131">
                  <c:v>1.3462686963116084</c:v>
                </c:pt>
                <c:pt idx="132">
                  <c:v>1.342778246750147</c:v>
                </c:pt>
                <c:pt idx="133">
                  <c:v>1.3388173948137003</c:v>
                </c:pt>
                <c:pt idx="134">
                  <c:v>1.334336948065729</c:v>
                </c:pt>
                <c:pt idx="135">
                  <c:v>1.3292839906604317</c:v>
                </c:pt>
                <c:pt idx="136">
                  <c:v>1.3236018737216562</c:v>
                </c:pt>
                <c:pt idx="137">
                  <c:v>1.3172302673482734</c:v>
                </c:pt>
                <c:pt idx="138">
                  <c:v>1.3101052861360374</c:v>
                </c:pt>
                <c:pt idx="139">
                  <c:v>1.3021597008429378</c:v>
                </c:pt>
                <c:pt idx="140">
                  <c:v>1.2933232492046076</c:v>
                </c:pt>
                <c:pt idx="141">
                  <c:v>1.2835230590719227</c:v>
                </c:pt>
                <c:pt idx="142">
                  <c:v>1.2726841966751414</c:v>
                </c:pt>
                <c:pt idx="143">
                  <c:v>1.2607303519823183</c:v>
                </c:pt>
                <c:pt idx="144">
                  <c:v>1.2475846716333394</c:v>
                </c:pt>
                <c:pt idx="145">
                  <c:v>1.2331707477010609</c:v>
                </c:pt>
                <c:pt idx="146">
                  <c:v>1.2174137675329193</c:v>
                </c:pt>
                <c:pt idx="147">
                  <c:v>1.2002418259637224</c:v>
                </c:pt>
                <c:pt idx="148">
                  <c:v>1.1815873963582075</c:v>
                </c:pt>
                <c:pt idx="149">
                  <c:v>1.1613889511567288</c:v>
                </c:pt>
                <c:pt idx="150">
                  <c:v>1.1395927158232539</c:v>
                </c:pt>
                <c:pt idx="151">
                  <c:v>1.1161545326206392</c:v>
                </c:pt>
                <c:pt idx="152">
                  <c:v>1.0910418024399042</c:v>
                </c:pt>
                <c:pt idx="153">
                  <c:v>1.064235464259951</c:v>
                </c:pt>
                <c:pt idx="154">
                  <c:v>1.0357319631437927</c:v>
                </c:pt>
                <c:pt idx="155">
                  <c:v>1.0055451492248972</c:v>
                </c:pt>
                <c:pt idx="156">
                  <c:v>0.97370804251898468</c:v>
                </c:pt>
                <c:pt idx="157">
                  <c:v>0.94027439198739693</c:v>
                </c:pt>
                <c:pt idx="158">
                  <c:v>0.90531995292817735</c:v>
                </c:pt>
                <c:pt idx="159">
                  <c:v>0.86894340479425991</c:v>
                </c:pt>
                <c:pt idx="160">
                  <c:v>0.83126683269890822</c:v>
                </c:pt>
                <c:pt idx="161">
                  <c:v>0.79243570078134551</c:v>
                </c:pt>
                <c:pt idx="162">
                  <c:v>0.75261825438728747</c:v>
                </c:pt>
                <c:pt idx="163">
                  <c:v>0.71200430133582071</c:v>
                </c:pt>
                <c:pt idx="164">
                  <c:v>0.67080334004944231</c:v>
                </c:pt>
                <c:pt idx="165">
                  <c:v>0.62924202411546304</c:v>
                </c:pt>
                <c:pt idx="166">
                  <c:v>0.58756097809835151</c:v>
                </c:pt>
                <c:pt idx="167">
                  <c:v>0.54601100761490873</c:v>
                </c:pt>
                <c:pt idx="168">
                  <c:v>0.50484877618817425</c:v>
                </c:pt>
                <c:pt idx="169">
                  <c:v>0.46433205128220228</c:v>
                </c:pt>
                <c:pt idx="170">
                  <c:v>0.4247146498513833</c:v>
                </c:pt>
                <c:pt idx="171">
                  <c:v>0.38624123841760294</c:v>
                </c:pt>
                <c:pt idx="172">
                  <c:v>0.34914216180680668</c:v>
                </c:pt>
                <c:pt idx="173">
                  <c:v>0.31362848656421821</c:v>
                </c:pt>
                <c:pt idx="174">
                  <c:v>0.27988744844216285</c:v>
                </c:pt>
                <c:pt idx="175">
                  <c:v>0.24807848665969853</c:v>
                </c:pt>
                <c:pt idx="176">
                  <c:v>0.2183300308447709</c:v>
                </c:pt>
                <c:pt idx="177">
                  <c:v>0.19073717966588052</c:v>
                </c:pt>
                <c:pt idx="178">
                  <c:v>0.16536037395176026</c:v>
                </c:pt>
                <c:pt idx="179">
                  <c:v>0.14222512363560275</c:v>
                </c:pt>
                <c:pt idx="180">
                  <c:v>0.12132279918050898</c:v>
                </c:pt>
                <c:pt idx="181">
                  <c:v>0.10261244752134821</c:v>
                </c:pt>
                <c:pt idx="182">
                  <c:v>8.6023542941094086E-2</c:v>
                </c:pt>
                <c:pt idx="183">
                  <c:v>7.1459538391162092E-2</c:v>
                </c:pt>
                <c:pt idx="184">
                  <c:v>5.8802045526311388E-2</c:v>
                </c:pt>
                <c:pt idx="185">
                  <c:v>4.7915444802142784E-2</c:v>
                </c:pt>
                <c:pt idx="186">
                  <c:v>3.8651712427396991E-2</c:v>
                </c:pt>
                <c:pt idx="187">
                  <c:v>3.085524957829085E-2</c:v>
                </c:pt>
                <c:pt idx="188">
                  <c:v>2.4367510979620973E-2</c:v>
                </c:pt>
                <c:pt idx="189">
                  <c:v>1.9031253619261557E-2</c:v>
                </c:pt>
                <c:pt idx="190">
                  <c:v>1.4694259734512449E-2</c:v>
                </c:pt>
                <c:pt idx="191">
                  <c:v>1.1212428498139249E-2</c:v>
                </c:pt>
                <c:pt idx="192">
                  <c:v>8.4521746195592978E-3</c:v>
                </c:pt>
                <c:pt idx="193">
                  <c:v>6.2921159117230703E-3</c:v>
                </c:pt>
                <c:pt idx="194">
                  <c:v>4.6240724932430834E-3</c:v>
                </c:pt>
                <c:pt idx="195">
                  <c:v>3.3534349174619477E-3</c:v>
                </c:pt>
                <c:pt idx="196">
                  <c:v>2.3989851838514091E-3</c:v>
                </c:pt>
                <c:pt idx="197">
                  <c:v>1.6922721459918584E-3</c:v>
                </c:pt>
                <c:pt idx="198">
                  <c:v>1.1766511087101554E-3</c:v>
                </c:pt>
                <c:pt idx="199">
                  <c:v>8.0609704918538588E-4</c:v>
                </c:pt>
                <c:pt idx="200">
                  <c:v>5.4389323854865863E-4</c:v>
                </c:pt>
                <c:pt idx="201">
                  <c:v>3.6128387330610072E-4</c:v>
                </c:pt>
                <c:pt idx="202">
                  <c:v>2.3616266115085601E-4</c:v>
                </c:pt>
                <c:pt idx="203">
                  <c:v>1.5185113108253344E-4</c:v>
                </c:pt>
                <c:pt idx="204">
                  <c:v>9.6002509838095969E-5</c:v>
                </c:pt>
                <c:pt idx="205">
                  <c:v>5.9650723902802373E-5</c:v>
                </c:pt>
                <c:pt idx="206">
                  <c:v>3.6410397268232659E-5</c:v>
                </c:pt>
                <c:pt idx="207">
                  <c:v>2.1823119541124891E-5</c:v>
                </c:pt>
                <c:pt idx="208">
                  <c:v>1.2837848462593689E-5</c:v>
                </c:pt>
                <c:pt idx="209">
                  <c:v>7.4088544145907347E-6</c:v>
                </c:pt>
                <c:pt idx="210">
                  <c:v>4.1926613651258581E-6</c:v>
                </c:pt>
                <c:pt idx="211">
                  <c:v>2.3254232971374869E-6</c:v>
                </c:pt>
                <c:pt idx="212">
                  <c:v>1.2635092747994731E-6</c:v>
                </c:pt>
                <c:pt idx="213">
                  <c:v>6.7221279662066534E-7</c:v>
                </c:pt>
                <c:pt idx="214">
                  <c:v>3.5000306527511105E-7</c:v>
                </c:pt>
                <c:pt idx="215">
                  <c:v>1.7826065977877339E-7</c:v>
                </c:pt>
                <c:pt idx="216">
                  <c:v>8.8763960342147432E-8</c:v>
                </c:pt>
                <c:pt idx="217">
                  <c:v>4.3190804187257647E-8</c:v>
                </c:pt>
                <c:pt idx="218">
                  <c:v>2.0525435389925509E-8</c:v>
                </c:pt>
                <c:pt idx="219">
                  <c:v>9.5216014074196458E-9</c:v>
                </c:pt>
                <c:pt idx="220">
                  <c:v>4.3093450470523624E-9</c:v>
                </c:pt>
                <c:pt idx="221">
                  <c:v>1.9017804736325767E-9</c:v>
                </c:pt>
                <c:pt idx="222">
                  <c:v>8.1793465493403415E-10</c:v>
                </c:pt>
                <c:pt idx="223">
                  <c:v>3.4264492507738066E-10</c:v>
                </c:pt>
                <c:pt idx="224">
                  <c:v>1.397310541288821E-10</c:v>
                </c:pt>
                <c:pt idx="225">
                  <c:v>5.5439218279259289E-11</c:v>
                </c:pt>
                <c:pt idx="226">
                  <c:v>2.1387820697012445E-11</c:v>
                </c:pt>
                <c:pt idx="227">
                  <c:v>8.0184082246453735E-12</c:v>
                </c:pt>
                <c:pt idx="228">
                  <c:v>2.9196184683016121E-12</c:v>
                </c:pt>
                <c:pt idx="229">
                  <c:v>1.0318622057592788E-12</c:v>
                </c:pt>
                <c:pt idx="230">
                  <c:v>3.5376396669368536E-13</c:v>
                </c:pt>
                <c:pt idx="231">
                  <c:v>1.175811482880049E-13</c:v>
                </c:pt>
                <c:pt idx="232">
                  <c:v>3.7864069393086866E-14</c:v>
                </c:pt>
                <c:pt idx="233">
                  <c:v>1.180627875817619E-14</c:v>
                </c:pt>
                <c:pt idx="234">
                  <c:v>3.5622389086228203E-15</c:v>
                </c:pt>
                <c:pt idx="235">
                  <c:v>1.039400492920507E-15</c:v>
                </c:pt>
                <c:pt idx="236">
                  <c:v>2.9309999496431471E-16</c:v>
                </c:pt>
                <c:pt idx="237">
                  <c:v>7.98256532048194E-17</c:v>
                </c:pt>
                <c:pt idx="238">
                  <c:v>2.0983665876299019E-17</c:v>
                </c:pt>
                <c:pt idx="239">
                  <c:v>5.3204532338144651E-18</c:v>
                </c:pt>
                <c:pt idx="240">
                  <c:v>1.3003440450718567E-18</c:v>
                </c:pt>
                <c:pt idx="241">
                  <c:v>3.0614147479368712E-19</c:v>
                </c:pt>
                <c:pt idx="242">
                  <c:v>6.9382536102349486E-20</c:v>
                </c:pt>
                <c:pt idx="243">
                  <c:v>1.5126908492080188E-20</c:v>
                </c:pt>
                <c:pt idx="244">
                  <c:v>3.1705035928775299E-21</c:v>
                </c:pt>
                <c:pt idx="245">
                  <c:v>6.3839381703656316E-22</c:v>
                </c:pt>
                <c:pt idx="246">
                  <c:v>1.2340537567600311E-22</c:v>
                </c:pt>
                <c:pt idx="247">
                  <c:v>2.2885770760957656E-23</c:v>
                </c:pt>
                <c:pt idx="248">
                  <c:v>4.068953194621284E-24</c:v>
                </c:pt>
                <c:pt idx="249">
                  <c:v>6.9308072965849224E-25</c:v>
                </c:pt>
                <c:pt idx="250">
                  <c:v>1.1302278666877895E-25</c:v>
                </c:pt>
                <c:pt idx="251">
                  <c:v>1.7632960827295253E-26</c:v>
                </c:pt>
                <c:pt idx="252">
                  <c:v>2.630004908170581E-27</c:v>
                </c:pt>
                <c:pt idx="253">
                  <c:v>3.7476427471812435E-28</c:v>
                </c:pt>
                <c:pt idx="254">
                  <c:v>5.1123534102442078E-29</c:v>
                </c:pt>
                <c:pt idx="255">
                  <c:v>1.2069635946806413E-29</c:v>
                </c:pt>
                <c:pt idx="256">
                  <c:v>1.2073265074867168E-29</c:v>
                </c:pt>
                <c:pt idx="257">
                  <c:v>1.2076894202927927E-29</c:v>
                </c:pt>
                <c:pt idx="258">
                  <c:v>1.2080523330988683E-29</c:v>
                </c:pt>
                <c:pt idx="259">
                  <c:v>1.2084152459049438E-29</c:v>
                </c:pt>
                <c:pt idx="260">
                  <c:v>1.2087781587110197E-29</c:v>
                </c:pt>
                <c:pt idx="261">
                  <c:v>1.2091410715170952E-29</c:v>
                </c:pt>
                <c:pt idx="262">
                  <c:v>1.2095039843231708E-29</c:v>
                </c:pt>
                <c:pt idx="263">
                  <c:v>1.2098668971292467E-29</c:v>
                </c:pt>
                <c:pt idx="264">
                  <c:v>1.2102298099353222E-29</c:v>
                </c:pt>
                <c:pt idx="265">
                  <c:v>1.2105927227413978E-29</c:v>
                </c:pt>
                <c:pt idx="266">
                  <c:v>1.2109556355474736E-29</c:v>
                </c:pt>
                <c:pt idx="267">
                  <c:v>1.2113185483535492E-29</c:v>
                </c:pt>
                <c:pt idx="268">
                  <c:v>1.2116814611596248E-29</c:v>
                </c:pt>
                <c:pt idx="269">
                  <c:v>1.2120443739657005E-29</c:v>
                </c:pt>
                <c:pt idx="270">
                  <c:v>1.2124072867717762E-29</c:v>
                </c:pt>
                <c:pt idx="271">
                  <c:v>1.2127701995778518E-29</c:v>
                </c:pt>
                <c:pt idx="272">
                  <c:v>1.2131331123839275E-29</c:v>
                </c:pt>
                <c:pt idx="273">
                  <c:v>1.213496025190003E-29</c:v>
                </c:pt>
                <c:pt idx="274">
                  <c:v>1.2138589379960787E-29</c:v>
                </c:pt>
                <c:pt idx="275">
                  <c:v>1.2142218508021544E-29</c:v>
                </c:pt>
                <c:pt idx="276">
                  <c:v>1.21458476360823E-29</c:v>
                </c:pt>
                <c:pt idx="277">
                  <c:v>1.2149476764143057E-29</c:v>
                </c:pt>
                <c:pt idx="278">
                  <c:v>1.2153105892203814E-29</c:v>
                </c:pt>
                <c:pt idx="279">
                  <c:v>1.215673502026457E-29</c:v>
                </c:pt>
                <c:pt idx="280">
                  <c:v>1.2160364148325327E-29</c:v>
                </c:pt>
                <c:pt idx="281">
                  <c:v>1.2163993276386084E-29</c:v>
                </c:pt>
                <c:pt idx="282">
                  <c:v>1.216762240444684E-29</c:v>
                </c:pt>
                <c:pt idx="283">
                  <c:v>1.2171251532507597E-29</c:v>
                </c:pt>
                <c:pt idx="284">
                  <c:v>1.2174880660568354E-29</c:v>
                </c:pt>
                <c:pt idx="285">
                  <c:v>1.217850978862911E-29</c:v>
                </c:pt>
                <c:pt idx="286">
                  <c:v>1.2182138916689867E-29</c:v>
                </c:pt>
                <c:pt idx="287">
                  <c:v>1.2185768044750624E-29</c:v>
                </c:pt>
                <c:pt idx="288">
                  <c:v>1.218939717281138E-29</c:v>
                </c:pt>
                <c:pt idx="289">
                  <c:v>1.2193026300872137E-29</c:v>
                </c:pt>
                <c:pt idx="290">
                  <c:v>1.2196655428932894E-29</c:v>
                </c:pt>
                <c:pt idx="291">
                  <c:v>1.2200284556993649E-29</c:v>
                </c:pt>
                <c:pt idx="292">
                  <c:v>1.2203913685054406E-29</c:v>
                </c:pt>
                <c:pt idx="293">
                  <c:v>1.2207542813115164E-29</c:v>
                </c:pt>
                <c:pt idx="294">
                  <c:v>1.2211171941175919E-29</c:v>
                </c:pt>
                <c:pt idx="295">
                  <c:v>1.2214801069236676E-29</c:v>
                </c:pt>
                <c:pt idx="296">
                  <c:v>1.2218430197297433E-29</c:v>
                </c:pt>
                <c:pt idx="297">
                  <c:v>1.2222059325358189E-29</c:v>
                </c:pt>
                <c:pt idx="298">
                  <c:v>1.2225688453418946E-29</c:v>
                </c:pt>
                <c:pt idx="299">
                  <c:v>1.2229317581479703E-29</c:v>
                </c:pt>
                <c:pt idx="300">
                  <c:v>1.2232946709540459E-29</c:v>
                </c:pt>
                <c:pt idx="301">
                  <c:v>1.2236575837601216E-29</c:v>
                </c:pt>
                <c:pt idx="302">
                  <c:v>1.2240204965661973E-29</c:v>
                </c:pt>
                <c:pt idx="303">
                  <c:v>1.2243834093722729E-29</c:v>
                </c:pt>
                <c:pt idx="304">
                  <c:v>1.2247463221783486E-29</c:v>
                </c:pt>
                <c:pt idx="305">
                  <c:v>1.2251092349844243E-29</c:v>
                </c:pt>
                <c:pt idx="306">
                  <c:v>1.2254721477904999E-29</c:v>
                </c:pt>
                <c:pt idx="307">
                  <c:v>1.2258350605965754E-29</c:v>
                </c:pt>
                <c:pt idx="308">
                  <c:v>1.2261979734026511E-29</c:v>
                </c:pt>
                <c:pt idx="309">
                  <c:v>1.2265608862087268E-29</c:v>
                </c:pt>
                <c:pt idx="310">
                  <c:v>1.2269237990148024E-29</c:v>
                </c:pt>
                <c:pt idx="311">
                  <c:v>1.227286711820878E-29</c:v>
                </c:pt>
                <c:pt idx="312">
                  <c:v>1.2276496246269538E-29</c:v>
                </c:pt>
                <c:pt idx="313">
                  <c:v>1.2280125374330294E-29</c:v>
                </c:pt>
                <c:pt idx="314">
                  <c:v>1.228375450239105E-29</c:v>
                </c:pt>
                <c:pt idx="315">
                  <c:v>1.2287383630451808E-29</c:v>
                </c:pt>
                <c:pt idx="316">
                  <c:v>1.2291012758512564E-29</c:v>
                </c:pt>
                <c:pt idx="317">
                  <c:v>1.229464188657332E-29</c:v>
                </c:pt>
                <c:pt idx="318">
                  <c:v>1.2298271014634078E-29</c:v>
                </c:pt>
                <c:pt idx="319">
                  <c:v>1.2301900142694834E-29</c:v>
                </c:pt>
                <c:pt idx="320">
                  <c:v>1.2305529270755589E-29</c:v>
                </c:pt>
                <c:pt idx="321">
                  <c:v>1.2309158398816348E-29</c:v>
                </c:pt>
                <c:pt idx="322">
                  <c:v>1.2312787526877104E-29</c:v>
                </c:pt>
                <c:pt idx="323">
                  <c:v>1.2316416654937859E-29</c:v>
                </c:pt>
                <c:pt idx="324">
                  <c:v>1.2320045782998618E-29</c:v>
                </c:pt>
                <c:pt idx="325">
                  <c:v>1.2323674911059373E-29</c:v>
                </c:pt>
                <c:pt idx="326">
                  <c:v>1.2327304039120129E-29</c:v>
                </c:pt>
                <c:pt idx="327">
                  <c:v>1.2330933167180888E-29</c:v>
                </c:pt>
                <c:pt idx="328">
                  <c:v>1.2334562295241643E-29</c:v>
                </c:pt>
                <c:pt idx="329">
                  <c:v>1.2338191423302399E-29</c:v>
                </c:pt>
                <c:pt idx="330">
                  <c:v>1.2341820551363155E-29</c:v>
                </c:pt>
                <c:pt idx="331">
                  <c:v>1.2345449679423913E-29</c:v>
                </c:pt>
                <c:pt idx="332">
                  <c:v>1.2349078807484669E-29</c:v>
                </c:pt>
                <c:pt idx="333">
                  <c:v>1.2352707935545424E-29</c:v>
                </c:pt>
                <c:pt idx="334">
                  <c:v>1.235633706360618E-29</c:v>
                </c:pt>
                <c:pt idx="335">
                  <c:v>1.2359966191666939E-29</c:v>
                </c:pt>
                <c:pt idx="336">
                  <c:v>1.2363595319727694E-29</c:v>
                </c:pt>
                <c:pt idx="337">
                  <c:v>1.236722444778845E-29</c:v>
                </c:pt>
                <c:pt idx="338">
                  <c:v>1.2370853575849208E-29</c:v>
                </c:pt>
                <c:pt idx="339">
                  <c:v>1.2374482703909964E-29</c:v>
                </c:pt>
                <c:pt idx="340">
                  <c:v>1.237811183197072E-29</c:v>
                </c:pt>
                <c:pt idx="341">
                  <c:v>1.2381740960031478E-29</c:v>
                </c:pt>
                <c:pt idx="342">
                  <c:v>1.2385370088092234E-29</c:v>
                </c:pt>
                <c:pt idx="343">
                  <c:v>1.238899921615299E-29</c:v>
                </c:pt>
                <c:pt idx="344">
                  <c:v>1.2392628344213748E-29</c:v>
                </c:pt>
                <c:pt idx="345">
                  <c:v>1.2396257472274504E-29</c:v>
                </c:pt>
                <c:pt idx="346">
                  <c:v>1.2399886600335259E-29</c:v>
                </c:pt>
                <c:pt idx="347">
                  <c:v>1.2403515728396018E-29</c:v>
                </c:pt>
                <c:pt idx="348">
                  <c:v>1.2407144856456774E-29</c:v>
                </c:pt>
                <c:pt idx="349">
                  <c:v>1.2410773984517529E-29</c:v>
                </c:pt>
                <c:pt idx="350">
                  <c:v>1.2414403112578288E-29</c:v>
                </c:pt>
                <c:pt idx="351">
                  <c:v>1.2418032240639043E-29</c:v>
                </c:pt>
                <c:pt idx="352">
                  <c:v>1.2421661368699799E-29</c:v>
                </c:pt>
                <c:pt idx="353">
                  <c:v>1.2425290496760558E-29</c:v>
                </c:pt>
                <c:pt idx="354">
                  <c:v>1.2428919624821313E-29</c:v>
                </c:pt>
                <c:pt idx="355">
                  <c:v>1.2432548752882069E-29</c:v>
                </c:pt>
                <c:pt idx="356">
                  <c:v>1.2436177880942828E-29</c:v>
                </c:pt>
                <c:pt idx="357">
                  <c:v>1.2439807009003583E-29</c:v>
                </c:pt>
                <c:pt idx="358">
                  <c:v>1.2443436137064339E-29</c:v>
                </c:pt>
                <c:pt idx="359">
                  <c:v>1.2447065265125097E-29</c:v>
                </c:pt>
                <c:pt idx="360">
                  <c:v>1.2450694393185853E-29</c:v>
                </c:pt>
                <c:pt idx="361">
                  <c:v>1.2454323521246609E-29</c:v>
                </c:pt>
                <c:pt idx="362">
                  <c:v>1.2457952649307367E-29</c:v>
                </c:pt>
                <c:pt idx="363">
                  <c:v>1.2461581777368123E-29</c:v>
                </c:pt>
                <c:pt idx="364">
                  <c:v>1.2465210905428879E-29</c:v>
                </c:pt>
                <c:pt idx="365">
                  <c:v>1.2468840033489637E-29</c:v>
                </c:pt>
                <c:pt idx="366">
                  <c:v>1.2472469161550393E-29</c:v>
                </c:pt>
                <c:pt idx="367">
                  <c:v>1.2476098289611148E-29</c:v>
                </c:pt>
                <c:pt idx="368">
                  <c:v>1.2479727417671905E-29</c:v>
                </c:pt>
                <c:pt idx="369">
                  <c:v>1.2483356545732663E-29</c:v>
                </c:pt>
                <c:pt idx="370">
                  <c:v>1.2486985673793418E-29</c:v>
                </c:pt>
                <c:pt idx="371">
                  <c:v>1.2490614801854175E-29</c:v>
                </c:pt>
                <c:pt idx="372">
                  <c:v>1.2494243929914931E-29</c:v>
                </c:pt>
                <c:pt idx="373">
                  <c:v>1.2497873057975688E-29</c:v>
                </c:pt>
                <c:pt idx="374">
                  <c:v>1.2501502186036445E-29</c:v>
                </c:pt>
                <c:pt idx="375">
                  <c:v>1.2505131314097201E-29</c:v>
                </c:pt>
                <c:pt idx="376">
                  <c:v>1.2508760442157958E-29</c:v>
                </c:pt>
                <c:pt idx="377">
                  <c:v>1.2512389570218715E-29</c:v>
                </c:pt>
                <c:pt idx="378">
                  <c:v>1.2516018698279471E-29</c:v>
                </c:pt>
                <c:pt idx="379">
                  <c:v>1.2519647826340228E-29</c:v>
                </c:pt>
                <c:pt idx="380">
                  <c:v>1.2523276954400985E-29</c:v>
                </c:pt>
                <c:pt idx="381">
                  <c:v>1.2526906082461741E-29</c:v>
                </c:pt>
                <c:pt idx="382">
                  <c:v>1.2530535210522498E-29</c:v>
                </c:pt>
                <c:pt idx="383">
                  <c:v>1.2534164338583253E-29</c:v>
                </c:pt>
                <c:pt idx="384">
                  <c:v>1.253779346664401E-29</c:v>
                </c:pt>
                <c:pt idx="385">
                  <c:v>1.2541422594704767E-29</c:v>
                </c:pt>
                <c:pt idx="386">
                  <c:v>1.2545051722765523E-29</c:v>
                </c:pt>
                <c:pt idx="387">
                  <c:v>1.254868085082628E-29</c:v>
                </c:pt>
                <c:pt idx="388">
                  <c:v>1.2552309978887037E-29</c:v>
                </c:pt>
                <c:pt idx="389">
                  <c:v>1.2555939106947793E-29</c:v>
                </c:pt>
                <c:pt idx="390">
                  <c:v>1.255956823500855E-29</c:v>
                </c:pt>
                <c:pt idx="391">
                  <c:v>1.2563197363069307E-29</c:v>
                </c:pt>
                <c:pt idx="392">
                  <c:v>1.2566826491130063E-29</c:v>
                </c:pt>
                <c:pt idx="393">
                  <c:v>1.257045561919082E-29</c:v>
                </c:pt>
                <c:pt idx="394">
                  <c:v>1.2574084747251577E-29</c:v>
                </c:pt>
                <c:pt idx="395">
                  <c:v>1.2577713875312333E-29</c:v>
                </c:pt>
                <c:pt idx="396">
                  <c:v>1.258134300337309E-29</c:v>
                </c:pt>
                <c:pt idx="397">
                  <c:v>1.2584972131433847E-29</c:v>
                </c:pt>
                <c:pt idx="398">
                  <c:v>1.2588601259494603E-29</c:v>
                </c:pt>
                <c:pt idx="399">
                  <c:v>1.259223038755536E-29</c:v>
                </c:pt>
                <c:pt idx="400">
                  <c:v>1.2595859515616117E-29</c:v>
                </c:pt>
                <c:pt idx="401">
                  <c:v>1.2599488643676872E-29</c:v>
                </c:pt>
                <c:pt idx="402">
                  <c:v>1.2603117771737629E-29</c:v>
                </c:pt>
                <c:pt idx="403">
                  <c:v>1.2606746899798385E-29</c:v>
                </c:pt>
                <c:pt idx="404">
                  <c:v>1.2610376027859142E-29</c:v>
                </c:pt>
                <c:pt idx="405">
                  <c:v>1.2614005155919899E-29</c:v>
                </c:pt>
                <c:pt idx="406">
                  <c:v>1.2617634283980655E-29</c:v>
                </c:pt>
                <c:pt idx="407">
                  <c:v>1.2621263412041411E-29</c:v>
                </c:pt>
                <c:pt idx="408">
                  <c:v>1.2624892540102168E-29</c:v>
                </c:pt>
                <c:pt idx="409">
                  <c:v>1.2628521668162923E-29</c:v>
                </c:pt>
                <c:pt idx="410">
                  <c:v>1.2632150796223682E-29</c:v>
                </c:pt>
                <c:pt idx="411">
                  <c:v>1.2635779924284438E-29</c:v>
                </c:pt>
                <c:pt idx="412">
                  <c:v>1.2639409052345193E-29</c:v>
                </c:pt>
                <c:pt idx="413">
                  <c:v>1.2643038180405952E-29</c:v>
                </c:pt>
                <c:pt idx="414">
                  <c:v>1.2646667308466707E-29</c:v>
                </c:pt>
                <c:pt idx="415">
                  <c:v>1.2650296436527463E-29</c:v>
                </c:pt>
                <c:pt idx="416">
                  <c:v>1.2653925564588222E-29</c:v>
                </c:pt>
                <c:pt idx="417">
                  <c:v>1.2657554692648977E-29</c:v>
                </c:pt>
                <c:pt idx="418">
                  <c:v>1.2661183820709733E-29</c:v>
                </c:pt>
                <c:pt idx="419">
                  <c:v>1.2664812948770491E-29</c:v>
                </c:pt>
                <c:pt idx="420">
                  <c:v>1.2668442076831247E-29</c:v>
                </c:pt>
                <c:pt idx="421">
                  <c:v>1.2672071204892003E-29</c:v>
                </c:pt>
                <c:pt idx="422">
                  <c:v>1.2675700332952758E-29</c:v>
                </c:pt>
                <c:pt idx="423">
                  <c:v>1.2679329461013517E-29</c:v>
                </c:pt>
                <c:pt idx="424">
                  <c:v>1.2682958589074273E-29</c:v>
                </c:pt>
                <c:pt idx="425">
                  <c:v>1.2686587717135028E-29</c:v>
                </c:pt>
                <c:pt idx="426">
                  <c:v>1.2690216845195787E-29</c:v>
                </c:pt>
                <c:pt idx="427">
                  <c:v>1.2693845973256542E-29</c:v>
                </c:pt>
                <c:pt idx="428">
                  <c:v>1.2697475101317298E-29</c:v>
                </c:pt>
                <c:pt idx="429">
                  <c:v>1.2701104229378057E-29</c:v>
                </c:pt>
                <c:pt idx="430">
                  <c:v>1.2704733357438812E-29</c:v>
                </c:pt>
                <c:pt idx="431">
                  <c:v>1.2708362485499568E-29</c:v>
                </c:pt>
                <c:pt idx="432">
                  <c:v>1.2711991613560327E-29</c:v>
                </c:pt>
                <c:pt idx="433">
                  <c:v>1.2715620741621082E-29</c:v>
                </c:pt>
                <c:pt idx="434">
                  <c:v>1.2719249869681838E-29</c:v>
                </c:pt>
                <c:pt idx="435">
                  <c:v>1.2722878997742596E-29</c:v>
                </c:pt>
                <c:pt idx="436">
                  <c:v>1.2726508125803352E-29</c:v>
                </c:pt>
                <c:pt idx="437">
                  <c:v>1.2730137253864108E-29</c:v>
                </c:pt>
                <c:pt idx="438">
                  <c:v>1.2733766381924866E-29</c:v>
                </c:pt>
                <c:pt idx="439">
                  <c:v>1.2737395509985622E-29</c:v>
                </c:pt>
                <c:pt idx="440">
                  <c:v>1.2741024638046378E-29</c:v>
                </c:pt>
                <c:pt idx="441">
                  <c:v>1.2744653766107136E-29</c:v>
                </c:pt>
                <c:pt idx="442">
                  <c:v>1.2748282894167892E-29</c:v>
                </c:pt>
                <c:pt idx="443">
                  <c:v>1.2751912022228647E-29</c:v>
                </c:pt>
                <c:pt idx="444">
                  <c:v>1.2755541150289406E-29</c:v>
                </c:pt>
                <c:pt idx="445">
                  <c:v>1.2759170278350162E-29</c:v>
                </c:pt>
                <c:pt idx="446">
                  <c:v>1.2762799406410917E-29</c:v>
                </c:pt>
                <c:pt idx="447">
                  <c:v>1.2766428534471676E-29</c:v>
                </c:pt>
                <c:pt idx="448">
                  <c:v>1.2770057662532431E-29</c:v>
                </c:pt>
                <c:pt idx="449">
                  <c:v>1.2773686790593187E-29</c:v>
                </c:pt>
                <c:pt idx="450">
                  <c:v>1.2777315918653946E-29</c:v>
                </c:pt>
                <c:pt idx="451">
                  <c:v>1.2780945046714701E-29</c:v>
                </c:pt>
                <c:pt idx="452">
                  <c:v>1.2784574174775457E-29</c:v>
                </c:pt>
                <c:pt idx="453">
                  <c:v>1.2788203302836215E-29</c:v>
                </c:pt>
                <c:pt idx="454">
                  <c:v>1.2791832430896971E-29</c:v>
                </c:pt>
                <c:pt idx="455">
                  <c:v>1.2795461558957727E-29</c:v>
                </c:pt>
                <c:pt idx="456">
                  <c:v>1.2799090687018485E-29</c:v>
                </c:pt>
                <c:pt idx="457">
                  <c:v>1.2802719815079241E-29</c:v>
                </c:pt>
                <c:pt idx="458">
                  <c:v>1.2806348943139997E-29</c:v>
                </c:pt>
                <c:pt idx="459">
                  <c:v>1.2809978071200755E-29</c:v>
                </c:pt>
                <c:pt idx="460">
                  <c:v>1.2813607199261511E-29</c:v>
                </c:pt>
                <c:pt idx="461">
                  <c:v>1.2817236327322266E-29</c:v>
                </c:pt>
                <c:pt idx="462">
                  <c:v>1.2820865455383025E-29</c:v>
                </c:pt>
                <c:pt idx="463">
                  <c:v>1.2824494583443781E-29</c:v>
                </c:pt>
                <c:pt idx="464">
                  <c:v>1.2828123711504536E-29</c:v>
                </c:pt>
                <c:pt idx="465">
                  <c:v>1.2831752839565292E-29</c:v>
                </c:pt>
                <c:pt idx="466">
                  <c:v>1.283538196762605E-29</c:v>
                </c:pt>
                <c:pt idx="467">
                  <c:v>1.2839011095686806E-29</c:v>
                </c:pt>
                <c:pt idx="468">
                  <c:v>1.2842640223747562E-29</c:v>
                </c:pt>
                <c:pt idx="469">
                  <c:v>1.284626935180832E-29</c:v>
                </c:pt>
                <c:pt idx="470">
                  <c:v>1.2849898479869076E-29</c:v>
                </c:pt>
                <c:pt idx="471">
                  <c:v>1.2853527607929832E-29</c:v>
                </c:pt>
                <c:pt idx="472">
                  <c:v>1.285715673599059E-29</c:v>
                </c:pt>
                <c:pt idx="473">
                  <c:v>1.2860785864051346E-29</c:v>
                </c:pt>
                <c:pt idx="474">
                  <c:v>1.2864414992112102E-29</c:v>
                </c:pt>
                <c:pt idx="475">
                  <c:v>1.286804412017286E-29</c:v>
                </c:pt>
                <c:pt idx="476">
                  <c:v>1.2871673248233616E-29</c:v>
                </c:pt>
                <c:pt idx="477">
                  <c:v>1.2875302376294371E-29</c:v>
                </c:pt>
                <c:pt idx="478">
                  <c:v>1.287893150435513E-29</c:v>
                </c:pt>
                <c:pt idx="479">
                  <c:v>1.2882560632415886E-29</c:v>
                </c:pt>
                <c:pt idx="480">
                  <c:v>1.2886189760476641E-29</c:v>
                </c:pt>
                <c:pt idx="481">
                  <c:v>1.28898188885374E-29</c:v>
                </c:pt>
                <c:pt idx="482">
                  <c:v>1.2893448016598155E-29</c:v>
                </c:pt>
                <c:pt idx="483">
                  <c:v>1.2897077144658911E-29</c:v>
                </c:pt>
                <c:pt idx="484">
                  <c:v>1.290070627271967E-29</c:v>
                </c:pt>
                <c:pt idx="485">
                  <c:v>1.2904335400780425E-29</c:v>
                </c:pt>
                <c:pt idx="486">
                  <c:v>1.2907964528841181E-29</c:v>
                </c:pt>
                <c:pt idx="487">
                  <c:v>1.2911593656901939E-29</c:v>
                </c:pt>
                <c:pt idx="488">
                  <c:v>1.2915222784962695E-29</c:v>
                </c:pt>
                <c:pt idx="489">
                  <c:v>1.2918851913023451E-29</c:v>
                </c:pt>
                <c:pt idx="490">
                  <c:v>1.2922481041084209E-29</c:v>
                </c:pt>
                <c:pt idx="491">
                  <c:v>1.2926110169144965E-29</c:v>
                </c:pt>
                <c:pt idx="492">
                  <c:v>1.2929739297205721E-29</c:v>
                </c:pt>
                <c:pt idx="493">
                  <c:v>1.2933368425266479E-29</c:v>
                </c:pt>
                <c:pt idx="494">
                  <c:v>1.2936997553327235E-29</c:v>
                </c:pt>
                <c:pt idx="495">
                  <c:v>1.294062668138799E-29</c:v>
                </c:pt>
                <c:pt idx="496">
                  <c:v>1.2944255809448749E-29</c:v>
                </c:pt>
                <c:pt idx="497">
                  <c:v>1.2947884937509505E-29</c:v>
                </c:pt>
                <c:pt idx="498">
                  <c:v>1.295151406557026E-29</c:v>
                </c:pt>
                <c:pt idx="499">
                  <c:v>1.2955143193631019E-29</c:v>
                </c:pt>
                <c:pt idx="500">
                  <c:v>1.2958772321691774E-29</c:v>
                </c:pt>
                <c:pt idx="501">
                  <c:v>1.296240144975253E-29</c:v>
                </c:pt>
                <c:pt idx="502">
                  <c:v>1.2966030577813289E-29</c:v>
                </c:pt>
                <c:pt idx="503">
                  <c:v>1.2969659705874042E-29</c:v>
                </c:pt>
                <c:pt idx="504">
                  <c:v>1.29732888339348E-29</c:v>
                </c:pt>
                <c:pt idx="505">
                  <c:v>1.2976917961995556E-29</c:v>
                </c:pt>
                <c:pt idx="506">
                  <c:v>1.2980547090056311E-29</c:v>
                </c:pt>
                <c:pt idx="507">
                  <c:v>1.298417621811707E-29</c:v>
                </c:pt>
                <c:pt idx="508">
                  <c:v>1.2987805346177826E-29</c:v>
                </c:pt>
                <c:pt idx="509">
                  <c:v>1.2991434474238581E-29</c:v>
                </c:pt>
                <c:pt idx="510">
                  <c:v>1.299506360229934E-29</c:v>
                </c:pt>
                <c:pt idx="511">
                  <c:v>1.2998692730360095E-29</c:v>
                </c:pt>
                <c:pt idx="512">
                  <c:v>1.3002321858420851E-29</c:v>
                </c:pt>
                <c:pt idx="513">
                  <c:v>1.300595098648161E-29</c:v>
                </c:pt>
                <c:pt idx="514">
                  <c:v>1.3009580114542365E-29</c:v>
                </c:pt>
                <c:pt idx="515">
                  <c:v>1.3013209242603121E-29</c:v>
                </c:pt>
                <c:pt idx="516">
                  <c:v>1.3016838370663879E-29</c:v>
                </c:pt>
                <c:pt idx="517">
                  <c:v>1.3020467498724635E-29</c:v>
                </c:pt>
                <c:pt idx="518">
                  <c:v>1.3024096626785391E-29</c:v>
                </c:pt>
                <c:pt idx="519">
                  <c:v>1.3027725754846149E-29</c:v>
                </c:pt>
                <c:pt idx="520">
                  <c:v>1.3031354882906905E-29</c:v>
                </c:pt>
                <c:pt idx="521">
                  <c:v>1.3034984010967661E-29</c:v>
                </c:pt>
                <c:pt idx="522">
                  <c:v>1.3038613139028419E-29</c:v>
                </c:pt>
                <c:pt idx="523">
                  <c:v>1.3042242267089175E-29</c:v>
                </c:pt>
                <c:pt idx="524">
                  <c:v>1.304587139514993E-29</c:v>
                </c:pt>
                <c:pt idx="525">
                  <c:v>1.3049500523210689E-29</c:v>
                </c:pt>
                <c:pt idx="526">
                  <c:v>1.3053129651271445E-29</c:v>
                </c:pt>
                <c:pt idx="527">
                  <c:v>1.30567587793322E-29</c:v>
                </c:pt>
                <c:pt idx="528">
                  <c:v>1.3060387907392959E-29</c:v>
                </c:pt>
                <c:pt idx="529">
                  <c:v>1.3064017035453714E-29</c:v>
                </c:pt>
                <c:pt idx="530">
                  <c:v>1.306764616351447E-29</c:v>
                </c:pt>
                <c:pt idx="531">
                  <c:v>1.3071275291575229E-29</c:v>
                </c:pt>
                <c:pt idx="532">
                  <c:v>1.3074904419635981E-29</c:v>
                </c:pt>
                <c:pt idx="533">
                  <c:v>1.307853354769674E-29</c:v>
                </c:pt>
                <c:pt idx="534">
                  <c:v>1.3082162675757496E-29</c:v>
                </c:pt>
                <c:pt idx="535">
                  <c:v>1.3085791803818251E-29</c:v>
                </c:pt>
                <c:pt idx="536">
                  <c:v>1.308942093187901E-29</c:v>
                </c:pt>
                <c:pt idx="537">
                  <c:v>1.3093050059939765E-29</c:v>
                </c:pt>
                <c:pt idx="538">
                  <c:v>1.3096679188000521E-29</c:v>
                </c:pt>
                <c:pt idx="539">
                  <c:v>1.310030831606128E-29</c:v>
                </c:pt>
                <c:pt idx="540">
                  <c:v>1.3103937444122035E-29</c:v>
                </c:pt>
                <c:pt idx="541">
                  <c:v>1.3107566572182791E-29</c:v>
                </c:pt>
                <c:pt idx="542">
                  <c:v>1.3111195700243549E-29</c:v>
                </c:pt>
                <c:pt idx="543">
                  <c:v>1.3114824828304305E-29</c:v>
                </c:pt>
                <c:pt idx="544">
                  <c:v>1.3118453956365061E-29</c:v>
                </c:pt>
                <c:pt idx="545">
                  <c:v>1.3122083084425819E-29</c:v>
                </c:pt>
                <c:pt idx="546">
                  <c:v>1.3125712212486575E-29</c:v>
                </c:pt>
                <c:pt idx="547">
                  <c:v>1.3129341340547331E-29</c:v>
                </c:pt>
                <c:pt idx="548">
                  <c:v>1.3132970468608089E-29</c:v>
                </c:pt>
                <c:pt idx="549">
                  <c:v>1.3136599596668845E-29</c:v>
                </c:pt>
                <c:pt idx="550">
                  <c:v>1.3140228724729601E-29</c:v>
                </c:pt>
                <c:pt idx="551">
                  <c:v>1.3143857852790359E-29</c:v>
                </c:pt>
                <c:pt idx="552">
                  <c:v>1.3147486980851115E-29</c:v>
                </c:pt>
                <c:pt idx="553">
                  <c:v>1.315111610891187E-29</c:v>
                </c:pt>
                <c:pt idx="554">
                  <c:v>1.3154745236972629E-29</c:v>
                </c:pt>
                <c:pt idx="555">
                  <c:v>1.3158374365033385E-29</c:v>
                </c:pt>
                <c:pt idx="556">
                  <c:v>1.316200349309414E-29</c:v>
                </c:pt>
                <c:pt idx="557">
                  <c:v>1.3165632621154899E-29</c:v>
                </c:pt>
                <c:pt idx="558">
                  <c:v>1.3169261749215654E-29</c:v>
                </c:pt>
                <c:pt idx="559">
                  <c:v>1.317289087727641E-29</c:v>
                </c:pt>
                <c:pt idx="560">
                  <c:v>1.3176520005337169E-29</c:v>
                </c:pt>
                <c:pt idx="561">
                  <c:v>1.3180149133397924E-29</c:v>
                </c:pt>
                <c:pt idx="562">
                  <c:v>1.318377826145868E-29</c:v>
                </c:pt>
                <c:pt idx="563">
                  <c:v>1.3187407389519438E-29</c:v>
                </c:pt>
                <c:pt idx="564">
                  <c:v>1.3191036517580194E-29</c:v>
                </c:pt>
                <c:pt idx="565">
                  <c:v>1.319466564564095E-29</c:v>
                </c:pt>
                <c:pt idx="566">
                  <c:v>1.3198294773701708E-29</c:v>
                </c:pt>
                <c:pt idx="567">
                  <c:v>1.3201923901762461E-29</c:v>
                </c:pt>
                <c:pt idx="568">
                  <c:v>1.320555302982322E-29</c:v>
                </c:pt>
                <c:pt idx="569">
                  <c:v>1.3209182157883978E-29</c:v>
                </c:pt>
                <c:pt idx="570">
                  <c:v>1.3212811285944731E-29</c:v>
                </c:pt>
                <c:pt idx="571">
                  <c:v>1.3216440414005489E-29</c:v>
                </c:pt>
                <c:pt idx="572">
                  <c:v>1.3220069542066245E-29</c:v>
                </c:pt>
                <c:pt idx="573">
                  <c:v>1.3223698670127001E-29</c:v>
                </c:pt>
                <c:pt idx="574">
                  <c:v>1.3227327798187759E-29</c:v>
                </c:pt>
                <c:pt idx="575">
                  <c:v>1.3230956926248515E-29</c:v>
                </c:pt>
                <c:pt idx="576">
                  <c:v>1.3234586054309271E-29</c:v>
                </c:pt>
                <c:pt idx="577">
                  <c:v>1.3238215182370029E-29</c:v>
                </c:pt>
                <c:pt idx="578">
                  <c:v>1.3241844310430785E-29</c:v>
                </c:pt>
                <c:pt idx="579">
                  <c:v>1.3245473438491541E-29</c:v>
                </c:pt>
                <c:pt idx="580">
                  <c:v>1.3249102566552299E-29</c:v>
                </c:pt>
                <c:pt idx="581">
                  <c:v>1.3252731694613055E-29</c:v>
                </c:pt>
                <c:pt idx="582">
                  <c:v>1.325636082267381E-29</c:v>
                </c:pt>
                <c:pt idx="583">
                  <c:v>1.3259989950734569E-29</c:v>
                </c:pt>
                <c:pt idx="584">
                  <c:v>1.3263619078795325E-29</c:v>
                </c:pt>
                <c:pt idx="585">
                  <c:v>1.326724820685608E-29</c:v>
                </c:pt>
                <c:pt idx="586">
                  <c:v>1.3270877334916839E-29</c:v>
                </c:pt>
                <c:pt idx="587">
                  <c:v>1.3274506462977594E-29</c:v>
                </c:pt>
                <c:pt idx="588">
                  <c:v>1.327813559103835E-29</c:v>
                </c:pt>
                <c:pt idx="589">
                  <c:v>1.3281764719099109E-29</c:v>
                </c:pt>
                <c:pt idx="590">
                  <c:v>1.3285393847159864E-29</c:v>
                </c:pt>
                <c:pt idx="591">
                  <c:v>1.328902297522062E-29</c:v>
                </c:pt>
                <c:pt idx="592">
                  <c:v>1.3292652103281378E-29</c:v>
                </c:pt>
                <c:pt idx="593">
                  <c:v>1.3296281231342134E-29</c:v>
                </c:pt>
                <c:pt idx="594">
                  <c:v>1.329991035940289E-29</c:v>
                </c:pt>
                <c:pt idx="595">
                  <c:v>1.3303539487463648E-29</c:v>
                </c:pt>
                <c:pt idx="596">
                  <c:v>1.3307168615524404E-29</c:v>
                </c:pt>
                <c:pt idx="597">
                  <c:v>1.331079774358516E-29</c:v>
                </c:pt>
                <c:pt idx="598">
                  <c:v>1.3314426871645918E-29</c:v>
                </c:pt>
                <c:pt idx="599">
                  <c:v>1.3318055999706671E-29</c:v>
                </c:pt>
                <c:pt idx="600">
                  <c:v>1.3321685127767429E-29</c:v>
                </c:pt>
                <c:pt idx="601">
                  <c:v>1.3325314255828185E-29</c:v>
                </c:pt>
                <c:pt idx="602">
                  <c:v>1.3328943383888941E-29</c:v>
                </c:pt>
                <c:pt idx="603">
                  <c:v>1.3332572511949699E-29</c:v>
                </c:pt>
                <c:pt idx="604">
                  <c:v>1.3336201640010455E-29</c:v>
                </c:pt>
                <c:pt idx="605">
                  <c:v>1.3339830768071211E-29</c:v>
                </c:pt>
                <c:pt idx="606">
                  <c:v>1.3343459896131969E-29</c:v>
                </c:pt>
                <c:pt idx="607">
                  <c:v>1.3347089024192725E-29</c:v>
                </c:pt>
                <c:pt idx="608">
                  <c:v>1.335071815225348E-29</c:v>
                </c:pt>
                <c:pt idx="609">
                  <c:v>1.3354347280314239E-29</c:v>
                </c:pt>
                <c:pt idx="610">
                  <c:v>1.3357976408374995E-29</c:v>
                </c:pt>
                <c:pt idx="611">
                  <c:v>1.336160553643575E-29</c:v>
                </c:pt>
                <c:pt idx="612">
                  <c:v>1.3365234664496509E-29</c:v>
                </c:pt>
                <c:pt idx="613">
                  <c:v>1.3368863792557264E-29</c:v>
                </c:pt>
                <c:pt idx="614">
                  <c:v>1.337249292061802E-29</c:v>
                </c:pt>
                <c:pt idx="615">
                  <c:v>1.3376122048678779E-29</c:v>
                </c:pt>
                <c:pt idx="616">
                  <c:v>1.3379751176739534E-29</c:v>
                </c:pt>
                <c:pt idx="617">
                  <c:v>1.338338030480029E-29</c:v>
                </c:pt>
                <c:pt idx="618">
                  <c:v>1.3387009432861048E-29</c:v>
                </c:pt>
                <c:pt idx="619">
                  <c:v>1.3390638560921804E-29</c:v>
                </c:pt>
                <c:pt idx="620">
                  <c:v>1.339426768898256E-29</c:v>
                </c:pt>
                <c:pt idx="621">
                  <c:v>1.3397896817043318E-29</c:v>
                </c:pt>
                <c:pt idx="622">
                  <c:v>1.3401525945104074E-29</c:v>
                </c:pt>
                <c:pt idx="623">
                  <c:v>1.340515507316483E-29</c:v>
                </c:pt>
                <c:pt idx="624">
                  <c:v>1.3408784201225588E-29</c:v>
                </c:pt>
                <c:pt idx="625">
                  <c:v>1.3412413329286344E-29</c:v>
                </c:pt>
                <c:pt idx="626">
                  <c:v>1.34160424573471E-29</c:v>
                </c:pt>
                <c:pt idx="627">
                  <c:v>1.3419671585407858E-29</c:v>
                </c:pt>
                <c:pt idx="628">
                  <c:v>1.3423300713468614E-29</c:v>
                </c:pt>
                <c:pt idx="629">
                  <c:v>1.3426929841529369E-29</c:v>
                </c:pt>
                <c:pt idx="630">
                  <c:v>1.3430558969590128E-29</c:v>
                </c:pt>
                <c:pt idx="631">
                  <c:v>1.3434188097650884E-29</c:v>
                </c:pt>
                <c:pt idx="632">
                  <c:v>1.3437817225711639E-29</c:v>
                </c:pt>
                <c:pt idx="633">
                  <c:v>1.3441446353772398E-29</c:v>
                </c:pt>
                <c:pt idx="634">
                  <c:v>1.3445075481833153E-29</c:v>
                </c:pt>
                <c:pt idx="635">
                  <c:v>1.3448704609893909E-29</c:v>
                </c:pt>
                <c:pt idx="636">
                  <c:v>1.3452333737954665E-29</c:v>
                </c:pt>
                <c:pt idx="637">
                  <c:v>1.3455962866015423E-29</c:v>
                </c:pt>
                <c:pt idx="638">
                  <c:v>1.3459591994076179E-29</c:v>
                </c:pt>
                <c:pt idx="639">
                  <c:v>1.3463221122136935E-29</c:v>
                </c:pt>
                <c:pt idx="640">
                  <c:v>1.3466850250197693E-29</c:v>
                </c:pt>
                <c:pt idx="641">
                  <c:v>1.3470479378258449E-29</c:v>
                </c:pt>
                <c:pt idx="642">
                  <c:v>1.3474108506319204E-29</c:v>
                </c:pt>
                <c:pt idx="643">
                  <c:v>1.3477737634379963E-29</c:v>
                </c:pt>
                <c:pt idx="644">
                  <c:v>1.3481366762440719E-29</c:v>
                </c:pt>
                <c:pt idx="645">
                  <c:v>1.3484995890501474E-29</c:v>
                </c:pt>
                <c:pt idx="646">
                  <c:v>1.3488625018562233E-29</c:v>
                </c:pt>
                <c:pt idx="647">
                  <c:v>1.3492254146622988E-29</c:v>
                </c:pt>
                <c:pt idx="648">
                  <c:v>1.3495883274683744E-29</c:v>
                </c:pt>
                <c:pt idx="649">
                  <c:v>1.3499512402744503E-29</c:v>
                </c:pt>
                <c:pt idx="650">
                  <c:v>1.3503141530805258E-29</c:v>
                </c:pt>
                <c:pt idx="651">
                  <c:v>1.3506770658866014E-29</c:v>
                </c:pt>
                <c:pt idx="652">
                  <c:v>1.3510399786926772E-29</c:v>
                </c:pt>
                <c:pt idx="653">
                  <c:v>1.3514028914987528E-29</c:v>
                </c:pt>
                <c:pt idx="654">
                  <c:v>1.3517658043048284E-29</c:v>
                </c:pt>
                <c:pt idx="655">
                  <c:v>1.3521287171109042E-29</c:v>
                </c:pt>
                <c:pt idx="656">
                  <c:v>1.3524916299169798E-29</c:v>
                </c:pt>
                <c:pt idx="657">
                  <c:v>1.3528545427230554E-29</c:v>
                </c:pt>
                <c:pt idx="658">
                  <c:v>1.3532174555291312E-29</c:v>
                </c:pt>
                <c:pt idx="659">
                  <c:v>1.3535803683352068E-29</c:v>
                </c:pt>
                <c:pt idx="660">
                  <c:v>1.3539432811412824E-29</c:v>
                </c:pt>
                <c:pt idx="661">
                  <c:v>1.3543061939473582E-29</c:v>
                </c:pt>
                <c:pt idx="662">
                  <c:v>1.3546691067534338E-29</c:v>
                </c:pt>
                <c:pt idx="663">
                  <c:v>1.3550320195595093E-29</c:v>
                </c:pt>
                <c:pt idx="664">
                  <c:v>1.3553949323655852E-29</c:v>
                </c:pt>
                <c:pt idx="665">
                  <c:v>1.3557578451716608E-29</c:v>
                </c:pt>
                <c:pt idx="666">
                  <c:v>1.3561207579777363E-29</c:v>
                </c:pt>
                <c:pt idx="667">
                  <c:v>1.3564836707838122E-29</c:v>
                </c:pt>
                <c:pt idx="668">
                  <c:v>1.3568465835898877E-29</c:v>
                </c:pt>
                <c:pt idx="669">
                  <c:v>1.3572094963959633E-29</c:v>
                </c:pt>
                <c:pt idx="670">
                  <c:v>1.3575724092020392E-29</c:v>
                </c:pt>
                <c:pt idx="671">
                  <c:v>1.3579353220081147E-29</c:v>
                </c:pt>
                <c:pt idx="672">
                  <c:v>1.3582982348141903E-29</c:v>
                </c:pt>
                <c:pt idx="673">
                  <c:v>1.3586611476202659E-29</c:v>
                </c:pt>
                <c:pt idx="674">
                  <c:v>1.3590240604263417E-29</c:v>
                </c:pt>
                <c:pt idx="675">
                  <c:v>1.3593869732324173E-29</c:v>
                </c:pt>
                <c:pt idx="676">
                  <c:v>1.3597498860384928E-29</c:v>
                </c:pt>
                <c:pt idx="677">
                  <c:v>1.3601127988445687E-29</c:v>
                </c:pt>
                <c:pt idx="678">
                  <c:v>1.3604757116506443E-29</c:v>
                </c:pt>
                <c:pt idx="679">
                  <c:v>1.3608386244567198E-29</c:v>
                </c:pt>
                <c:pt idx="680">
                  <c:v>1.3612015372627957E-29</c:v>
                </c:pt>
                <c:pt idx="681">
                  <c:v>1.3615644500688712E-29</c:v>
                </c:pt>
                <c:pt idx="682">
                  <c:v>1.3619273628749468E-29</c:v>
                </c:pt>
                <c:pt idx="683">
                  <c:v>1.3622902756810227E-29</c:v>
                </c:pt>
                <c:pt idx="684">
                  <c:v>1.3626531884870982E-29</c:v>
                </c:pt>
                <c:pt idx="685">
                  <c:v>1.3630161012931738E-29</c:v>
                </c:pt>
                <c:pt idx="686">
                  <c:v>1.3633790140992496E-29</c:v>
                </c:pt>
                <c:pt idx="687">
                  <c:v>1.3637419269053252E-29</c:v>
                </c:pt>
                <c:pt idx="688">
                  <c:v>1.3641048397114008E-29</c:v>
                </c:pt>
                <c:pt idx="689">
                  <c:v>1.3644677525174766E-29</c:v>
                </c:pt>
                <c:pt idx="690">
                  <c:v>1.3648306653235522E-29</c:v>
                </c:pt>
                <c:pt idx="691">
                  <c:v>1.3651935781296278E-29</c:v>
                </c:pt>
                <c:pt idx="692">
                  <c:v>1.3655564909357036E-29</c:v>
                </c:pt>
                <c:pt idx="693">
                  <c:v>1.3659194037417792E-29</c:v>
                </c:pt>
                <c:pt idx="694">
                  <c:v>1.3662823165478547E-29</c:v>
                </c:pt>
                <c:pt idx="695">
                  <c:v>1.3666452293539306E-29</c:v>
                </c:pt>
                <c:pt idx="696">
                  <c:v>1.3670081421600062E-29</c:v>
                </c:pt>
                <c:pt idx="697">
                  <c:v>1.3673710549660817E-29</c:v>
                </c:pt>
                <c:pt idx="698">
                  <c:v>1.3677339677721576E-29</c:v>
                </c:pt>
                <c:pt idx="699">
                  <c:v>1.3680968805782332E-29</c:v>
                </c:pt>
                <c:pt idx="700">
                  <c:v>1.3684597933843087E-29</c:v>
                </c:pt>
                <c:pt idx="701">
                  <c:v>1.3688227061903843E-29</c:v>
                </c:pt>
                <c:pt idx="702">
                  <c:v>1.3691856189964601E-29</c:v>
                </c:pt>
                <c:pt idx="703">
                  <c:v>1.3695485318025357E-29</c:v>
                </c:pt>
                <c:pt idx="704">
                  <c:v>1.3699114446086113E-29</c:v>
                </c:pt>
                <c:pt idx="705">
                  <c:v>1.3702743574146871E-29</c:v>
                </c:pt>
                <c:pt idx="706">
                  <c:v>1.3706372702207627E-29</c:v>
                </c:pt>
                <c:pt idx="707">
                  <c:v>1.3710001830268383E-29</c:v>
                </c:pt>
                <c:pt idx="708">
                  <c:v>1.3713630958329141E-29</c:v>
                </c:pt>
                <c:pt idx="709">
                  <c:v>1.3717260086389897E-29</c:v>
                </c:pt>
                <c:pt idx="710">
                  <c:v>1.3720889214450652E-29</c:v>
                </c:pt>
                <c:pt idx="711">
                  <c:v>1.3724518342511411E-29</c:v>
                </c:pt>
                <c:pt idx="712">
                  <c:v>1.3728147470572167E-29</c:v>
                </c:pt>
                <c:pt idx="713">
                  <c:v>1.3731776598632922E-29</c:v>
                </c:pt>
                <c:pt idx="714">
                  <c:v>1.3735405726693681E-29</c:v>
                </c:pt>
                <c:pt idx="715">
                  <c:v>1.3739034854754436E-29</c:v>
                </c:pt>
                <c:pt idx="716">
                  <c:v>1.3742663982815192E-29</c:v>
                </c:pt>
                <c:pt idx="717">
                  <c:v>1.3746293110875951E-29</c:v>
                </c:pt>
                <c:pt idx="718">
                  <c:v>1.3749922238936706E-29</c:v>
                </c:pt>
                <c:pt idx="719">
                  <c:v>1.3753551366997462E-29</c:v>
                </c:pt>
                <c:pt idx="720">
                  <c:v>1.375718049505822E-29</c:v>
                </c:pt>
                <c:pt idx="721">
                  <c:v>1.3760809623118976E-29</c:v>
                </c:pt>
                <c:pt idx="722">
                  <c:v>1.3764438751179732E-29</c:v>
                </c:pt>
                <c:pt idx="723">
                  <c:v>1.376806787924049E-29</c:v>
                </c:pt>
                <c:pt idx="724">
                  <c:v>1.3771697007301246E-29</c:v>
                </c:pt>
                <c:pt idx="725">
                  <c:v>1.3775326135362002E-29</c:v>
                </c:pt>
                <c:pt idx="726">
                  <c:v>1.377895526342276E-29</c:v>
                </c:pt>
                <c:pt idx="727">
                  <c:v>1.3782584391483516E-29</c:v>
                </c:pt>
                <c:pt idx="728">
                  <c:v>1.3786213519544271E-29</c:v>
                </c:pt>
                <c:pt idx="729">
                  <c:v>1.378984264760503E-29</c:v>
                </c:pt>
                <c:pt idx="730">
                  <c:v>1.3793471775665786E-29</c:v>
                </c:pt>
                <c:pt idx="731">
                  <c:v>1.3797100903726541E-29</c:v>
                </c:pt>
                <c:pt idx="732">
                  <c:v>1.3800730031787297E-29</c:v>
                </c:pt>
                <c:pt idx="733">
                  <c:v>1.3804359159848053E-29</c:v>
                </c:pt>
                <c:pt idx="734">
                  <c:v>1.3807988287908811E-29</c:v>
                </c:pt>
                <c:pt idx="735">
                  <c:v>1.3811617415969567E-29</c:v>
                </c:pt>
                <c:pt idx="736">
                  <c:v>1.3815246544030323E-29</c:v>
                </c:pt>
                <c:pt idx="737">
                  <c:v>1.3818875672091081E-29</c:v>
                </c:pt>
                <c:pt idx="738">
                  <c:v>1.3822504800151837E-29</c:v>
                </c:pt>
                <c:pt idx="739">
                  <c:v>1.3826133928212592E-29</c:v>
                </c:pt>
                <c:pt idx="740">
                  <c:v>1.3829763056273351E-29</c:v>
                </c:pt>
                <c:pt idx="741">
                  <c:v>1.3833392184334107E-29</c:v>
                </c:pt>
                <c:pt idx="742">
                  <c:v>1.3837021312394862E-29</c:v>
                </c:pt>
                <c:pt idx="743">
                  <c:v>1.3840650440455621E-29</c:v>
                </c:pt>
                <c:pt idx="744">
                  <c:v>1.3844279568516376E-29</c:v>
                </c:pt>
                <c:pt idx="745">
                  <c:v>1.3847908696577132E-29</c:v>
                </c:pt>
                <c:pt idx="746">
                  <c:v>1.3851537824637891E-29</c:v>
                </c:pt>
                <c:pt idx="747">
                  <c:v>1.3855166952698646E-29</c:v>
                </c:pt>
                <c:pt idx="748">
                  <c:v>1.3858796080759402E-29</c:v>
                </c:pt>
                <c:pt idx="749">
                  <c:v>1.386242520882016E-29</c:v>
                </c:pt>
                <c:pt idx="750">
                  <c:v>1.3866054336880916E-29</c:v>
                </c:pt>
                <c:pt idx="751">
                  <c:v>1.3869683464941672E-29</c:v>
                </c:pt>
                <c:pt idx="752">
                  <c:v>1.387331259300243E-29</c:v>
                </c:pt>
                <c:pt idx="753">
                  <c:v>1.3876941721063186E-29</c:v>
                </c:pt>
                <c:pt idx="754">
                  <c:v>1.3880570849123942E-29</c:v>
                </c:pt>
                <c:pt idx="755">
                  <c:v>1.38841999771847E-29</c:v>
                </c:pt>
                <c:pt idx="756">
                  <c:v>1.3887829105245456E-29</c:v>
                </c:pt>
                <c:pt idx="757">
                  <c:v>1.3891458233306211E-29</c:v>
                </c:pt>
                <c:pt idx="758">
                  <c:v>1.389508736136697E-29</c:v>
                </c:pt>
                <c:pt idx="759">
                  <c:v>1.3898716489427726E-29</c:v>
                </c:pt>
                <c:pt idx="760">
                  <c:v>1.3902345617488481E-29</c:v>
                </c:pt>
                <c:pt idx="761">
                  <c:v>1.390597474554924E-29</c:v>
                </c:pt>
                <c:pt idx="762">
                  <c:v>1.3909603873609995E-29</c:v>
                </c:pt>
                <c:pt idx="763">
                  <c:v>1.3913233001670751E-29</c:v>
                </c:pt>
                <c:pt idx="764">
                  <c:v>1.391686212973151E-29</c:v>
                </c:pt>
                <c:pt idx="765">
                  <c:v>1.3920491257792265E-29</c:v>
                </c:pt>
                <c:pt idx="766">
                  <c:v>1.3924120385853021E-29</c:v>
                </c:pt>
                <c:pt idx="767">
                  <c:v>1.3927749513913777E-29</c:v>
                </c:pt>
                <c:pt idx="768">
                  <c:v>1.3931378641974532E-29</c:v>
                </c:pt>
                <c:pt idx="769">
                  <c:v>1.3935007770035291E-29</c:v>
                </c:pt>
                <c:pt idx="770">
                  <c:v>1.3938636898096046E-29</c:v>
                </c:pt>
                <c:pt idx="771">
                  <c:v>1.3942266026156802E-29</c:v>
                </c:pt>
                <c:pt idx="772">
                  <c:v>1.3945895154217561E-29</c:v>
                </c:pt>
                <c:pt idx="773">
                  <c:v>1.3949524282278316E-29</c:v>
                </c:pt>
                <c:pt idx="774">
                  <c:v>1.3953153410339072E-29</c:v>
                </c:pt>
                <c:pt idx="775">
                  <c:v>1.3956782538399831E-29</c:v>
                </c:pt>
                <c:pt idx="776">
                  <c:v>1.3960411666460586E-29</c:v>
                </c:pt>
                <c:pt idx="777">
                  <c:v>1.3964040794521342E-29</c:v>
                </c:pt>
                <c:pt idx="778">
                  <c:v>1.39676699225821E-29</c:v>
                </c:pt>
                <c:pt idx="779">
                  <c:v>1.3971299050642856E-29</c:v>
                </c:pt>
                <c:pt idx="780">
                  <c:v>1.3974928178703612E-29</c:v>
                </c:pt>
                <c:pt idx="781">
                  <c:v>1.397855730676437E-29</c:v>
                </c:pt>
                <c:pt idx="782">
                  <c:v>1.3982186434825126E-29</c:v>
                </c:pt>
                <c:pt idx="783">
                  <c:v>1.3985815562885882E-29</c:v>
                </c:pt>
                <c:pt idx="784">
                  <c:v>1.398944469094664E-29</c:v>
                </c:pt>
                <c:pt idx="785">
                  <c:v>1.3993073819007396E-29</c:v>
                </c:pt>
                <c:pt idx="786">
                  <c:v>1.3996702947068151E-29</c:v>
                </c:pt>
                <c:pt idx="787">
                  <c:v>1.400033207512891E-29</c:v>
                </c:pt>
                <c:pt idx="788">
                  <c:v>1.4003961203189666E-29</c:v>
                </c:pt>
                <c:pt idx="789">
                  <c:v>1.4007590331250421E-29</c:v>
                </c:pt>
                <c:pt idx="790">
                  <c:v>1.401121945931118E-29</c:v>
                </c:pt>
                <c:pt idx="791">
                  <c:v>1.4014848587371935E-29</c:v>
                </c:pt>
                <c:pt idx="792">
                  <c:v>1.4018477715432691E-29</c:v>
                </c:pt>
                <c:pt idx="793">
                  <c:v>1.402210684349345E-29</c:v>
                </c:pt>
                <c:pt idx="794">
                  <c:v>1.4025735971554205E-29</c:v>
                </c:pt>
                <c:pt idx="795">
                  <c:v>1.4029365099614961E-29</c:v>
                </c:pt>
                <c:pt idx="796">
                  <c:v>1.4032994227675719E-29</c:v>
                </c:pt>
                <c:pt idx="797">
                  <c:v>1.4036623355736475E-29</c:v>
                </c:pt>
                <c:pt idx="798">
                  <c:v>1.4040252483797231E-29</c:v>
                </c:pt>
                <c:pt idx="799">
                  <c:v>1.4043881611857986E-29</c:v>
                </c:pt>
                <c:pt idx="800">
                  <c:v>1.4047510739918742E-29</c:v>
                </c:pt>
                <c:pt idx="801">
                  <c:v>1.4051139867979501E-29</c:v>
                </c:pt>
                <c:pt idx="802">
                  <c:v>1.4054768996040256E-29</c:v>
                </c:pt>
                <c:pt idx="803">
                  <c:v>1.4058398124101012E-29</c:v>
                </c:pt>
                <c:pt idx="804">
                  <c:v>1.406202725216177E-29</c:v>
                </c:pt>
                <c:pt idx="805">
                  <c:v>1.4065656380222526E-29</c:v>
                </c:pt>
                <c:pt idx="806">
                  <c:v>1.4069285508283282E-29</c:v>
                </c:pt>
                <c:pt idx="807">
                  <c:v>1.407291463634404E-29</c:v>
                </c:pt>
                <c:pt idx="808">
                  <c:v>1.4076543764404796E-29</c:v>
                </c:pt>
                <c:pt idx="809">
                  <c:v>1.4080172892465552E-29</c:v>
                </c:pt>
                <c:pt idx="810">
                  <c:v>1.408380202052631E-29</c:v>
                </c:pt>
                <c:pt idx="811">
                  <c:v>1.4087431148587066E-29</c:v>
                </c:pt>
                <c:pt idx="812">
                  <c:v>1.4091060276647822E-29</c:v>
                </c:pt>
                <c:pt idx="813">
                  <c:v>1.409468940470858E-29</c:v>
                </c:pt>
                <c:pt idx="814">
                  <c:v>1.4098318532769336E-29</c:v>
                </c:pt>
                <c:pt idx="815">
                  <c:v>1.4101947660830091E-29</c:v>
                </c:pt>
                <c:pt idx="816">
                  <c:v>1.410557678889085E-29</c:v>
                </c:pt>
                <c:pt idx="817">
                  <c:v>1.4109205916951606E-29</c:v>
                </c:pt>
                <c:pt idx="818">
                  <c:v>1.4112835045012361E-29</c:v>
                </c:pt>
                <c:pt idx="819">
                  <c:v>1.411646417307312E-29</c:v>
                </c:pt>
                <c:pt idx="820">
                  <c:v>1.4120093301133875E-29</c:v>
                </c:pt>
                <c:pt idx="821">
                  <c:v>1.4123722429194631E-29</c:v>
                </c:pt>
                <c:pt idx="822">
                  <c:v>1.412735155725539E-29</c:v>
                </c:pt>
                <c:pt idx="823">
                  <c:v>1.4130980685316145E-29</c:v>
                </c:pt>
                <c:pt idx="824">
                  <c:v>1.4134609813376901E-29</c:v>
                </c:pt>
                <c:pt idx="825">
                  <c:v>1.4138238941437659E-29</c:v>
                </c:pt>
                <c:pt idx="826">
                  <c:v>1.4141868069498415E-29</c:v>
                </c:pt>
                <c:pt idx="827">
                  <c:v>1.4145497197559171E-29</c:v>
                </c:pt>
                <c:pt idx="828">
                  <c:v>1.4149126325619929E-29</c:v>
                </c:pt>
                <c:pt idx="829">
                  <c:v>1.4152755453680685E-29</c:v>
                </c:pt>
                <c:pt idx="830">
                  <c:v>1.4156384581741441E-29</c:v>
                </c:pt>
                <c:pt idx="831">
                  <c:v>1.4160013709802199E-29</c:v>
                </c:pt>
                <c:pt idx="832">
                  <c:v>1.4163642837862955E-29</c:v>
                </c:pt>
                <c:pt idx="833">
                  <c:v>1.416727196592371E-29</c:v>
                </c:pt>
                <c:pt idx="834">
                  <c:v>1.4170901093984466E-29</c:v>
                </c:pt>
                <c:pt idx="835">
                  <c:v>1.4174530222045222E-29</c:v>
                </c:pt>
                <c:pt idx="836">
                  <c:v>1.417815935010598E-29</c:v>
                </c:pt>
                <c:pt idx="837">
                  <c:v>1.4181788478166736E-29</c:v>
                </c:pt>
                <c:pt idx="838">
                  <c:v>1.4185417606227492E-29</c:v>
                </c:pt>
                <c:pt idx="839">
                  <c:v>1.418904673428825E-29</c:v>
                </c:pt>
                <c:pt idx="840">
                  <c:v>1.4192675862349006E-29</c:v>
                </c:pt>
                <c:pt idx="841">
                  <c:v>1.4196304990409761E-29</c:v>
                </c:pt>
                <c:pt idx="842">
                  <c:v>1.419993411847052E-29</c:v>
                </c:pt>
                <c:pt idx="843">
                  <c:v>1.4203563246531276E-29</c:v>
                </c:pt>
                <c:pt idx="844">
                  <c:v>1.4207192374592031E-29</c:v>
                </c:pt>
                <c:pt idx="845">
                  <c:v>1.421082150265279E-29</c:v>
                </c:pt>
                <c:pt idx="846">
                  <c:v>1.4214450630713545E-29</c:v>
                </c:pt>
                <c:pt idx="847">
                  <c:v>1.4218079758774301E-29</c:v>
                </c:pt>
                <c:pt idx="848">
                  <c:v>1.422170888683506E-29</c:v>
                </c:pt>
                <c:pt idx="849">
                  <c:v>1.4225338014895815E-29</c:v>
                </c:pt>
                <c:pt idx="850">
                  <c:v>1.4228967142956571E-29</c:v>
                </c:pt>
                <c:pt idx="851">
                  <c:v>1.423259627101733E-29</c:v>
                </c:pt>
                <c:pt idx="852">
                  <c:v>1.4236225399078085E-29</c:v>
                </c:pt>
                <c:pt idx="853">
                  <c:v>1.4239854527138841E-29</c:v>
                </c:pt>
                <c:pt idx="854">
                  <c:v>1.4243483655199599E-29</c:v>
                </c:pt>
                <c:pt idx="855">
                  <c:v>1.4247112783260355E-29</c:v>
                </c:pt>
                <c:pt idx="856">
                  <c:v>1.4250741911321111E-29</c:v>
                </c:pt>
                <c:pt idx="857">
                  <c:v>1.4254371039381869E-29</c:v>
                </c:pt>
                <c:pt idx="858">
                  <c:v>1.4258000167442625E-29</c:v>
                </c:pt>
                <c:pt idx="859">
                  <c:v>1.4261629295503381E-29</c:v>
                </c:pt>
                <c:pt idx="860">
                  <c:v>1.4265258423564139E-29</c:v>
                </c:pt>
                <c:pt idx="861">
                  <c:v>1.4268887551624895E-29</c:v>
                </c:pt>
                <c:pt idx="862">
                  <c:v>1.427251667968565E-29</c:v>
                </c:pt>
                <c:pt idx="863">
                  <c:v>1.4276145807746409E-29</c:v>
                </c:pt>
                <c:pt idx="864">
                  <c:v>1.4279774935807165E-29</c:v>
                </c:pt>
                <c:pt idx="865">
                  <c:v>1.428340406386792E-29</c:v>
                </c:pt>
                <c:pt idx="866">
                  <c:v>1.4287033191928679E-29</c:v>
                </c:pt>
                <c:pt idx="867">
                  <c:v>1.4290662319989434E-29</c:v>
                </c:pt>
                <c:pt idx="868">
                  <c:v>1.429429144805019E-29</c:v>
                </c:pt>
                <c:pt idx="869">
                  <c:v>1.4297920576110949E-29</c:v>
                </c:pt>
                <c:pt idx="870">
                  <c:v>1.4301549704171704E-29</c:v>
                </c:pt>
                <c:pt idx="871">
                  <c:v>1.430517883223246E-29</c:v>
                </c:pt>
                <c:pt idx="872">
                  <c:v>1.4308807960293218E-29</c:v>
                </c:pt>
                <c:pt idx="873">
                  <c:v>1.4312437088353974E-29</c:v>
                </c:pt>
                <c:pt idx="874">
                  <c:v>1.431606621641473E-29</c:v>
                </c:pt>
                <c:pt idx="875">
                  <c:v>1.4319695344475485E-29</c:v>
                </c:pt>
                <c:pt idx="876">
                  <c:v>1.4323324472536244E-29</c:v>
                </c:pt>
                <c:pt idx="877">
                  <c:v>1.4326953600597E-29</c:v>
                </c:pt>
                <c:pt idx="878">
                  <c:v>1.4330582728657755E-29</c:v>
                </c:pt>
                <c:pt idx="879">
                  <c:v>1.4334211856718514E-29</c:v>
                </c:pt>
                <c:pt idx="880">
                  <c:v>1.4337840984779269E-29</c:v>
                </c:pt>
                <c:pt idx="881">
                  <c:v>1.4341470112840025E-29</c:v>
                </c:pt>
                <c:pt idx="882">
                  <c:v>1.4345099240900784E-29</c:v>
                </c:pt>
                <c:pt idx="883">
                  <c:v>1.4348728368961539E-29</c:v>
                </c:pt>
                <c:pt idx="884">
                  <c:v>1.4352357497022295E-29</c:v>
                </c:pt>
                <c:pt idx="885">
                  <c:v>1.4355986625083053E-29</c:v>
                </c:pt>
                <c:pt idx="886">
                  <c:v>1.4359615753143809E-29</c:v>
                </c:pt>
                <c:pt idx="887">
                  <c:v>1.4363244881204565E-29</c:v>
                </c:pt>
                <c:pt idx="888">
                  <c:v>1.4366874009265323E-29</c:v>
                </c:pt>
                <c:pt idx="889">
                  <c:v>1.4370503137326079E-29</c:v>
                </c:pt>
                <c:pt idx="890">
                  <c:v>1.4374132265386835E-29</c:v>
                </c:pt>
                <c:pt idx="891">
                  <c:v>1.4377761393447593E-29</c:v>
                </c:pt>
                <c:pt idx="892">
                  <c:v>1.4381390521508349E-29</c:v>
                </c:pt>
                <c:pt idx="893">
                  <c:v>1.4385019649569105E-29</c:v>
                </c:pt>
                <c:pt idx="894">
                  <c:v>1.4388648777629863E-29</c:v>
                </c:pt>
                <c:pt idx="895">
                  <c:v>1.4392277905690619E-29</c:v>
                </c:pt>
                <c:pt idx="896">
                  <c:v>1.4395907033751374E-29</c:v>
                </c:pt>
                <c:pt idx="897">
                  <c:v>1.4399536161812133E-29</c:v>
                </c:pt>
                <c:pt idx="898">
                  <c:v>1.4403165289872889E-29</c:v>
                </c:pt>
                <c:pt idx="899">
                  <c:v>1.4406794417933644E-29</c:v>
                </c:pt>
                <c:pt idx="900">
                  <c:v>1.4410423545994403E-29</c:v>
                </c:pt>
                <c:pt idx="901">
                  <c:v>1.4414052674055158E-29</c:v>
                </c:pt>
                <c:pt idx="902">
                  <c:v>1.4417681802115914E-29</c:v>
                </c:pt>
                <c:pt idx="903">
                  <c:v>1.4421310930176673E-29</c:v>
                </c:pt>
                <c:pt idx="904">
                  <c:v>1.4424940058237428E-29</c:v>
                </c:pt>
                <c:pt idx="905">
                  <c:v>1.4428569186298184E-29</c:v>
                </c:pt>
                <c:pt idx="906">
                  <c:v>1.4432198314358942E-29</c:v>
                </c:pt>
                <c:pt idx="907">
                  <c:v>1.4435827442419698E-29</c:v>
                </c:pt>
                <c:pt idx="908">
                  <c:v>1.4439456570480454E-29</c:v>
                </c:pt>
                <c:pt idx="909">
                  <c:v>1.4443085698541212E-29</c:v>
                </c:pt>
                <c:pt idx="910">
                  <c:v>1.4446714826601968E-29</c:v>
                </c:pt>
                <c:pt idx="911">
                  <c:v>1.4450343954662724E-29</c:v>
                </c:pt>
                <c:pt idx="912">
                  <c:v>1.4453973082723482E-29</c:v>
                </c:pt>
                <c:pt idx="913">
                  <c:v>1.4457602210784238E-29</c:v>
                </c:pt>
                <c:pt idx="914">
                  <c:v>1.4461231338844993E-29</c:v>
                </c:pt>
                <c:pt idx="915">
                  <c:v>1.4464860466905752E-29</c:v>
                </c:pt>
                <c:pt idx="916">
                  <c:v>1.4468489594966508E-29</c:v>
                </c:pt>
                <c:pt idx="917">
                  <c:v>1.4472118723027263E-29</c:v>
                </c:pt>
                <c:pt idx="918">
                  <c:v>1.4475747851088022E-29</c:v>
                </c:pt>
                <c:pt idx="919">
                  <c:v>1.4479376979148777E-29</c:v>
                </c:pt>
                <c:pt idx="920">
                  <c:v>1.4483006107209533E-29</c:v>
                </c:pt>
                <c:pt idx="921">
                  <c:v>1.4486635235270292E-29</c:v>
                </c:pt>
                <c:pt idx="922">
                  <c:v>1.4490264363331047E-29</c:v>
                </c:pt>
                <c:pt idx="923">
                  <c:v>1.4493893491391803E-29</c:v>
                </c:pt>
                <c:pt idx="924">
                  <c:v>1.4497522619452559E-29</c:v>
                </c:pt>
                <c:pt idx="925">
                  <c:v>1.4501151747513317E-29</c:v>
                </c:pt>
                <c:pt idx="926">
                  <c:v>1.4504780875574073E-29</c:v>
                </c:pt>
                <c:pt idx="927">
                  <c:v>1.4508410003634829E-29</c:v>
                </c:pt>
                <c:pt idx="928">
                  <c:v>1.4512039131695587E-29</c:v>
                </c:pt>
                <c:pt idx="929">
                  <c:v>1.4515668259756343E-29</c:v>
                </c:pt>
                <c:pt idx="930">
                  <c:v>1.4519297387817098E-29</c:v>
                </c:pt>
                <c:pt idx="931">
                  <c:v>1.4522926515877857E-29</c:v>
                </c:pt>
                <c:pt idx="932">
                  <c:v>1.4526555643938613E-29</c:v>
                </c:pt>
                <c:pt idx="933">
                  <c:v>1.4530184771999368E-29</c:v>
                </c:pt>
                <c:pt idx="934">
                  <c:v>1.4533813900060127E-29</c:v>
                </c:pt>
                <c:pt idx="935">
                  <c:v>1.4537443028120882E-29</c:v>
                </c:pt>
                <c:pt idx="936">
                  <c:v>1.4541072156181638E-29</c:v>
                </c:pt>
                <c:pt idx="937">
                  <c:v>1.4544701284242394E-29</c:v>
                </c:pt>
                <c:pt idx="938">
                  <c:v>1.4548330412303152E-29</c:v>
                </c:pt>
                <c:pt idx="939">
                  <c:v>1.4551959540363908E-29</c:v>
                </c:pt>
                <c:pt idx="940">
                  <c:v>1.4555588668424664E-29</c:v>
                </c:pt>
                <c:pt idx="941">
                  <c:v>1.4559217796485422E-29</c:v>
                </c:pt>
                <c:pt idx="942">
                  <c:v>1.4562846924546178E-29</c:v>
                </c:pt>
                <c:pt idx="943">
                  <c:v>1.4566476052606933E-29</c:v>
                </c:pt>
                <c:pt idx="944">
                  <c:v>1.4570105180667692E-29</c:v>
                </c:pt>
                <c:pt idx="945">
                  <c:v>1.4573734308728448E-29</c:v>
                </c:pt>
                <c:pt idx="946">
                  <c:v>1.4577363436789203E-29</c:v>
                </c:pt>
                <c:pt idx="947">
                  <c:v>1.4580992564849962E-29</c:v>
                </c:pt>
                <c:pt idx="948">
                  <c:v>1.4584621692910717E-29</c:v>
                </c:pt>
                <c:pt idx="949">
                  <c:v>1.4588250820971473E-29</c:v>
                </c:pt>
                <c:pt idx="950">
                  <c:v>1.4591879949032232E-29</c:v>
                </c:pt>
                <c:pt idx="951">
                  <c:v>1.4595509077092987E-29</c:v>
                </c:pt>
                <c:pt idx="952">
                  <c:v>1.4599138205153743E-29</c:v>
                </c:pt>
                <c:pt idx="953">
                  <c:v>1.4602767333214501E-29</c:v>
                </c:pt>
                <c:pt idx="954">
                  <c:v>1.4606396461275257E-29</c:v>
                </c:pt>
                <c:pt idx="955">
                  <c:v>1.4610025589336013E-29</c:v>
                </c:pt>
                <c:pt idx="956">
                  <c:v>1.4613654717396771E-29</c:v>
                </c:pt>
                <c:pt idx="957">
                  <c:v>1.4617283845457527E-29</c:v>
                </c:pt>
                <c:pt idx="958">
                  <c:v>1.4620912973518283E-29</c:v>
                </c:pt>
                <c:pt idx="959">
                  <c:v>1.4624542101579041E-29</c:v>
                </c:pt>
                <c:pt idx="960">
                  <c:v>1.4628171229639797E-29</c:v>
                </c:pt>
                <c:pt idx="961">
                  <c:v>1.4631800357700552E-29</c:v>
                </c:pt>
                <c:pt idx="962">
                  <c:v>1.4635429485761311E-29</c:v>
                </c:pt>
                <c:pt idx="963">
                  <c:v>1.4639058613822067E-29</c:v>
                </c:pt>
                <c:pt idx="964">
                  <c:v>1.4642687741882822E-29</c:v>
                </c:pt>
                <c:pt idx="965">
                  <c:v>1.4646316869943578E-29</c:v>
                </c:pt>
                <c:pt idx="966">
                  <c:v>1.4649945998004336E-29</c:v>
                </c:pt>
                <c:pt idx="967">
                  <c:v>1.4653575126065092E-29</c:v>
                </c:pt>
                <c:pt idx="968">
                  <c:v>1.4657204254125848E-29</c:v>
                </c:pt>
                <c:pt idx="969">
                  <c:v>1.4660833382186604E-29</c:v>
                </c:pt>
                <c:pt idx="970">
                  <c:v>1.4664462510247362E-29</c:v>
                </c:pt>
                <c:pt idx="971">
                  <c:v>1.4668091638308118E-29</c:v>
                </c:pt>
                <c:pt idx="972">
                  <c:v>1.4671720766368873E-29</c:v>
                </c:pt>
                <c:pt idx="973">
                  <c:v>1.4675349894429632E-29</c:v>
                </c:pt>
                <c:pt idx="974">
                  <c:v>1.4678979022490388E-29</c:v>
                </c:pt>
                <c:pt idx="975">
                  <c:v>1.4682608150551143E-29</c:v>
                </c:pt>
                <c:pt idx="976">
                  <c:v>1.4686237278611902E-29</c:v>
                </c:pt>
                <c:pt idx="977">
                  <c:v>1.4689866406672657E-29</c:v>
                </c:pt>
                <c:pt idx="978">
                  <c:v>1.4693495534733413E-29</c:v>
                </c:pt>
                <c:pt idx="979">
                  <c:v>1.4697124662794172E-29</c:v>
                </c:pt>
                <c:pt idx="980">
                  <c:v>1.4700753790854927E-29</c:v>
                </c:pt>
                <c:pt idx="981">
                  <c:v>1.4704382918915683E-29</c:v>
                </c:pt>
                <c:pt idx="982">
                  <c:v>1.4708012046976441E-29</c:v>
                </c:pt>
                <c:pt idx="983">
                  <c:v>1.4711641175037197E-29</c:v>
                </c:pt>
                <c:pt idx="984">
                  <c:v>1.4715270303097953E-29</c:v>
                </c:pt>
                <c:pt idx="985">
                  <c:v>1.4718899431158711E-29</c:v>
                </c:pt>
                <c:pt idx="986">
                  <c:v>1.4722528559219467E-29</c:v>
                </c:pt>
                <c:pt idx="987">
                  <c:v>1.4726157687280223E-29</c:v>
                </c:pt>
                <c:pt idx="988">
                  <c:v>1.4729786815340981E-29</c:v>
                </c:pt>
                <c:pt idx="989">
                  <c:v>1.4733415943401737E-29</c:v>
                </c:pt>
                <c:pt idx="990">
                  <c:v>1.4737045071462492E-29</c:v>
                </c:pt>
                <c:pt idx="991">
                  <c:v>1.4740674199523251E-29</c:v>
                </c:pt>
                <c:pt idx="992">
                  <c:v>1.4744303327584007E-29</c:v>
                </c:pt>
                <c:pt idx="993">
                  <c:v>1.4747932455644762E-29</c:v>
                </c:pt>
                <c:pt idx="994">
                  <c:v>1.4751561583705521E-29</c:v>
                </c:pt>
                <c:pt idx="995">
                  <c:v>1.4755190711766276E-29</c:v>
                </c:pt>
                <c:pt idx="996">
                  <c:v>1.4758819839827032E-29</c:v>
                </c:pt>
                <c:pt idx="997">
                  <c:v>1.4762448967887788E-29</c:v>
                </c:pt>
                <c:pt idx="998">
                  <c:v>1.4766078095948546E-29</c:v>
                </c:pt>
                <c:pt idx="999">
                  <c:v>1.4769707224009302E-29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5DB-45C4-8C03-F6B06EE26F95}"/>
            </c:ext>
          </c:extLst>
        </c:ser>
        <c:ser>
          <c:idx val="3"/>
          <c:order val="3"/>
          <c:tx>
            <c:v>Solution 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'Advection-dispersion solution'!$H$15:$H$1014</c:f>
              <c:numCache>
                <c:formatCode>General</c:formatCode>
                <c:ptCount val="1000"/>
                <c:pt idx="0">
                  <c:v>1.9234842462984873E-3</c:v>
                </c:pt>
                <c:pt idx="1">
                  <c:v>4.3298265066346233E-3</c:v>
                </c:pt>
                <c:pt idx="2">
                  <c:v>7.4352138244710413E-3</c:v>
                </c:pt>
                <c:pt idx="3">
                  <c:v>1.1162421058794251E-2</c:v>
                </c:pt>
                <c:pt idx="4">
                  <c:v>1.546385271306114E-2</c:v>
                </c:pt>
                <c:pt idx="5">
                  <c:v>2.0306915999911936E-2</c:v>
                </c:pt>
                <c:pt idx="6">
                  <c:v>2.5667928629085294E-2</c:v>
                </c:pt>
                <c:pt idx="7">
                  <c:v>3.1529032432923244E-2</c:v>
                </c:pt>
                <c:pt idx="8">
                  <c:v>3.7876432291355379E-2</c:v>
                </c:pt>
                <c:pt idx="9">
                  <c:v>4.4699305646033277E-2</c:v>
                </c:pt>
                <c:pt idx="10">
                  <c:v>5.1989085656661854E-2</c:v>
                </c:pt>
                <c:pt idx="11">
                  <c:v>5.973896767031061E-2</c:v>
                </c:pt>
                <c:pt idx="12">
                  <c:v>6.794355679624986E-2</c:v>
                </c:pt>
                <c:pt idx="13">
                  <c:v>7.6598608593968942E-2</c:v>
                </c:pt>
                <c:pt idx="14">
                  <c:v>8.5700833505747032E-2</c:v>
                </c:pt>
                <c:pt idx="15">
                  <c:v>9.524774623280273E-2</c:v>
                </c:pt>
                <c:pt idx="16">
                  <c:v>0.10523754758480805</c:v>
                </c:pt>
                <c:pt idx="17">
                  <c:v>0.11566903049328321</c:v>
                </c:pt>
                <c:pt idx="18">
                  <c:v>0.12654150397298269</c:v>
                </c:pt>
                <c:pt idx="19">
                  <c:v>0.1378547311931341</c:v>
                </c:pt>
                <c:pt idx="20">
                  <c:v>0.14960887818521956</c:v>
                </c:pt>
                <c:pt idx="21">
                  <c:v>0.16180447119518454</c:v>
                </c:pt>
                <c:pt idx="22">
                  <c:v>0.17444236078582814</c:v>
                </c:pt>
                <c:pt idx="23">
                  <c:v>0.18752369147112019</c:v>
                </c:pt>
                <c:pt idx="24">
                  <c:v>0.20104987574608124</c:v>
                </c:pt>
                <c:pt idx="25">
                  <c:v>0.21502257192451812</c:v>
                </c:pt>
                <c:pt idx="26">
                  <c:v>0.22944366486132703</c:v>
                </c:pt>
                <c:pt idx="27">
                  <c:v>0.24431524933064122</c:v>
                </c:pt>
                <c:pt idx="28">
                  <c:v>0.25963961552841197</c:v>
                </c:pt>
                <c:pt idx="29">
                  <c:v>0.27541923633215493</c:v>
                </c:pt>
                <c:pt idx="30">
                  <c:v>0.29165675610122127</c:v>
                </c:pt>
                <c:pt idx="31">
                  <c:v>0.30835498089488461</c:v>
                </c:pt>
                <c:pt idx="32">
                  <c:v>0.32551686965452487</c:v>
                </c:pt>
                <c:pt idx="33">
                  <c:v>0.34314552652987657</c:v>
                </c:pt>
                <c:pt idx="34">
                  <c:v>0.36124419391025597</c:v>
                </c:pt>
                <c:pt idx="35">
                  <c:v>0.37981624633634031</c:v>
                </c:pt>
                <c:pt idx="36">
                  <c:v>0.39886518490549583</c:v>
                </c:pt>
                <c:pt idx="37">
                  <c:v>0.41839463240972619</c:v>
                </c:pt>
                <c:pt idx="38">
                  <c:v>0.43840832880290337</c:v>
                </c:pt>
                <c:pt idx="39">
                  <c:v>0.45891012728482322</c:v>
                </c:pt>
                <c:pt idx="40">
                  <c:v>0.47990399064288436</c:v>
                </c:pt>
                <c:pt idx="41">
                  <c:v>0.5013939879966105</c:v>
                </c:pt>
                <c:pt idx="42">
                  <c:v>0.52338429189678071</c:v>
                </c:pt>
                <c:pt idx="43">
                  <c:v>0.54587917559208099</c:v>
                </c:pt>
                <c:pt idx="44">
                  <c:v>0.56888301066469504</c:v>
                </c:pt>
                <c:pt idx="45">
                  <c:v>0.5924002648333998</c:v>
                </c:pt>
                <c:pt idx="46">
                  <c:v>0.61643549995960245</c:v>
                </c:pt>
                <c:pt idx="47">
                  <c:v>0.64099337024282843</c:v>
                </c:pt>
                <c:pt idx="48">
                  <c:v>0.66607862058162792</c:v>
                </c:pt>
                <c:pt idx="49">
                  <c:v>0.6916960851033952</c:v>
                </c:pt>
                <c:pt idx="50">
                  <c:v>0.71785068582443257</c:v>
                </c:pt>
                <c:pt idx="51">
                  <c:v>0.74454743135166668</c:v>
                </c:pt>
                <c:pt idx="52">
                  <c:v>0.77179141588048661</c:v>
                </c:pt>
                <c:pt idx="53">
                  <c:v>0.79958781810559598</c:v>
                </c:pt>
                <c:pt idx="54">
                  <c:v>0.82794190033479409</c:v>
                </c:pt>
                <c:pt idx="55">
                  <c:v>0.85685900766360923</c:v>
                </c:pt>
                <c:pt idx="56">
                  <c:v>0.88634456721128341</c:v>
                </c:pt>
                <c:pt idx="57">
                  <c:v>0.91640408747335134</c:v>
                </c:pt>
                <c:pt idx="58">
                  <c:v>0.94704315767165348</c:v>
                </c:pt>
                <c:pt idx="59">
                  <c:v>0.97826744726016168</c:v>
                </c:pt>
                <c:pt idx="60">
                  <c:v>1.010082705368812</c:v>
                </c:pt>
                <c:pt idx="61">
                  <c:v>1.0424947604239383</c:v>
                </c:pt>
                <c:pt idx="62">
                  <c:v>1.0755095197069364</c:v>
                </c:pt>
                <c:pt idx="63">
                  <c:v>1.1091329690622103</c:v>
                </c:pt>
                <c:pt idx="64">
                  <c:v>1.1433711725097992</c:v>
                </c:pt>
                <c:pt idx="65">
                  <c:v>1.1782302720603035</c:v>
                </c:pt>
                <c:pt idx="66">
                  <c:v>1.2137164873976822</c:v>
                </c:pt>
                <c:pt idx="67">
                  <c:v>1.2498361157464162</c:v>
                </c:pt>
                <c:pt idx="68">
                  <c:v>1.2865955316479867</c:v>
                </c:pt>
                <c:pt idx="69">
                  <c:v>1.3240011868259256</c:v>
                </c:pt>
                <c:pt idx="70">
                  <c:v>1.3620596100608782</c:v>
                </c:pt>
                <c:pt idx="71">
                  <c:v>1.4007774070786081</c:v>
                </c:pt>
                <c:pt idx="72">
                  <c:v>1.4401612604943224</c:v>
                </c:pt>
                <c:pt idx="73">
                  <c:v>1.4802179297072933</c:v>
                </c:pt>
                <c:pt idx="74">
                  <c:v>1.5209542508945093</c:v>
                </c:pt>
                <c:pt idx="75">
                  <c:v>1.5623771369645731</c:v>
                </c:pt>
                <c:pt idx="76">
                  <c:v>1.6044935775078184</c:v>
                </c:pt>
                <c:pt idx="77">
                  <c:v>1.647310638876706</c:v>
                </c:pt>
                <c:pt idx="78">
                  <c:v>1.6908354640935375</c:v>
                </c:pt>
                <c:pt idx="79">
                  <c:v>1.7350752729459049</c:v>
                </c:pt>
                <c:pt idx="80">
                  <c:v>1.7800373619559993</c:v>
                </c:pt>
                <c:pt idx="81">
                  <c:v>1.8257291044531685</c:v>
                </c:pt>
                <c:pt idx="82">
                  <c:v>1.8721579506233468</c:v>
                </c:pt>
                <c:pt idx="83">
                  <c:v>1.9193314274907693</c:v>
                </c:pt>
                <c:pt idx="84">
                  <c:v>1.9672571390539224</c:v>
                </c:pt>
                <c:pt idx="85">
                  <c:v>2.015942766292143</c:v>
                </c:pt>
                <c:pt idx="86">
                  <c:v>2.0653960672167577</c:v>
                </c:pt>
                <c:pt idx="87">
                  <c:v>2.1156248769602573</c:v>
                </c:pt>
                <c:pt idx="88">
                  <c:v>2.1666371078338087</c:v>
                </c:pt>
                <c:pt idx="89">
                  <c:v>2.2184407493782645</c:v>
                </c:pt>
                <c:pt idx="90">
                  <c:v>2.2710438684228302</c:v>
                </c:pt>
                <c:pt idx="91">
                  <c:v>2.324454609146029</c:v>
                </c:pt>
                <c:pt idx="92">
                  <c:v>2.3786811931728349</c:v>
                </c:pt>
                <c:pt idx="93">
                  <c:v>2.4337319195620672</c:v>
                </c:pt>
                <c:pt idx="94">
                  <c:v>2.48961516491421</c:v>
                </c:pt>
                <c:pt idx="95">
                  <c:v>2.5463393834000012</c:v>
                </c:pt>
                <c:pt idx="96">
                  <c:v>2.6039131068005021</c:v>
                </c:pt>
                <c:pt idx="97">
                  <c:v>2.662344944565723</c:v>
                </c:pt>
                <c:pt idx="98">
                  <c:v>2.721643583793262</c:v>
                </c:pt>
                <c:pt idx="99">
                  <c:v>2.7818177893403346</c:v>
                </c:pt>
                <c:pt idx="100">
                  <c:v>2.8428764037545604</c:v>
                </c:pt>
                <c:pt idx="101">
                  <c:v>2.9048283473405001</c:v>
                </c:pt>
                <c:pt idx="102">
                  <c:v>2.9676826181270766</c:v>
                </c:pt>
                <c:pt idx="103">
                  <c:v>3.0314482918659778</c:v>
                </c:pt>
                <c:pt idx="104">
                  <c:v>3.0961345220491219</c:v>
                </c:pt>
                <c:pt idx="105">
                  <c:v>3.1617505398040486</c:v>
                </c:pt>
                <c:pt idx="106">
                  <c:v>3.2283056539331993</c:v>
                </c:pt>
                <c:pt idx="107">
                  <c:v>3.2958092507911836</c:v>
                </c:pt>
                <c:pt idx="108">
                  <c:v>3.3642707942557966</c:v>
                </c:pt>
                <c:pt idx="109">
                  <c:v>3.4336998256595961</c:v>
                </c:pt>
                <c:pt idx="110">
                  <c:v>3.5041059636335636</c:v>
                </c:pt>
                <c:pt idx="111">
                  <c:v>3.5754989040993386</c:v>
                </c:pt>
                <c:pt idx="112">
                  <c:v>3.6478884200210815</c:v>
                </c:pt>
                <c:pt idx="113">
                  <c:v>3.7212843613735647</c:v>
                </c:pt>
                <c:pt idx="114">
                  <c:v>3.795696654913935</c:v>
                </c:pt>
                <c:pt idx="115">
                  <c:v>3.8711353040544032</c:v>
                </c:pt>
                <c:pt idx="116">
                  <c:v>3.9476103886170582</c:v>
                </c:pt>
                <c:pt idx="117">
                  <c:v>4.0251320646794895</c:v>
                </c:pt>
                <c:pt idx="118">
                  <c:v>4.1037105642781118</c:v>
                </c:pt>
                <c:pt idx="119">
                  <c:v>4.1833561952345946</c:v>
                </c:pt>
                <c:pt idx="120">
                  <c:v>4.2640793408031703</c:v>
                </c:pt>
                <c:pt idx="121">
                  <c:v>4.3458904594331642</c:v>
                </c:pt>
                <c:pt idx="122">
                  <c:v>4.4288000844114643</c:v>
                </c:pt>
                <c:pt idx="123">
                  <c:v>4.5128188235526396</c:v>
                </c:pt>
                <c:pt idx="124">
                  <c:v>4.5979573588143987</c:v>
                </c:pt>
                <c:pt idx="125">
                  <c:v>4.6842264459212712</c:v>
                </c:pt>
                <c:pt idx="126">
                  <c:v>4.7716369139446941</c:v>
                </c:pt>
                <c:pt idx="127">
                  <c:v>4.8601996648493371</c:v>
                </c:pt>
                <c:pt idx="128">
                  <c:v>4.9499256730466099</c:v>
                </c:pt>
                <c:pt idx="129">
                  <c:v>5.0408259848855126</c:v>
                </c:pt>
                <c:pt idx="130">
                  <c:v>5.1329117181332853</c:v>
                </c:pt>
                <c:pt idx="131">
                  <c:v>5.2261940614173712</c:v>
                </c:pt>
                <c:pt idx="132">
                  <c:v>5.3206842736425344</c:v>
                </c:pt>
                <c:pt idx="133">
                  <c:v>5.4163936833748387</c:v>
                </c:pt>
                <c:pt idx="134">
                  <c:v>5.513333688198264</c:v>
                </c:pt>
                <c:pt idx="135">
                  <c:v>5.6115157540371676</c:v>
                </c:pt>
                <c:pt idx="136">
                  <c:v>5.7109514144433584</c:v>
                </c:pt>
                <c:pt idx="137">
                  <c:v>5.8116522698001054</c:v>
                </c:pt>
                <c:pt idx="138">
                  <c:v>5.9136299866571509</c:v>
                </c:pt>
                <c:pt idx="139">
                  <c:v>6.0168962967679143</c:v>
                </c:pt>
                <c:pt idx="140">
                  <c:v>6.1214629963368514</c:v>
                </c:pt>
                <c:pt idx="141">
                  <c:v>6.2273419450786207</c:v>
                </c:pt>
                <c:pt idx="142">
                  <c:v>6.3345450652952184</c:v>
                </c:pt>
                <c:pt idx="143">
                  <c:v>6.443084340907558</c:v>
                </c:pt>
                <c:pt idx="144">
                  <c:v>6.5529718164155755</c:v>
                </c:pt>
                <c:pt idx="145">
                  <c:v>6.6642195958908532</c:v>
                </c:pt>
                <c:pt idx="146">
                  <c:v>6.7768398418246409</c:v>
                </c:pt>
                <c:pt idx="147">
                  <c:v>6.8908447740058616</c:v>
                </c:pt>
                <c:pt idx="148">
                  <c:v>7.0062466683719729</c:v>
                </c:pt>
                <c:pt idx="149">
                  <c:v>7.1230578556982236</c:v>
                </c:pt>
                <c:pt idx="150">
                  <c:v>7.2412907203640877</c:v>
                </c:pt>
                <c:pt idx="151">
                  <c:v>7.3609576990469296</c:v>
                </c:pt>
                <c:pt idx="152">
                  <c:v>7.4820712792958215</c:v>
                </c:pt>
                <c:pt idx="153">
                  <c:v>7.6046439981295135</c:v>
                </c:pt>
                <c:pt idx="154">
                  <c:v>7.7286884405549197</c:v>
                </c:pt>
                <c:pt idx="155">
                  <c:v>7.8542172380581752</c:v>
                </c:pt>
                <c:pt idx="156">
                  <c:v>7.9812430669679033</c:v>
                </c:pt>
                <c:pt idx="157">
                  <c:v>8.1097786468757231</c:v>
                </c:pt>
                <c:pt idx="158">
                  <c:v>8.2398367389298688</c:v>
                </c:pt>
                <c:pt idx="159">
                  <c:v>8.371430144050457</c:v>
                </c:pt>
                <c:pt idx="160">
                  <c:v>8.5045717011795094</c:v>
                </c:pt>
                <c:pt idx="161">
                  <c:v>8.6392742853640812</c:v>
                </c:pt>
                <c:pt idx="162">
                  <c:v>8.7755508058717275</c:v>
                </c:pt>
                <c:pt idx="163">
                  <c:v>8.9134142041791975</c:v>
                </c:pt>
                <c:pt idx="164">
                  <c:v>9.0528774519511437</c:v>
                </c:pt>
                <c:pt idx="165">
                  <c:v>9.1939535488913116</c:v>
                </c:pt>
                <c:pt idx="166">
                  <c:v>9.3366555206227684</c:v>
                </c:pt>
                <c:pt idx="167">
                  <c:v>9.4809964163794529</c:v>
                </c:pt>
                <c:pt idx="168">
                  <c:v>9.6269893067727352</c:v>
                </c:pt>
                <c:pt idx="169">
                  <c:v>9.7746472813525003</c:v>
                </c:pt>
                <c:pt idx="170">
                  <c:v>9.9239834462036729</c:v>
                </c:pt>
                <c:pt idx="171">
                  <c:v>10.075010921439116</c:v>
                </c:pt>
                <c:pt idx="172">
                  <c:v>10.227742838552654</c:v>
                </c:pt>
                <c:pt idx="173">
                  <c:v>10.382192337855132</c:v>
                </c:pt>
                <c:pt idx="174">
                  <c:v>10.53837256567458</c:v>
                </c:pt>
                <c:pt idx="175">
                  <c:v>10.69629667154148</c:v>
                </c:pt>
                <c:pt idx="176">
                  <c:v>10.855977805382956</c:v>
                </c:pt>
                <c:pt idx="177">
                  <c:v>11.01742911448938</c:v>
                </c:pt>
                <c:pt idx="178">
                  <c:v>11.180663740512982</c:v>
                </c:pt>
                <c:pt idx="179">
                  <c:v>11.345694816301148</c:v>
                </c:pt>
                <c:pt idx="180">
                  <c:v>11.512535462796334</c:v>
                </c:pt>
                <c:pt idx="181">
                  <c:v>11.68119878566406</c:v>
                </c:pt>
                <c:pt idx="182">
                  <c:v>11.851697871933709</c:v>
                </c:pt>
                <c:pt idx="183">
                  <c:v>12.024045786626964</c:v>
                </c:pt>
                <c:pt idx="184">
                  <c:v>12.198255569139878</c:v>
                </c:pt>
                <c:pt idx="185">
                  <c:v>12.37434022964508</c:v>
                </c:pt>
                <c:pt idx="186">
                  <c:v>12.552312745427237</c:v>
                </c:pt>
                <c:pt idx="187">
                  <c:v>12.732186057008937</c:v>
                </c:pt>
                <c:pt idx="188">
                  <c:v>12.913973064335519</c:v>
                </c:pt>
                <c:pt idx="189">
                  <c:v>13.097686622738438</c:v>
                </c:pt>
                <c:pt idx="190">
                  <c:v>13.283339538895053</c:v>
                </c:pt>
                <c:pt idx="191">
                  <c:v>13.470944566662391</c:v>
                </c:pt>
                <c:pt idx="192">
                  <c:v>13.660514402769802</c:v>
                </c:pt>
                <c:pt idx="193">
                  <c:v>13.852061682556162</c:v>
                </c:pt>
                <c:pt idx="194">
                  <c:v>14.04559897541211</c:v>
                </c:pt>
                <c:pt idx="195">
                  <c:v>14.241138780278057</c:v>
                </c:pt>
                <c:pt idx="196">
                  <c:v>14.438693521007412</c:v>
                </c:pt>
                <c:pt idx="197">
                  <c:v>14.638275541611947</c:v>
                </c:pt>
                <c:pt idx="198">
                  <c:v>14.839897101354346</c:v>
                </c:pt>
                <c:pt idx="199">
                  <c:v>15.043570369842255</c:v>
                </c:pt>
                <c:pt idx="200">
                  <c:v>15.249307422022991</c:v>
                </c:pt>
                <c:pt idx="201">
                  <c:v>15.457120232880275</c:v>
                </c:pt>
                <c:pt idx="202">
                  <c:v>15.667020672312052</c:v>
                </c:pt>
                <c:pt idx="203">
                  <c:v>15.879020499682632</c:v>
                </c:pt>
                <c:pt idx="204">
                  <c:v>16.093131358369909</c:v>
                </c:pt>
                <c:pt idx="205">
                  <c:v>16.309364770161995</c:v>
                </c:pt>
                <c:pt idx="206">
                  <c:v>16.527732129590788</c:v>
                </c:pt>
                <c:pt idx="207">
                  <c:v>16.74824469813813</c:v>
                </c:pt>
                <c:pt idx="208">
                  <c:v>16.97091359825523</c:v>
                </c:pt>
                <c:pt idx="209">
                  <c:v>17.195749807453051</c:v>
                </c:pt>
                <c:pt idx="210">
                  <c:v>17.422764152079331</c:v>
                </c:pt>
                <c:pt idx="211">
                  <c:v>17.651967301127339</c:v>
                </c:pt>
                <c:pt idx="212">
                  <c:v>17.883369759866156</c:v>
                </c:pt>
                <c:pt idx="213">
                  <c:v>18.116981863389974</c:v>
                </c:pt>
                <c:pt idx="214">
                  <c:v>18.352813770016393</c:v>
                </c:pt>
                <c:pt idx="215">
                  <c:v>18.590875454626467</c:v>
                </c:pt>
                <c:pt idx="216">
                  <c:v>18.831176701853131</c:v>
                </c:pt>
                <c:pt idx="217">
                  <c:v>19.073727099154976</c:v>
                </c:pt>
                <c:pt idx="218">
                  <c:v>19.318536029809067</c:v>
                </c:pt>
                <c:pt idx="219">
                  <c:v>19.565612665762945</c:v>
                </c:pt>
                <c:pt idx="220">
                  <c:v>19.814965960363395</c:v>
                </c:pt>
                <c:pt idx="221">
                  <c:v>20.066604641035543</c:v>
                </c:pt>
                <c:pt idx="222">
                  <c:v>20.320537201744461</c:v>
                </c:pt>
                <c:pt idx="223">
                  <c:v>20.576771895460759</c:v>
                </c:pt>
                <c:pt idx="224">
                  <c:v>20.835316726404521</c:v>
                </c:pt>
                <c:pt idx="225">
                  <c:v>21.09617944227325</c:v>
                </c:pt>
                <c:pt idx="226">
                  <c:v>21.359367526299796</c:v>
                </c:pt>
                <c:pt idx="227">
                  <c:v>21.624888189186457</c:v>
                </c:pt>
                <c:pt idx="228">
                  <c:v>21.892748361009392</c:v>
                </c:pt>
                <c:pt idx="229">
                  <c:v>22.162954682915373</c:v>
                </c:pt>
                <c:pt idx="230">
                  <c:v>22.435513498767676</c:v>
                </c:pt>
                <c:pt idx="231">
                  <c:v>22.710430846689928</c:v>
                </c:pt>
                <c:pt idx="232">
                  <c:v>22.987712450491369</c:v>
                </c:pt>
                <c:pt idx="233">
                  <c:v>23.267363710909805</c:v>
                </c:pt>
                <c:pt idx="234">
                  <c:v>23.549389696895048</c:v>
                </c:pt>
                <c:pt idx="235">
                  <c:v>23.833795136760269</c:v>
                </c:pt>
                <c:pt idx="236">
                  <c:v>24.120584409009929</c:v>
                </c:pt>
                <c:pt idx="237">
                  <c:v>24.409761533432835</c:v>
                </c:pt>
                <c:pt idx="238">
                  <c:v>24.70133016183048</c:v>
                </c:pt>
                <c:pt idx="239">
                  <c:v>24.995293568727906</c:v>
                </c:pt>
                <c:pt idx="240">
                  <c:v>25.291654641966257</c:v>
                </c:pt>
                <c:pt idx="241">
                  <c:v>25.590415873332926</c:v>
                </c:pt>
                <c:pt idx="242">
                  <c:v>25.891579348861818</c:v>
                </c:pt>
                <c:pt idx="243">
                  <c:v>26.195146739280133</c:v>
                </c:pt>
                <c:pt idx="244">
                  <c:v>26.50111929025028</c:v>
                </c:pt>
                <c:pt idx="245">
                  <c:v>26.809497812516213</c:v>
                </c:pt>
                <c:pt idx="246">
                  <c:v>27.120282672052774</c:v>
                </c:pt>
                <c:pt idx="247">
                  <c:v>27.433473780074248</c:v>
                </c:pt>
                <c:pt idx="248">
                  <c:v>27.749070582995788</c:v>
                </c:pt>
                <c:pt idx="249">
                  <c:v>28.067072052276004</c:v>
                </c:pt>
                <c:pt idx="250">
                  <c:v>28.387476674313046</c:v>
                </c:pt>
                <c:pt idx="251">
                  <c:v>28.710282440137433</c:v>
                </c:pt>
                <c:pt idx="252">
                  <c:v>29.035486835116451</c:v>
                </c:pt>
                <c:pt idx="253">
                  <c:v>29.363086828590568</c:v>
                </c:pt>
                <c:pt idx="254">
                  <c:v>29.693078863556043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30</c:v>
                </c:pt>
                <c:pt idx="577">
                  <c:v>30</c:v>
                </c:pt>
                <c:pt idx="578">
                  <c:v>30</c:v>
                </c:pt>
                <c:pt idx="579">
                  <c:v>30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30</c:v>
                </c:pt>
                <c:pt idx="630">
                  <c:v>30</c:v>
                </c:pt>
                <c:pt idx="631">
                  <c:v>30</c:v>
                </c:pt>
                <c:pt idx="632">
                  <c:v>30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30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30</c:v>
                </c:pt>
                <c:pt idx="644">
                  <c:v>30</c:v>
                </c:pt>
                <c:pt idx="645">
                  <c:v>30</c:v>
                </c:pt>
                <c:pt idx="646">
                  <c:v>30</c:v>
                </c:pt>
                <c:pt idx="647">
                  <c:v>30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30</c:v>
                </c:pt>
                <c:pt idx="656">
                  <c:v>30</c:v>
                </c:pt>
                <c:pt idx="657">
                  <c:v>30</c:v>
                </c:pt>
                <c:pt idx="658">
                  <c:v>30</c:v>
                </c:pt>
                <c:pt idx="659">
                  <c:v>30</c:v>
                </c:pt>
                <c:pt idx="660">
                  <c:v>30</c:v>
                </c:pt>
                <c:pt idx="661">
                  <c:v>30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30</c:v>
                </c:pt>
                <c:pt idx="671">
                  <c:v>30</c:v>
                </c:pt>
                <c:pt idx="672">
                  <c:v>30</c:v>
                </c:pt>
                <c:pt idx="673">
                  <c:v>30</c:v>
                </c:pt>
                <c:pt idx="674">
                  <c:v>30</c:v>
                </c:pt>
                <c:pt idx="675">
                  <c:v>30</c:v>
                </c:pt>
                <c:pt idx="676">
                  <c:v>30</c:v>
                </c:pt>
                <c:pt idx="677">
                  <c:v>30</c:v>
                </c:pt>
                <c:pt idx="678">
                  <c:v>30</c:v>
                </c:pt>
                <c:pt idx="679">
                  <c:v>30</c:v>
                </c:pt>
                <c:pt idx="680">
                  <c:v>30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89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30</c:v>
                </c:pt>
                <c:pt idx="700">
                  <c:v>30</c:v>
                </c:pt>
                <c:pt idx="701">
                  <c:v>30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</c:v>
                </c:pt>
                <c:pt idx="707">
                  <c:v>30</c:v>
                </c:pt>
                <c:pt idx="708">
                  <c:v>30</c:v>
                </c:pt>
                <c:pt idx="709">
                  <c:v>30</c:v>
                </c:pt>
                <c:pt idx="710">
                  <c:v>30</c:v>
                </c:pt>
                <c:pt idx="711">
                  <c:v>30</c:v>
                </c:pt>
                <c:pt idx="712">
                  <c:v>30</c:v>
                </c:pt>
                <c:pt idx="713">
                  <c:v>30</c:v>
                </c:pt>
                <c:pt idx="714">
                  <c:v>30</c:v>
                </c:pt>
                <c:pt idx="715">
                  <c:v>30</c:v>
                </c:pt>
                <c:pt idx="716">
                  <c:v>30</c:v>
                </c:pt>
                <c:pt idx="717">
                  <c:v>30</c:v>
                </c:pt>
                <c:pt idx="718">
                  <c:v>30</c:v>
                </c:pt>
                <c:pt idx="719">
                  <c:v>30</c:v>
                </c:pt>
                <c:pt idx="720">
                  <c:v>30</c:v>
                </c:pt>
                <c:pt idx="721">
                  <c:v>30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30</c:v>
                </c:pt>
                <c:pt idx="735">
                  <c:v>30</c:v>
                </c:pt>
                <c:pt idx="736">
                  <c:v>30</c:v>
                </c:pt>
                <c:pt idx="737">
                  <c:v>30</c:v>
                </c:pt>
                <c:pt idx="738">
                  <c:v>30</c:v>
                </c:pt>
                <c:pt idx="739">
                  <c:v>30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30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30</c:v>
                </c:pt>
                <c:pt idx="748">
                  <c:v>30</c:v>
                </c:pt>
                <c:pt idx="749">
                  <c:v>30</c:v>
                </c:pt>
                <c:pt idx="750">
                  <c:v>30</c:v>
                </c:pt>
                <c:pt idx="751">
                  <c:v>30</c:v>
                </c:pt>
                <c:pt idx="752">
                  <c:v>30</c:v>
                </c:pt>
                <c:pt idx="753">
                  <c:v>30</c:v>
                </c:pt>
                <c:pt idx="754">
                  <c:v>30</c:v>
                </c:pt>
                <c:pt idx="755">
                  <c:v>30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30</c:v>
                </c:pt>
                <c:pt idx="761">
                  <c:v>30</c:v>
                </c:pt>
                <c:pt idx="762">
                  <c:v>30</c:v>
                </c:pt>
                <c:pt idx="763">
                  <c:v>30</c:v>
                </c:pt>
                <c:pt idx="764">
                  <c:v>30</c:v>
                </c:pt>
                <c:pt idx="765">
                  <c:v>30</c:v>
                </c:pt>
                <c:pt idx="766">
                  <c:v>30</c:v>
                </c:pt>
                <c:pt idx="767">
                  <c:v>30</c:v>
                </c:pt>
                <c:pt idx="768">
                  <c:v>30</c:v>
                </c:pt>
                <c:pt idx="769">
                  <c:v>30</c:v>
                </c:pt>
                <c:pt idx="770">
                  <c:v>30</c:v>
                </c:pt>
                <c:pt idx="771">
                  <c:v>30</c:v>
                </c:pt>
                <c:pt idx="772">
                  <c:v>30</c:v>
                </c:pt>
                <c:pt idx="773">
                  <c:v>30</c:v>
                </c:pt>
                <c:pt idx="774">
                  <c:v>30</c:v>
                </c:pt>
                <c:pt idx="775">
                  <c:v>30</c:v>
                </c:pt>
                <c:pt idx="776">
                  <c:v>30</c:v>
                </c:pt>
                <c:pt idx="777">
                  <c:v>30</c:v>
                </c:pt>
                <c:pt idx="778">
                  <c:v>30</c:v>
                </c:pt>
                <c:pt idx="779">
                  <c:v>30</c:v>
                </c:pt>
                <c:pt idx="780">
                  <c:v>30</c:v>
                </c:pt>
                <c:pt idx="781">
                  <c:v>30</c:v>
                </c:pt>
                <c:pt idx="782">
                  <c:v>30</c:v>
                </c:pt>
                <c:pt idx="783">
                  <c:v>30</c:v>
                </c:pt>
                <c:pt idx="784">
                  <c:v>30</c:v>
                </c:pt>
                <c:pt idx="785">
                  <c:v>30</c:v>
                </c:pt>
                <c:pt idx="786">
                  <c:v>30</c:v>
                </c:pt>
                <c:pt idx="787">
                  <c:v>30</c:v>
                </c:pt>
                <c:pt idx="788">
                  <c:v>30</c:v>
                </c:pt>
                <c:pt idx="789">
                  <c:v>30</c:v>
                </c:pt>
                <c:pt idx="790">
                  <c:v>30</c:v>
                </c:pt>
                <c:pt idx="791">
                  <c:v>30</c:v>
                </c:pt>
                <c:pt idx="792">
                  <c:v>30</c:v>
                </c:pt>
                <c:pt idx="793">
                  <c:v>30</c:v>
                </c:pt>
                <c:pt idx="794">
                  <c:v>30</c:v>
                </c:pt>
                <c:pt idx="795">
                  <c:v>30</c:v>
                </c:pt>
                <c:pt idx="796">
                  <c:v>30</c:v>
                </c:pt>
                <c:pt idx="797">
                  <c:v>30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30</c:v>
                </c:pt>
                <c:pt idx="832">
                  <c:v>30</c:v>
                </c:pt>
                <c:pt idx="833">
                  <c:v>30</c:v>
                </c:pt>
                <c:pt idx="834">
                  <c:v>30</c:v>
                </c:pt>
                <c:pt idx="835">
                  <c:v>30</c:v>
                </c:pt>
                <c:pt idx="836">
                  <c:v>30</c:v>
                </c:pt>
                <c:pt idx="837">
                  <c:v>30</c:v>
                </c:pt>
                <c:pt idx="838">
                  <c:v>30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30</c:v>
                </c:pt>
                <c:pt idx="846">
                  <c:v>30</c:v>
                </c:pt>
                <c:pt idx="847">
                  <c:v>30</c:v>
                </c:pt>
                <c:pt idx="848">
                  <c:v>30</c:v>
                </c:pt>
                <c:pt idx="849">
                  <c:v>30</c:v>
                </c:pt>
                <c:pt idx="850">
                  <c:v>30</c:v>
                </c:pt>
                <c:pt idx="851">
                  <c:v>30</c:v>
                </c:pt>
                <c:pt idx="852">
                  <c:v>30</c:v>
                </c:pt>
                <c:pt idx="853">
                  <c:v>30</c:v>
                </c:pt>
                <c:pt idx="854">
                  <c:v>30</c:v>
                </c:pt>
                <c:pt idx="855">
                  <c:v>30</c:v>
                </c:pt>
                <c:pt idx="856">
                  <c:v>30</c:v>
                </c:pt>
                <c:pt idx="857">
                  <c:v>30</c:v>
                </c:pt>
                <c:pt idx="858">
                  <c:v>30</c:v>
                </c:pt>
                <c:pt idx="859">
                  <c:v>30</c:v>
                </c:pt>
                <c:pt idx="860">
                  <c:v>30</c:v>
                </c:pt>
                <c:pt idx="861">
                  <c:v>30</c:v>
                </c:pt>
                <c:pt idx="862">
                  <c:v>30</c:v>
                </c:pt>
                <c:pt idx="863">
                  <c:v>30</c:v>
                </c:pt>
                <c:pt idx="864">
                  <c:v>30</c:v>
                </c:pt>
                <c:pt idx="865">
                  <c:v>30</c:v>
                </c:pt>
                <c:pt idx="866">
                  <c:v>30</c:v>
                </c:pt>
                <c:pt idx="867">
                  <c:v>30</c:v>
                </c:pt>
                <c:pt idx="868">
                  <c:v>30</c:v>
                </c:pt>
                <c:pt idx="869">
                  <c:v>30</c:v>
                </c:pt>
                <c:pt idx="870">
                  <c:v>30</c:v>
                </c:pt>
                <c:pt idx="871">
                  <c:v>30</c:v>
                </c:pt>
                <c:pt idx="872">
                  <c:v>30</c:v>
                </c:pt>
                <c:pt idx="873">
                  <c:v>30</c:v>
                </c:pt>
                <c:pt idx="874">
                  <c:v>30</c:v>
                </c:pt>
                <c:pt idx="875">
                  <c:v>30</c:v>
                </c:pt>
                <c:pt idx="876">
                  <c:v>30</c:v>
                </c:pt>
                <c:pt idx="877">
                  <c:v>30</c:v>
                </c:pt>
                <c:pt idx="878">
                  <c:v>30</c:v>
                </c:pt>
                <c:pt idx="879">
                  <c:v>30</c:v>
                </c:pt>
                <c:pt idx="880">
                  <c:v>30</c:v>
                </c:pt>
                <c:pt idx="881">
                  <c:v>30</c:v>
                </c:pt>
                <c:pt idx="882">
                  <c:v>30</c:v>
                </c:pt>
                <c:pt idx="883">
                  <c:v>30</c:v>
                </c:pt>
                <c:pt idx="884">
                  <c:v>30</c:v>
                </c:pt>
                <c:pt idx="885">
                  <c:v>30</c:v>
                </c:pt>
                <c:pt idx="886">
                  <c:v>30</c:v>
                </c:pt>
                <c:pt idx="887">
                  <c:v>30</c:v>
                </c:pt>
                <c:pt idx="888">
                  <c:v>30</c:v>
                </c:pt>
                <c:pt idx="889">
                  <c:v>30</c:v>
                </c:pt>
                <c:pt idx="890">
                  <c:v>30</c:v>
                </c:pt>
                <c:pt idx="891">
                  <c:v>30</c:v>
                </c:pt>
                <c:pt idx="892">
                  <c:v>30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30</c:v>
                </c:pt>
                <c:pt idx="906">
                  <c:v>30</c:v>
                </c:pt>
                <c:pt idx="907">
                  <c:v>30</c:v>
                </c:pt>
                <c:pt idx="908">
                  <c:v>30</c:v>
                </c:pt>
                <c:pt idx="909">
                  <c:v>30</c:v>
                </c:pt>
                <c:pt idx="910">
                  <c:v>30</c:v>
                </c:pt>
                <c:pt idx="911">
                  <c:v>30</c:v>
                </c:pt>
                <c:pt idx="912">
                  <c:v>30</c:v>
                </c:pt>
                <c:pt idx="913">
                  <c:v>30</c:v>
                </c:pt>
                <c:pt idx="914">
                  <c:v>30</c:v>
                </c:pt>
                <c:pt idx="915">
                  <c:v>30</c:v>
                </c:pt>
                <c:pt idx="916">
                  <c:v>30</c:v>
                </c:pt>
                <c:pt idx="917">
                  <c:v>30</c:v>
                </c:pt>
                <c:pt idx="918">
                  <c:v>30</c:v>
                </c:pt>
                <c:pt idx="919">
                  <c:v>30</c:v>
                </c:pt>
                <c:pt idx="920">
                  <c:v>30</c:v>
                </c:pt>
                <c:pt idx="921">
                  <c:v>30</c:v>
                </c:pt>
                <c:pt idx="922">
                  <c:v>30</c:v>
                </c:pt>
                <c:pt idx="923">
                  <c:v>30</c:v>
                </c:pt>
                <c:pt idx="924">
                  <c:v>30</c:v>
                </c:pt>
                <c:pt idx="925">
                  <c:v>30</c:v>
                </c:pt>
                <c:pt idx="926">
                  <c:v>30</c:v>
                </c:pt>
                <c:pt idx="927">
                  <c:v>30</c:v>
                </c:pt>
                <c:pt idx="928">
                  <c:v>30</c:v>
                </c:pt>
                <c:pt idx="929">
                  <c:v>30</c:v>
                </c:pt>
                <c:pt idx="930">
                  <c:v>30</c:v>
                </c:pt>
                <c:pt idx="931">
                  <c:v>30</c:v>
                </c:pt>
                <c:pt idx="932">
                  <c:v>30</c:v>
                </c:pt>
                <c:pt idx="933">
                  <c:v>30</c:v>
                </c:pt>
                <c:pt idx="934">
                  <c:v>30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30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</c:v>
                </c:pt>
                <c:pt idx="955">
                  <c:v>30</c:v>
                </c:pt>
                <c:pt idx="956">
                  <c:v>30</c:v>
                </c:pt>
                <c:pt idx="957">
                  <c:v>30</c:v>
                </c:pt>
                <c:pt idx="958">
                  <c:v>30</c:v>
                </c:pt>
                <c:pt idx="959">
                  <c:v>30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30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30</c:v>
                </c:pt>
              </c:numCache>
            </c:numRef>
          </c:xVal>
          <c:yVal>
            <c:numRef>
              <c:f>'Advection-dispersion solution'!$L$15:$L$1014</c:f>
              <c:numCache>
                <c:formatCode>General</c:formatCode>
                <c:ptCount val="1000"/>
                <c:pt idx="0">
                  <c:v>1.3204294117431545</c:v>
                </c:pt>
                <c:pt idx="1">
                  <c:v>1.3208594051105171</c:v>
                </c:pt>
                <c:pt idx="2">
                  <c:v>1.3212893965242236</c:v>
                </c:pt>
                <c:pt idx="3">
                  <c:v>1.3217193861354437</c:v>
                </c:pt>
                <c:pt idx="4">
                  <c:v>1.3221493740109194</c:v>
                </c:pt>
                <c:pt idx="5">
                  <c:v>1.3225793601715345</c:v>
                </c:pt>
                <c:pt idx="6">
                  <c:v>1.3230093446081377</c:v>
                </c:pt>
                <c:pt idx="7">
                  <c:v>1.3234393272893148</c:v>
                </c:pt>
                <c:pt idx="8">
                  <c:v>1.3238693081655586</c:v>
                </c:pt>
                <c:pt idx="9">
                  <c:v>1.324299287171588</c:v>
                </c:pt>
                <c:pt idx="10">
                  <c:v>1.3247292642276027</c:v>
                </c:pt>
                <c:pt idx="11">
                  <c:v>1.325159239239867</c:v>
                </c:pt>
                <c:pt idx="12">
                  <c:v>1.3255892121008381</c:v>
                </c:pt>
                <c:pt idx="13">
                  <c:v>1.3260191826889594</c:v>
                </c:pt>
                <c:pt idx="14">
                  <c:v>1.326449150868191</c:v>
                </c:pt>
                <c:pt idx="15">
                  <c:v>1.3268791164873177</c:v>
                </c:pt>
                <c:pt idx="16">
                  <c:v>1.3273090793790541</c:v>
                </c:pt>
                <c:pt idx="17">
                  <c:v>1.3277390393589663</c:v>
                </c:pt>
                <c:pt idx="18">
                  <c:v>1.3281689962242038</c:v>
                </c:pt>
                <c:pt idx="19">
                  <c:v>1.3285989497520421</c:v>
                </c:pt>
                <c:pt idx="20">
                  <c:v>1.3290288996982333</c:v>
                </c:pt>
                <c:pt idx="21">
                  <c:v>1.3294588457951444</c:v>
                </c:pt>
                <c:pt idx="22">
                  <c:v>1.3298887877496681</c:v>
                </c:pt>
                <c:pt idx="23">
                  <c:v>1.3303187252408977</c:v>
                </c:pt>
                <c:pt idx="24">
                  <c:v>1.3307486579175287</c:v>
                </c:pt>
                <c:pt idx="25">
                  <c:v>1.3311785853949722</c:v>
                </c:pt>
                <c:pt idx="26">
                  <c:v>1.3316085072521446</c:v>
                </c:pt>
                <c:pt idx="27">
                  <c:v>1.3320384230279003</c:v>
                </c:pt>
                <c:pt idx="28">
                  <c:v>1.3324683322170683</c:v>
                </c:pt>
                <c:pt idx="29">
                  <c:v>1.3328982342660551</c:v>
                </c:pt>
                <c:pt idx="30">
                  <c:v>1.3333281285679541</c:v>
                </c:pt>
                <c:pt idx="31">
                  <c:v>1.3337580144571133</c:v>
                </c:pt>
                <c:pt idx="32">
                  <c:v>1.3341878912031007</c:v>
                </c:pt>
                <c:pt idx="33">
                  <c:v>1.3346177580039942</c:v>
                </c:pt>
                <c:pt idx="34">
                  <c:v>1.3350476139789118</c:v>
                </c:pt>
                <c:pt idx="35">
                  <c:v>1.3354774581597104</c:v>
                </c:pt>
                <c:pt idx="36">
                  <c:v>1.3359072894817339</c:v>
                </c:pt>
                <c:pt idx="37">
                  <c:v>1.3363371067735144</c:v>
                </c:pt>
                <c:pt idx="38">
                  <c:v>1.336766908745292</c:v>
                </c:pt>
                <c:pt idx="39">
                  <c:v>1.3371966939762161</c:v>
                </c:pt>
                <c:pt idx="40">
                  <c:v>1.3376264609000645</c:v>
                </c:pt>
                <c:pt idx="41">
                  <c:v>1.3380562077893063</c:v>
                </c:pt>
                <c:pt idx="42">
                  <c:v>1.3384859327373027</c:v>
                </c:pt>
                <c:pt idx="43">
                  <c:v>1.3389156336384149</c:v>
                </c:pt>
                <c:pt idx="44">
                  <c:v>1.3393453081657702</c:v>
                </c:pt>
                <c:pt idx="45">
                  <c:v>1.3397749537463848</c:v>
                </c:pt>
                <c:pt idx="46">
                  <c:v>1.3402045675333241</c:v>
                </c:pt>
                <c:pt idx="47">
                  <c:v>1.3406341463745286</c:v>
                </c:pt>
                <c:pt idx="48">
                  <c:v>1.3410636867778778</c:v>
                </c:pt>
                <c:pt idx="49">
                  <c:v>1.3414931848720359</c:v>
                </c:pt>
                <c:pt idx="50">
                  <c:v>1.3419226363625281</c:v>
                </c:pt>
                <c:pt idx="51">
                  <c:v>1.3423520364824513</c:v>
                </c:pt>
                <c:pt idx="52">
                  <c:v>1.3427813799371311</c:v>
                </c:pt>
                <c:pt idx="53">
                  <c:v>1.343210660841955</c:v>
                </c:pt>
                <c:pt idx="54">
                  <c:v>1.3436398726524947</c:v>
                </c:pt>
                <c:pt idx="55">
                  <c:v>1.3440690080859328</c:v>
                </c:pt>
                <c:pt idx="56">
                  <c:v>1.3444980590326623</c:v>
                </c:pt>
                <c:pt idx="57">
                  <c:v>1.3449270164567835</c:v>
                </c:pt>
                <c:pt idx="58">
                  <c:v>1.3453558702840493</c:v>
                </c:pt>
                <c:pt idx="59">
                  <c:v>1.3457846092756192</c:v>
                </c:pt>
                <c:pt idx="60">
                  <c:v>1.3462132208857605</c:v>
                </c:pt>
                <c:pt idx="61">
                  <c:v>1.3466416911013781</c:v>
                </c:pt>
                <c:pt idx="62">
                  <c:v>1.3470700042609871</c:v>
                </c:pt>
                <c:pt idx="63">
                  <c:v>1.3474981428503885</c:v>
                </c:pt>
                <c:pt idx="64">
                  <c:v>1.3479260872719838</c:v>
                </c:pt>
                <c:pt idx="65">
                  <c:v>1.3483538155841939</c:v>
                </c:pt>
                <c:pt idx="66">
                  <c:v>1.3487813032070239</c:v>
                </c:pt>
                <c:pt idx="67">
                  <c:v>1.3492085225892319</c:v>
                </c:pt>
                <c:pt idx="68">
                  <c:v>1.3496354428319812</c:v>
                </c:pt>
                <c:pt idx="69">
                  <c:v>1.3500620292631367</c:v>
                </c:pt>
                <c:pt idx="70">
                  <c:v>1.3504882429555753</c:v>
                </c:pt>
                <c:pt idx="71">
                  <c:v>1.3509140401820028</c:v>
                </c:pt>
                <c:pt idx="72">
                  <c:v>1.3513393717977193</c:v>
                </c:pt>
                <c:pt idx="73">
                  <c:v>1.3517641825416509</c:v>
                </c:pt>
                <c:pt idx="74">
                  <c:v>1.352188410244616</c:v>
                </c:pt>
                <c:pt idx="75">
                  <c:v>1.3526119849323504</c:v>
                </c:pt>
                <c:pt idx="76">
                  <c:v>1.3530348278091016</c:v>
                </c:pt>
                <c:pt idx="77">
                  <c:v>1.3534568501056772</c:v>
                </c:pt>
                <c:pt idx="78">
                  <c:v>1.3538779517737618</c:v>
                </c:pt>
                <c:pt idx="79">
                  <c:v>1.3542980200057397</c:v>
                </c:pt>
                <c:pt idx="80">
                  <c:v>1.3547169275566482</c:v>
                </c:pt>
                <c:pt idx="81">
                  <c:v>1.3551345308416665</c:v>
                </c:pt>
                <c:pt idx="82">
                  <c:v>1.3555506677790992</c:v>
                </c:pt>
                <c:pt idx="83">
                  <c:v>1.3559651553448817</c:v>
                </c:pt>
                <c:pt idx="84">
                  <c:v>1.3563777868000988</c:v>
                </c:pt>
                <c:pt idx="85">
                  <c:v>1.3567883285481663</c:v>
                </c:pt>
                <c:pt idx="86">
                  <c:v>1.3571965165726316</c:v>
                </c:pt>
                <c:pt idx="87">
                  <c:v>1.3576020524003032</c:v>
                </c:pt>
                <c:pt idx="88">
                  <c:v>1.3580045985274865</c:v>
                </c:pt>
                <c:pt idx="89">
                  <c:v>1.3584037732392618</c:v>
                </c:pt>
                <c:pt idx="90">
                  <c:v>1.358799144743069</c:v>
                </c:pt>
                <c:pt idx="91">
                  <c:v>1.3591902245282488</c:v>
                </c:pt>
                <c:pt idx="92">
                  <c:v>1.3595764598524922</c:v>
                </c:pt>
                <c:pt idx="93">
                  <c:v>1.3599572252445415</c:v>
                </c:pt>
                <c:pt idx="94">
                  <c:v>1.3603318128992561</c:v>
                </c:pt>
                <c:pt idx="95">
                  <c:v>1.3606994218272965</c:v>
                </c:pt>
                <c:pt idx="96">
                  <c:v>1.3610591456060128</c:v>
                </c:pt>
                <c:pt idx="97">
                  <c:v>1.3614099585613211</c:v>
                </c:pt>
                <c:pt idx="98">
                  <c:v>1.3617507001923819</c:v>
                </c:pt>
                <c:pt idx="99">
                  <c:v>1.3620800576309304</c:v>
                </c:pt>
                <c:pt idx="100">
                  <c:v>1.3623965459070488</c:v>
                </c:pt>
                <c:pt idx="101">
                  <c:v>1.3626984857702626</c:v>
                </c:pt>
                <c:pt idx="102">
                  <c:v>1.3629839787925693</c:v>
                </c:pt>
                <c:pt idx="103">
                  <c:v>1.3632508794555667</c:v>
                </c:pt>
                <c:pt idx="104">
                  <c:v>1.3634967638995792</c:v>
                </c:pt>
                <c:pt idx="105">
                  <c:v>1.3637188949886181</c:v>
                </c:pt>
                <c:pt idx="106">
                  <c:v>1.3639141833198245</c:v>
                </c:pt>
                <c:pt idx="107">
                  <c:v>1.3640791437847568</c:v>
                </c:pt>
                <c:pt idx="108">
                  <c:v>1.3642098472674229</c:v>
                </c:pt>
                <c:pt idx="109">
                  <c:v>1.364301867047407</c:v>
                </c:pt>
                <c:pt idx="110">
                  <c:v>1.3643502194632358</c:v>
                </c:pt>
                <c:pt idx="111">
                  <c:v>1.3643492983825398</c:v>
                </c:pt>
                <c:pt idx="112">
                  <c:v>1.3642928030297312</c:v>
                </c:pt>
                <c:pt idx="113">
                  <c:v>1.3641736587286883</c:v>
                </c:pt>
                <c:pt idx="114">
                  <c:v>1.3639839301470078</c:v>
                </c:pt>
                <c:pt idx="115">
                  <c:v>1.3637147266643108</c:v>
                </c:pt>
                <c:pt idx="116">
                  <c:v>1.3633560995501617</c:v>
                </c:pt>
                <c:pt idx="117">
                  <c:v>1.3628969307166712</c:v>
                </c:pt>
                <c:pt idx="118">
                  <c:v>1.3623248129252348</c:v>
                </c:pt>
                <c:pt idx="119">
                  <c:v>1.3616259214646229</c:v>
                </c:pt>
                <c:pt idx="120">
                  <c:v>1.3607848775039064</c:v>
                </c:pt>
                <c:pt idx="121">
                  <c:v>1.3597846035390422</c:v>
                </c:pt>
                <c:pt idx="122">
                  <c:v>1.358606171629166</c:v>
                </c:pt>
                <c:pt idx="123">
                  <c:v>1.3572286454365921</c:v>
                </c:pt>
                <c:pt idx="124">
                  <c:v>1.3556289174710363</c:v>
                </c:pt>
                <c:pt idx="125">
                  <c:v>1.3537815433795901</c:v>
                </c:pt>
                <c:pt idx="126">
                  <c:v>1.3516585756374404</c:v>
                </c:pt>
                <c:pt idx="127">
                  <c:v>1.3492293995723128</c:v>
                </c:pt>
                <c:pt idx="128">
                  <c:v>1.3464605753019994</c:v>
                </c:pt>
                <c:pt idx="129">
                  <c:v>1.3433156898810172</c:v>
                </c:pt>
                <c:pt idx="130">
                  <c:v>1.3397552247227322</c:v>
                </c:pt>
                <c:pt idx="131">
                  <c:v>1.3357364441897805</c:v>
                </c:pt>
                <c:pt idx="132">
                  <c:v>1.3312133121040988</c:v>
                </c:pt>
                <c:pt idx="133">
                  <c:v>1.3261364438040324</c:v>
                </c:pt>
                <c:pt idx="134">
                  <c:v>1.3204531022386994</c:v>
                </c:pt>
                <c:pt idx="135">
                  <c:v>1.3141072474083448</c:v>
                </c:pt>
                <c:pt idx="136">
                  <c:v>1.3070396491887588</c:v>
                </c:pt>
                <c:pt idx="137">
                  <c:v>1.2991880741724229</c:v>
                </c:pt>
                <c:pt idx="138">
                  <c:v>1.2904875575317758</c:v>
                </c:pt>
                <c:pt idx="139">
                  <c:v>1.2808707710905294</c:v>
                </c:pt>
                <c:pt idx="140">
                  <c:v>1.2702684985052857</c:v>
                </c:pt>
                <c:pt idx="141">
                  <c:v>1.2586102279090943</c:v>
                </c:pt>
                <c:pt idx="142">
                  <c:v>1.245824871196028</c:v>
                </c:pt>
                <c:pt idx="143">
                  <c:v>1.23184161744715</c:v>
                </c:pt>
                <c:pt idx="144">
                  <c:v>1.2165909256451164</c:v>
                </c:pt>
                <c:pt idx="145">
                  <c:v>1.2000056587353796</c:v>
                </c:pt>
                <c:pt idx="146">
                  <c:v>1.1820223572997464</c:v>
                </c:pt>
                <c:pt idx="147">
                  <c:v>1.1625826464460467</c:v>
                </c:pt>
                <c:pt idx="148">
                  <c:v>1.1416347641625857</c:v>
                </c:pt>
                <c:pt idx="149">
                  <c:v>1.1191351933129663</c:v>
                </c:pt>
                <c:pt idx="150">
                  <c:v>1.0950503726735945</c:v>
                </c:pt>
                <c:pt idx="151">
                  <c:v>1.0693584553378803</c:v>
                </c:pt>
                <c:pt idx="152">
                  <c:v>1.0420510754358854</c:v>
                </c:pt>
                <c:pt idx="153">
                  <c:v>1.0131350767912224</c:v>
                </c:pt>
                <c:pt idx="154">
                  <c:v>0.98263415033495649</c:v>
                </c:pt>
                <c:pt idx="155">
                  <c:v>0.95059032106880892</c:v>
                </c:pt>
                <c:pt idx="156">
                  <c:v>0.91706522072433427</c:v>
                </c:pt>
                <c:pt idx="157">
                  <c:v>0.88214107932927788</c:v>
                </c:pt>
                <c:pt idx="158">
                  <c:v>0.84592136843456101</c:v>
                </c:pt>
                <c:pt idx="159">
                  <c:v>0.80853103093806877</c:v>
                </c:pt>
                <c:pt idx="160">
                  <c:v>0.77011623786800665</c:v>
                </c:pt>
                <c:pt idx="161">
                  <c:v>0.73084362152682436</c:v>
                </c:pt>
                <c:pt idx="162">
                  <c:v>0.69089894691326093</c:v>
                </c:pt>
                <c:pt idx="163">
                  <c:v>0.65048519970531682</c:v>
                </c:pt>
                <c:pt idx="164">
                  <c:v>0.60982008864826009</c:v>
                </c:pt>
                <c:pt idx="165">
                  <c:v>0.56913298276693647</c:v>
                </c:pt>
                <c:pt idx="166">
                  <c:v>0.52866132831926294</c:v>
                </c:pt>
                <c:pt idx="167">
                  <c:v>0.48864661612513893</c:v>
                </c:pt>
                <c:pt idx="168">
                  <c:v>0.44932999510776905</c:v>
                </c:pt>
                <c:pt idx="169">
                  <c:v>0.41094765165017361</c:v>
                </c:pt>
                <c:pt idx="170">
                  <c:v>0.37372609451956518</c:v>
                </c:pt>
                <c:pt idx="171">
                  <c:v>0.3378775006278214</c:v>
                </c:pt>
                <c:pt idx="172">
                  <c:v>0.30359528590519075</c:v>
                </c:pt>
                <c:pt idx="173">
                  <c:v>0.27105006697096695</c:v>
                </c:pt>
                <c:pt idx="174">
                  <c:v>0.24038617244605903</c:v>
                </c:pt>
                <c:pt idx="175">
                  <c:v>0.21171884686527923</c:v>
                </c:pt>
                <c:pt idx="176">
                  <c:v>0.18513226588802334</c:v>
                </c:pt>
                <c:pt idx="177">
                  <c:v>0.16067844951048199</c:v>
                </c:pt>
                <c:pt idx="178">
                  <c:v>0.13837712163343624</c:v>
                </c:pt>
                <c:pt idx="179">
                  <c:v>0.11821652198456277</c:v>
                </c:pt>
                <c:pt idx="180">
                  <c:v>0.10015513222249429</c:v>
                </c:pt>
                <c:pt idx="181">
                  <c:v>8.4124235136826764E-2</c:v>
                </c:pt>
                <c:pt idx="182">
                  <c:v>7.0031186757309072E-2</c:v>
                </c:pt>
                <c:pt idx="183">
                  <c:v>5.7763248862224559E-2</c:v>
                </c:pt>
                <c:pt idx="184">
                  <c:v>4.7191805922300427E-2</c:v>
                </c:pt>
                <c:pt idx="185">
                  <c:v>3.8176777556428475E-2</c:v>
                </c:pt>
                <c:pt idx="186">
                  <c:v>3.057103607043013E-2</c:v>
                </c:pt>
                <c:pt idx="187">
                  <c:v>2.4224648430507048E-2</c:v>
                </c:pt>
                <c:pt idx="188">
                  <c:v>1.8988782161853537E-2</c:v>
                </c:pt>
                <c:pt idx="189">
                  <c:v>1.4719143448661763E-2</c:v>
                </c:pt>
                <c:pt idx="190">
                  <c:v>1.127885063019142E-2</c:v>
                </c:pt>
                <c:pt idx="191">
                  <c:v>8.5406845884661003E-3</c:v>
                </c:pt>
                <c:pt idx="192">
                  <c:v>6.3886961683111672E-3</c:v>
                </c:pt>
                <c:pt idx="193">
                  <c:v>4.7191869532785874E-3</c:v>
                </c:pt>
                <c:pt idx="194">
                  <c:v>3.4411110069430123E-3</c:v>
                </c:pt>
                <c:pt idx="195">
                  <c:v>2.4759697361368526E-3</c:v>
                </c:pt>
                <c:pt idx="196">
                  <c:v>1.757288786585939E-3</c:v>
                </c:pt>
                <c:pt idx="197">
                  <c:v>1.2297745160172343E-3</c:v>
                </c:pt>
                <c:pt idx="198">
                  <c:v>8.4824855308539325E-4</c:v>
                </c:pt>
                <c:pt idx="199">
                  <c:v>5.7645328487099365E-4</c:v>
                </c:pt>
                <c:pt idx="200">
                  <c:v>3.8581030496297208E-4</c:v>
                </c:pt>
                <c:pt idx="201">
                  <c:v>2.541996069266856E-4</c:v>
                </c:pt>
                <c:pt idx="202">
                  <c:v>1.6481136183592749E-4</c:v>
                </c:pt>
                <c:pt idx="203">
                  <c:v>1.051060557839974E-4</c:v>
                </c:pt>
                <c:pt idx="204">
                  <c:v>6.5903873323532776E-5</c:v>
                </c:pt>
                <c:pt idx="205">
                  <c:v>4.0611423884009295E-5</c:v>
                </c:pt>
                <c:pt idx="206">
                  <c:v>2.4583753303037839E-5</c:v>
                </c:pt>
                <c:pt idx="207">
                  <c:v>1.4612233761847231E-5</c:v>
                </c:pt>
                <c:pt idx="208">
                  <c:v>8.5242534393862394E-6</c:v>
                </c:pt>
                <c:pt idx="209">
                  <c:v>4.8782874386798057E-6</c:v>
                </c:pt>
                <c:pt idx="210">
                  <c:v>2.7374535952849749E-6</c:v>
                </c:pt>
                <c:pt idx="211">
                  <c:v>1.5055272526429099E-6</c:v>
                </c:pt>
                <c:pt idx="212">
                  <c:v>8.1111819565308124E-7</c:v>
                </c:pt>
                <c:pt idx="213">
                  <c:v>4.2787959627052592E-7</c:v>
                </c:pt>
                <c:pt idx="214">
                  <c:v>2.2089516556549858E-7</c:v>
                </c:pt>
                <c:pt idx="215">
                  <c:v>1.1154763721033848E-7</c:v>
                </c:pt>
                <c:pt idx="216">
                  <c:v>5.5071060317914629E-8</c:v>
                </c:pt>
                <c:pt idx="217">
                  <c:v>2.656756820316222E-8</c:v>
                </c:pt>
                <c:pt idx="218">
                  <c:v>1.2517537932146872E-8</c:v>
                </c:pt>
                <c:pt idx="219">
                  <c:v>5.7569871416219333E-9</c:v>
                </c:pt>
                <c:pt idx="220">
                  <c:v>2.5831425177338642E-9</c:v>
                </c:pt>
                <c:pt idx="221">
                  <c:v>1.1301675465909396E-9</c:v>
                </c:pt>
                <c:pt idx="222">
                  <c:v>4.8188156461004797E-10</c:v>
                </c:pt>
                <c:pt idx="223">
                  <c:v>2.0012417228404579E-10</c:v>
                </c:pt>
                <c:pt idx="224">
                  <c:v>8.0905190359862079E-11</c:v>
                </c:pt>
                <c:pt idx="225">
                  <c:v>3.1821729367153339E-11</c:v>
                </c:pt>
                <c:pt idx="226">
                  <c:v>1.2170035117336451E-11</c:v>
                </c:pt>
                <c:pt idx="227">
                  <c:v>4.5230127565343707E-12</c:v>
                </c:pt>
                <c:pt idx="228">
                  <c:v>1.6325864388363751E-12</c:v>
                </c:pt>
                <c:pt idx="229">
                  <c:v>5.7197709512056991E-13</c:v>
                </c:pt>
                <c:pt idx="230">
                  <c:v>1.9439009137421702E-13</c:v>
                </c:pt>
                <c:pt idx="231">
                  <c:v>6.4047015230737615E-14</c:v>
                </c:pt>
                <c:pt idx="232">
                  <c:v>2.0444973203699256E-14</c:v>
                </c:pt>
                <c:pt idx="233">
                  <c:v>6.3192866573513892E-15</c:v>
                </c:pt>
                <c:pt idx="234">
                  <c:v>1.8900436943278495E-15</c:v>
                </c:pt>
                <c:pt idx="235">
                  <c:v>5.4666820427985233E-16</c:v>
                </c:pt>
                <c:pt idx="236">
                  <c:v>1.5280846674478004E-16</c:v>
                </c:pt>
                <c:pt idx="237">
                  <c:v>4.125377628237907E-17</c:v>
                </c:pt>
                <c:pt idx="238">
                  <c:v>1.0749577916548071E-17</c:v>
                </c:pt>
                <c:pt idx="239">
                  <c:v>2.7017613722900605E-18</c:v>
                </c:pt>
                <c:pt idx="240">
                  <c:v>6.5455283624103423E-19</c:v>
                </c:pt>
                <c:pt idx="241">
                  <c:v>1.5275545637488044E-19</c:v>
                </c:pt>
                <c:pt idx="242">
                  <c:v>3.4317305604883474E-20</c:v>
                </c:pt>
                <c:pt idx="243">
                  <c:v>7.4165552672222451E-21</c:v>
                </c:pt>
                <c:pt idx="244">
                  <c:v>1.5408849663415417E-21</c:v>
                </c:pt>
                <c:pt idx="245">
                  <c:v>3.075542140135394E-22</c:v>
                </c:pt>
                <c:pt idx="246">
                  <c:v>5.8933132210972566E-23</c:v>
                </c:pt>
                <c:pt idx="247">
                  <c:v>1.0833906390923412E-23</c:v>
                </c:pt>
                <c:pt idx="248">
                  <c:v>1.9094057750158435E-24</c:v>
                </c:pt>
                <c:pt idx="249">
                  <c:v>3.2240185456642287E-25</c:v>
                </c:pt>
                <c:pt idx="250">
                  <c:v>5.2117108650260041E-26</c:v>
                </c:pt>
                <c:pt idx="251">
                  <c:v>8.0601694366103032E-27</c:v>
                </c:pt>
                <c:pt idx="252">
                  <c:v>1.1927579414090042E-27</c:v>
                </c:pt>
                <c:pt idx="253">
                  <c:v>2.0925433426551098E-28</c:v>
                </c:pt>
                <c:pt idx="254">
                  <c:v>1.6555875743206179E-27</c:v>
                </c:pt>
                <c:pt idx="255">
                  <c:v>4.8992223033691341E-26</c:v>
                </c:pt>
                <c:pt idx="256">
                  <c:v>4.9006954136779615E-26</c:v>
                </c:pt>
                <c:pt idx="257">
                  <c:v>4.9021685239867901E-26</c:v>
                </c:pt>
                <c:pt idx="258">
                  <c:v>4.9036416342956181E-26</c:v>
                </c:pt>
                <c:pt idx="259">
                  <c:v>4.9051147446044456E-26</c:v>
                </c:pt>
                <c:pt idx="260">
                  <c:v>4.9065878549132742E-26</c:v>
                </c:pt>
                <c:pt idx="261">
                  <c:v>4.9080609652221022E-26</c:v>
                </c:pt>
                <c:pt idx="262">
                  <c:v>4.9095340755309296E-26</c:v>
                </c:pt>
                <c:pt idx="263">
                  <c:v>4.9110071858397582E-26</c:v>
                </c:pt>
                <c:pt idx="264">
                  <c:v>4.9124802961485862E-26</c:v>
                </c:pt>
                <c:pt idx="265">
                  <c:v>4.9139534064574137E-26</c:v>
                </c:pt>
                <c:pt idx="266">
                  <c:v>4.9154265167662423E-26</c:v>
                </c:pt>
                <c:pt idx="267">
                  <c:v>4.9168996270750703E-26</c:v>
                </c:pt>
                <c:pt idx="268">
                  <c:v>4.9183727373838977E-26</c:v>
                </c:pt>
                <c:pt idx="269">
                  <c:v>4.9198458476927258E-26</c:v>
                </c:pt>
                <c:pt idx="270">
                  <c:v>4.9213189580015538E-26</c:v>
                </c:pt>
                <c:pt idx="271">
                  <c:v>4.9227920683103818E-26</c:v>
                </c:pt>
                <c:pt idx="272">
                  <c:v>4.9242651786192098E-26</c:v>
                </c:pt>
                <c:pt idx="273">
                  <c:v>4.9257382889280373E-26</c:v>
                </c:pt>
                <c:pt idx="274">
                  <c:v>4.9272113992368659E-26</c:v>
                </c:pt>
                <c:pt idx="275">
                  <c:v>4.9286845095456933E-26</c:v>
                </c:pt>
                <c:pt idx="276">
                  <c:v>4.9301576198545213E-26</c:v>
                </c:pt>
                <c:pt idx="277">
                  <c:v>4.9316307301633499E-26</c:v>
                </c:pt>
                <c:pt idx="278">
                  <c:v>4.9331038404721774E-26</c:v>
                </c:pt>
                <c:pt idx="279">
                  <c:v>4.9345769507810054E-26</c:v>
                </c:pt>
                <c:pt idx="280">
                  <c:v>4.936050061089834E-26</c:v>
                </c:pt>
                <c:pt idx="281">
                  <c:v>4.9375231713986614E-26</c:v>
                </c:pt>
                <c:pt idx="282">
                  <c:v>4.9389962817074894E-26</c:v>
                </c:pt>
                <c:pt idx="283">
                  <c:v>4.940469392016318E-26</c:v>
                </c:pt>
                <c:pt idx="284">
                  <c:v>4.9419425023251455E-26</c:v>
                </c:pt>
                <c:pt idx="285">
                  <c:v>4.9434156126339735E-26</c:v>
                </c:pt>
                <c:pt idx="286">
                  <c:v>4.9448887229428021E-26</c:v>
                </c:pt>
                <c:pt idx="287">
                  <c:v>4.9463618332516295E-26</c:v>
                </c:pt>
                <c:pt idx="288">
                  <c:v>4.9478349435604575E-26</c:v>
                </c:pt>
                <c:pt idx="289">
                  <c:v>4.9493080538692856E-26</c:v>
                </c:pt>
                <c:pt idx="290">
                  <c:v>4.9507811641781136E-26</c:v>
                </c:pt>
                <c:pt idx="291">
                  <c:v>4.9522542744869416E-26</c:v>
                </c:pt>
                <c:pt idx="292">
                  <c:v>4.9537273847957696E-26</c:v>
                </c:pt>
                <c:pt idx="293">
                  <c:v>4.9552004951045976E-26</c:v>
                </c:pt>
                <c:pt idx="294">
                  <c:v>4.9566736054134251E-26</c:v>
                </c:pt>
                <c:pt idx="295">
                  <c:v>4.9581467157222537E-26</c:v>
                </c:pt>
                <c:pt idx="296">
                  <c:v>4.9596198260310817E-26</c:v>
                </c:pt>
                <c:pt idx="297">
                  <c:v>4.9610929363399091E-26</c:v>
                </c:pt>
                <c:pt idx="298">
                  <c:v>4.9625660466487377E-26</c:v>
                </c:pt>
                <c:pt idx="299">
                  <c:v>4.9640391569575658E-26</c:v>
                </c:pt>
                <c:pt idx="300">
                  <c:v>4.9655122672663932E-26</c:v>
                </c:pt>
                <c:pt idx="301">
                  <c:v>4.9669853775752218E-26</c:v>
                </c:pt>
                <c:pt idx="302">
                  <c:v>4.9684584878840498E-26</c:v>
                </c:pt>
                <c:pt idx="303">
                  <c:v>4.9699315981928773E-26</c:v>
                </c:pt>
                <c:pt idx="304">
                  <c:v>4.9714047085017058E-26</c:v>
                </c:pt>
                <c:pt idx="305">
                  <c:v>4.9728778188105339E-26</c:v>
                </c:pt>
                <c:pt idx="306">
                  <c:v>4.9743509291193613E-26</c:v>
                </c:pt>
                <c:pt idx="307">
                  <c:v>4.9758240394281893E-26</c:v>
                </c:pt>
                <c:pt idx="308">
                  <c:v>4.9772971497370179E-26</c:v>
                </c:pt>
                <c:pt idx="309">
                  <c:v>4.9787702600458454E-26</c:v>
                </c:pt>
                <c:pt idx="310">
                  <c:v>4.9802433703546734E-26</c:v>
                </c:pt>
                <c:pt idx="311">
                  <c:v>4.9817164806635008E-26</c:v>
                </c:pt>
                <c:pt idx="312">
                  <c:v>4.9831895909723294E-26</c:v>
                </c:pt>
                <c:pt idx="313">
                  <c:v>4.9846627012811569E-26</c:v>
                </c:pt>
                <c:pt idx="314">
                  <c:v>4.9861358115899849E-26</c:v>
                </c:pt>
                <c:pt idx="315">
                  <c:v>4.9876089218988135E-26</c:v>
                </c:pt>
                <c:pt idx="316">
                  <c:v>4.9890820322076409E-26</c:v>
                </c:pt>
                <c:pt idx="317">
                  <c:v>4.9905551425164689E-26</c:v>
                </c:pt>
                <c:pt idx="318">
                  <c:v>4.9920282528252975E-26</c:v>
                </c:pt>
                <c:pt idx="319">
                  <c:v>4.993501363134125E-26</c:v>
                </c:pt>
                <c:pt idx="320">
                  <c:v>4.994974473442953E-26</c:v>
                </c:pt>
                <c:pt idx="321">
                  <c:v>4.9964475837517816E-26</c:v>
                </c:pt>
                <c:pt idx="322">
                  <c:v>4.997920694060609E-26</c:v>
                </c:pt>
                <c:pt idx="323">
                  <c:v>4.9993938043694371E-26</c:v>
                </c:pt>
                <c:pt idx="324">
                  <c:v>5.0008669146782656E-26</c:v>
                </c:pt>
                <c:pt idx="325">
                  <c:v>5.0023400249870931E-26</c:v>
                </c:pt>
                <c:pt idx="326">
                  <c:v>5.0038131352959211E-26</c:v>
                </c:pt>
                <c:pt idx="327">
                  <c:v>5.0052862456047497E-26</c:v>
                </c:pt>
                <c:pt idx="328">
                  <c:v>5.0067593559135771E-26</c:v>
                </c:pt>
                <c:pt idx="329">
                  <c:v>5.0082324662224052E-26</c:v>
                </c:pt>
                <c:pt idx="330">
                  <c:v>5.0097055765312326E-26</c:v>
                </c:pt>
                <c:pt idx="331">
                  <c:v>5.0111786868400612E-26</c:v>
                </c:pt>
                <c:pt idx="332">
                  <c:v>5.0126517971488886E-26</c:v>
                </c:pt>
                <c:pt idx="333">
                  <c:v>5.0141249074577167E-26</c:v>
                </c:pt>
                <c:pt idx="334">
                  <c:v>5.0155980177665447E-26</c:v>
                </c:pt>
                <c:pt idx="335">
                  <c:v>5.0170711280753727E-26</c:v>
                </c:pt>
                <c:pt idx="336">
                  <c:v>5.0185442383842007E-26</c:v>
                </c:pt>
                <c:pt idx="337">
                  <c:v>5.0200173486930282E-26</c:v>
                </c:pt>
                <c:pt idx="338">
                  <c:v>5.0214904590018568E-26</c:v>
                </c:pt>
                <c:pt idx="339">
                  <c:v>5.0229635693106848E-26</c:v>
                </c:pt>
                <c:pt idx="340">
                  <c:v>5.0244366796195122E-26</c:v>
                </c:pt>
                <c:pt idx="341">
                  <c:v>5.0259097899283408E-26</c:v>
                </c:pt>
                <c:pt idx="342">
                  <c:v>5.0273829002371688E-26</c:v>
                </c:pt>
                <c:pt idx="343">
                  <c:v>5.0288560105459963E-26</c:v>
                </c:pt>
                <c:pt idx="344">
                  <c:v>5.0303291208548249E-26</c:v>
                </c:pt>
                <c:pt idx="345">
                  <c:v>5.0318022311636529E-26</c:v>
                </c:pt>
                <c:pt idx="346">
                  <c:v>5.0332753414724803E-26</c:v>
                </c:pt>
                <c:pt idx="347">
                  <c:v>5.0347484517813089E-26</c:v>
                </c:pt>
                <c:pt idx="348">
                  <c:v>5.0362215620901369E-26</c:v>
                </c:pt>
                <c:pt idx="349">
                  <c:v>5.0376946723989644E-26</c:v>
                </c:pt>
                <c:pt idx="350">
                  <c:v>5.039167782707793E-26</c:v>
                </c:pt>
                <c:pt idx="351">
                  <c:v>5.040640893016621E-26</c:v>
                </c:pt>
                <c:pt idx="352">
                  <c:v>5.0421140033254484E-26</c:v>
                </c:pt>
                <c:pt idx="353">
                  <c:v>5.043587113634277E-26</c:v>
                </c:pt>
                <c:pt idx="354">
                  <c:v>5.0450602239431045E-26</c:v>
                </c:pt>
                <c:pt idx="355">
                  <c:v>5.0465333342519325E-26</c:v>
                </c:pt>
                <c:pt idx="356">
                  <c:v>5.0480064445607611E-26</c:v>
                </c:pt>
                <c:pt idx="357">
                  <c:v>5.0494795548695885E-26</c:v>
                </c:pt>
                <c:pt idx="358">
                  <c:v>5.0509526651784166E-26</c:v>
                </c:pt>
                <c:pt idx="359">
                  <c:v>5.0524257754872451E-26</c:v>
                </c:pt>
                <c:pt idx="360">
                  <c:v>5.0538988857960726E-26</c:v>
                </c:pt>
                <c:pt idx="361">
                  <c:v>5.0553719961049006E-26</c:v>
                </c:pt>
                <c:pt idx="362">
                  <c:v>5.0568451064137292E-26</c:v>
                </c:pt>
                <c:pt idx="363">
                  <c:v>5.0583182167225566E-26</c:v>
                </c:pt>
                <c:pt idx="364">
                  <c:v>5.0597913270313847E-26</c:v>
                </c:pt>
                <c:pt idx="365">
                  <c:v>5.0612644373402133E-26</c:v>
                </c:pt>
                <c:pt idx="366">
                  <c:v>5.0627375476490407E-26</c:v>
                </c:pt>
                <c:pt idx="367">
                  <c:v>5.0642106579578687E-26</c:v>
                </c:pt>
                <c:pt idx="368">
                  <c:v>5.0656837682666962E-26</c:v>
                </c:pt>
                <c:pt idx="369">
                  <c:v>5.0671568785755248E-26</c:v>
                </c:pt>
                <c:pt idx="370">
                  <c:v>5.0686299888843528E-26</c:v>
                </c:pt>
                <c:pt idx="371">
                  <c:v>5.0701030991931802E-26</c:v>
                </c:pt>
                <c:pt idx="372">
                  <c:v>5.0715762095020082E-26</c:v>
                </c:pt>
                <c:pt idx="373">
                  <c:v>5.0730493198108363E-26</c:v>
                </c:pt>
                <c:pt idx="374">
                  <c:v>5.0745224301196643E-26</c:v>
                </c:pt>
                <c:pt idx="375">
                  <c:v>5.0759955404284917E-26</c:v>
                </c:pt>
                <c:pt idx="376">
                  <c:v>5.0774686507373203E-26</c:v>
                </c:pt>
                <c:pt idx="377">
                  <c:v>5.0789417610461483E-26</c:v>
                </c:pt>
                <c:pt idx="378">
                  <c:v>5.0804148713549758E-26</c:v>
                </c:pt>
                <c:pt idx="379">
                  <c:v>5.0818879816638044E-26</c:v>
                </c:pt>
                <c:pt idx="380">
                  <c:v>5.0833610919726324E-26</c:v>
                </c:pt>
                <c:pt idx="381">
                  <c:v>5.0848342022814598E-26</c:v>
                </c:pt>
                <c:pt idx="382">
                  <c:v>5.0863073125902884E-26</c:v>
                </c:pt>
                <c:pt idx="383">
                  <c:v>5.0877804228991164E-26</c:v>
                </c:pt>
                <c:pt idx="384">
                  <c:v>5.0892535332079439E-26</c:v>
                </c:pt>
                <c:pt idx="385">
                  <c:v>5.0907266435167725E-26</c:v>
                </c:pt>
                <c:pt idx="386">
                  <c:v>5.0921997538256005E-26</c:v>
                </c:pt>
                <c:pt idx="387">
                  <c:v>5.0936728641344279E-26</c:v>
                </c:pt>
                <c:pt idx="388">
                  <c:v>5.0951459744432565E-26</c:v>
                </c:pt>
                <c:pt idx="389">
                  <c:v>5.0966190847520846E-26</c:v>
                </c:pt>
                <c:pt idx="390">
                  <c:v>5.098092195060912E-26</c:v>
                </c:pt>
                <c:pt idx="391">
                  <c:v>5.0995653053697406E-26</c:v>
                </c:pt>
                <c:pt idx="392">
                  <c:v>5.101038415678568E-26</c:v>
                </c:pt>
                <c:pt idx="393">
                  <c:v>5.1025115259873961E-26</c:v>
                </c:pt>
                <c:pt idx="394">
                  <c:v>5.1039846362962247E-26</c:v>
                </c:pt>
                <c:pt idx="395">
                  <c:v>5.1054577466050521E-26</c:v>
                </c:pt>
                <c:pt idx="396">
                  <c:v>5.1069308569138801E-26</c:v>
                </c:pt>
                <c:pt idx="397">
                  <c:v>5.1084039672227087E-26</c:v>
                </c:pt>
                <c:pt idx="398">
                  <c:v>5.1098770775315362E-26</c:v>
                </c:pt>
                <c:pt idx="399">
                  <c:v>5.1113501878403642E-26</c:v>
                </c:pt>
                <c:pt idx="400">
                  <c:v>5.1128232981491928E-26</c:v>
                </c:pt>
                <c:pt idx="401">
                  <c:v>5.1142964084580202E-26</c:v>
                </c:pt>
                <c:pt idx="402">
                  <c:v>5.1157695187668482E-26</c:v>
                </c:pt>
                <c:pt idx="403">
                  <c:v>5.1172426290756757E-26</c:v>
                </c:pt>
                <c:pt idx="404">
                  <c:v>5.1187157393845043E-26</c:v>
                </c:pt>
                <c:pt idx="405">
                  <c:v>5.1201888496933323E-26</c:v>
                </c:pt>
                <c:pt idx="406">
                  <c:v>5.1216619600021597E-26</c:v>
                </c:pt>
                <c:pt idx="407">
                  <c:v>5.1231350703109877E-26</c:v>
                </c:pt>
                <c:pt idx="408">
                  <c:v>5.1246081806198163E-26</c:v>
                </c:pt>
                <c:pt idx="409">
                  <c:v>5.1260812909286438E-26</c:v>
                </c:pt>
                <c:pt idx="410">
                  <c:v>5.1275544012374718E-26</c:v>
                </c:pt>
                <c:pt idx="411">
                  <c:v>5.1290275115462998E-26</c:v>
                </c:pt>
                <c:pt idx="412">
                  <c:v>5.1305006218551278E-26</c:v>
                </c:pt>
                <c:pt idx="413">
                  <c:v>5.1319737321639559E-26</c:v>
                </c:pt>
                <c:pt idx="414">
                  <c:v>5.1334468424727839E-26</c:v>
                </c:pt>
                <c:pt idx="415">
                  <c:v>5.1349199527816119E-26</c:v>
                </c:pt>
                <c:pt idx="416">
                  <c:v>5.1363930630904393E-26</c:v>
                </c:pt>
                <c:pt idx="417">
                  <c:v>5.1378661733992679E-26</c:v>
                </c:pt>
                <c:pt idx="418">
                  <c:v>5.139339283708096E-26</c:v>
                </c:pt>
                <c:pt idx="419">
                  <c:v>5.1408123940169234E-26</c:v>
                </c:pt>
                <c:pt idx="420">
                  <c:v>5.142285504325752E-26</c:v>
                </c:pt>
                <c:pt idx="421">
                  <c:v>5.14375861463458E-26</c:v>
                </c:pt>
                <c:pt idx="422">
                  <c:v>5.1452317249434075E-26</c:v>
                </c:pt>
                <c:pt idx="423">
                  <c:v>5.146704835252236E-26</c:v>
                </c:pt>
                <c:pt idx="424">
                  <c:v>5.1481779455610641E-26</c:v>
                </c:pt>
                <c:pt idx="425">
                  <c:v>5.1496510558698915E-26</c:v>
                </c:pt>
                <c:pt idx="426">
                  <c:v>5.1511241661787201E-26</c:v>
                </c:pt>
                <c:pt idx="427">
                  <c:v>5.1525972764875481E-26</c:v>
                </c:pt>
                <c:pt idx="428">
                  <c:v>5.1540703867963756E-26</c:v>
                </c:pt>
                <c:pt idx="429">
                  <c:v>5.1555434971052042E-26</c:v>
                </c:pt>
                <c:pt idx="430">
                  <c:v>5.1570166074140316E-26</c:v>
                </c:pt>
                <c:pt idx="431">
                  <c:v>5.1584897177228596E-26</c:v>
                </c:pt>
                <c:pt idx="432">
                  <c:v>5.1599628280316882E-26</c:v>
                </c:pt>
                <c:pt idx="433">
                  <c:v>5.1614359383405157E-26</c:v>
                </c:pt>
                <c:pt idx="434">
                  <c:v>5.1629090486493437E-26</c:v>
                </c:pt>
                <c:pt idx="435">
                  <c:v>5.1643821589581723E-26</c:v>
                </c:pt>
                <c:pt idx="436">
                  <c:v>5.1658552692669997E-26</c:v>
                </c:pt>
                <c:pt idx="437">
                  <c:v>5.1673283795758277E-26</c:v>
                </c:pt>
                <c:pt idx="438">
                  <c:v>5.1688014898846552E-26</c:v>
                </c:pt>
                <c:pt idx="439">
                  <c:v>5.1702746001934832E-26</c:v>
                </c:pt>
                <c:pt idx="440">
                  <c:v>5.1717477105023118E-26</c:v>
                </c:pt>
                <c:pt idx="441">
                  <c:v>5.1732208208111392E-26</c:v>
                </c:pt>
                <c:pt idx="442">
                  <c:v>5.1746939311199667E-26</c:v>
                </c:pt>
                <c:pt idx="443">
                  <c:v>5.1761670414287953E-26</c:v>
                </c:pt>
                <c:pt idx="444">
                  <c:v>5.1776401517376239E-26</c:v>
                </c:pt>
                <c:pt idx="445">
                  <c:v>5.1791132620464513E-26</c:v>
                </c:pt>
                <c:pt idx="446">
                  <c:v>5.1805863723552799E-26</c:v>
                </c:pt>
                <c:pt idx="447">
                  <c:v>5.1820594826641073E-26</c:v>
                </c:pt>
                <c:pt idx="448">
                  <c:v>5.1835325929729348E-26</c:v>
                </c:pt>
                <c:pt idx="449">
                  <c:v>5.1850057032817634E-26</c:v>
                </c:pt>
                <c:pt idx="450">
                  <c:v>5.186478813590592E-26</c:v>
                </c:pt>
                <c:pt idx="451">
                  <c:v>5.1879519238994194E-26</c:v>
                </c:pt>
                <c:pt idx="452">
                  <c:v>5.189425034208248E-26</c:v>
                </c:pt>
                <c:pt idx="453">
                  <c:v>5.1908981445170755E-26</c:v>
                </c:pt>
                <c:pt idx="454">
                  <c:v>5.1923712548259029E-26</c:v>
                </c:pt>
                <c:pt idx="455">
                  <c:v>5.1938443651347315E-26</c:v>
                </c:pt>
                <c:pt idx="456">
                  <c:v>5.1953174754435589E-26</c:v>
                </c:pt>
                <c:pt idx="457">
                  <c:v>5.1967905857523875E-26</c:v>
                </c:pt>
                <c:pt idx="458">
                  <c:v>5.1982636960612161E-26</c:v>
                </c:pt>
                <c:pt idx="459">
                  <c:v>5.1997368063700436E-26</c:v>
                </c:pt>
                <c:pt idx="460">
                  <c:v>5.201209916678871E-26</c:v>
                </c:pt>
                <c:pt idx="461">
                  <c:v>5.2026830269876996E-26</c:v>
                </c:pt>
                <c:pt idx="462">
                  <c:v>5.2041561372965271E-26</c:v>
                </c:pt>
                <c:pt idx="463">
                  <c:v>5.2056292476053556E-26</c:v>
                </c:pt>
                <c:pt idx="464">
                  <c:v>5.2071023579141842E-26</c:v>
                </c:pt>
                <c:pt idx="465">
                  <c:v>5.2085754682230105E-26</c:v>
                </c:pt>
                <c:pt idx="466">
                  <c:v>5.2100485785318391E-26</c:v>
                </c:pt>
                <c:pt idx="467">
                  <c:v>5.2115216888406666E-26</c:v>
                </c:pt>
                <c:pt idx="468">
                  <c:v>5.2129947991494952E-26</c:v>
                </c:pt>
                <c:pt idx="469">
                  <c:v>5.2144679094583238E-26</c:v>
                </c:pt>
                <c:pt idx="470">
                  <c:v>5.2159410197671512E-26</c:v>
                </c:pt>
                <c:pt idx="471">
                  <c:v>5.2174141300759786E-26</c:v>
                </c:pt>
                <c:pt idx="472">
                  <c:v>5.2188872403848072E-26</c:v>
                </c:pt>
                <c:pt idx="473">
                  <c:v>5.2203603506936347E-26</c:v>
                </c:pt>
                <c:pt idx="474">
                  <c:v>5.2218334610024633E-26</c:v>
                </c:pt>
                <c:pt idx="475">
                  <c:v>5.2233065713112907E-26</c:v>
                </c:pt>
                <c:pt idx="476">
                  <c:v>5.2247796816201193E-26</c:v>
                </c:pt>
                <c:pt idx="477">
                  <c:v>5.2262527919289468E-26</c:v>
                </c:pt>
                <c:pt idx="478">
                  <c:v>5.2277259022377753E-26</c:v>
                </c:pt>
                <c:pt idx="479">
                  <c:v>5.2291990125466028E-26</c:v>
                </c:pt>
                <c:pt idx="480">
                  <c:v>5.2306721228554302E-26</c:v>
                </c:pt>
                <c:pt idx="481">
                  <c:v>5.2321452331642588E-26</c:v>
                </c:pt>
                <c:pt idx="482">
                  <c:v>5.2336183434730874E-26</c:v>
                </c:pt>
                <c:pt idx="483">
                  <c:v>5.2350914537819149E-26</c:v>
                </c:pt>
                <c:pt idx="484">
                  <c:v>5.2365645640907435E-26</c:v>
                </c:pt>
                <c:pt idx="485">
                  <c:v>5.2380376743995709E-26</c:v>
                </c:pt>
                <c:pt idx="486">
                  <c:v>5.2395107847083983E-26</c:v>
                </c:pt>
                <c:pt idx="487">
                  <c:v>5.2409838950172269E-26</c:v>
                </c:pt>
                <c:pt idx="488">
                  <c:v>5.2424570053260555E-26</c:v>
                </c:pt>
                <c:pt idx="489">
                  <c:v>5.243930115634883E-26</c:v>
                </c:pt>
                <c:pt idx="490">
                  <c:v>5.2454032259437116E-26</c:v>
                </c:pt>
                <c:pt idx="491">
                  <c:v>5.246876336252539E-26</c:v>
                </c:pt>
                <c:pt idx="492">
                  <c:v>5.2483494465613665E-26</c:v>
                </c:pt>
                <c:pt idx="493">
                  <c:v>5.2498225568701951E-26</c:v>
                </c:pt>
                <c:pt idx="494">
                  <c:v>5.2512956671790225E-26</c:v>
                </c:pt>
                <c:pt idx="495">
                  <c:v>5.2527687774878511E-26</c:v>
                </c:pt>
                <c:pt idx="496">
                  <c:v>5.2542418877966797E-26</c:v>
                </c:pt>
                <c:pt idx="497">
                  <c:v>5.2557149981055071E-26</c:v>
                </c:pt>
                <c:pt idx="498">
                  <c:v>5.2571881084143346E-26</c:v>
                </c:pt>
                <c:pt idx="499">
                  <c:v>5.2586612187231632E-26</c:v>
                </c:pt>
                <c:pt idx="500">
                  <c:v>5.2601343290319906E-26</c:v>
                </c:pt>
                <c:pt idx="501">
                  <c:v>5.2616074393408192E-26</c:v>
                </c:pt>
                <c:pt idx="502">
                  <c:v>5.2630805496496478E-26</c:v>
                </c:pt>
                <c:pt idx="503">
                  <c:v>5.2645536599584741E-26</c:v>
                </c:pt>
                <c:pt idx="504">
                  <c:v>5.2660267702673027E-26</c:v>
                </c:pt>
                <c:pt idx="505">
                  <c:v>5.2674998805761301E-26</c:v>
                </c:pt>
                <c:pt idx="506">
                  <c:v>5.2689729908849587E-26</c:v>
                </c:pt>
                <c:pt idx="507">
                  <c:v>5.2704461011937873E-26</c:v>
                </c:pt>
                <c:pt idx="508">
                  <c:v>5.2719192115026148E-26</c:v>
                </c:pt>
                <c:pt idx="509">
                  <c:v>5.2733923218114422E-26</c:v>
                </c:pt>
                <c:pt idx="510">
                  <c:v>5.2748654321202708E-26</c:v>
                </c:pt>
                <c:pt idx="511">
                  <c:v>5.2763385424290982E-26</c:v>
                </c:pt>
                <c:pt idx="512">
                  <c:v>5.2778116527379268E-26</c:v>
                </c:pt>
                <c:pt idx="513">
                  <c:v>5.2792847630467543E-26</c:v>
                </c:pt>
                <c:pt idx="514">
                  <c:v>5.2807578733555829E-26</c:v>
                </c:pt>
                <c:pt idx="515">
                  <c:v>5.2822309836644103E-26</c:v>
                </c:pt>
                <c:pt idx="516">
                  <c:v>5.2837040939732389E-26</c:v>
                </c:pt>
                <c:pt idx="517">
                  <c:v>5.2851772042820664E-26</c:v>
                </c:pt>
                <c:pt idx="518">
                  <c:v>5.2866503145908938E-26</c:v>
                </c:pt>
                <c:pt idx="519">
                  <c:v>5.2881234248997224E-26</c:v>
                </c:pt>
                <c:pt idx="520">
                  <c:v>5.289596535208551E-26</c:v>
                </c:pt>
                <c:pt idx="521">
                  <c:v>5.2910696455173784E-26</c:v>
                </c:pt>
                <c:pt idx="522">
                  <c:v>5.292542755826207E-26</c:v>
                </c:pt>
                <c:pt idx="523">
                  <c:v>5.2940158661350345E-26</c:v>
                </c:pt>
                <c:pt idx="524">
                  <c:v>5.2954889764438619E-26</c:v>
                </c:pt>
                <c:pt idx="525">
                  <c:v>5.2969620867526905E-26</c:v>
                </c:pt>
                <c:pt idx="526">
                  <c:v>5.2984351970615191E-26</c:v>
                </c:pt>
                <c:pt idx="527">
                  <c:v>5.2999083073703465E-26</c:v>
                </c:pt>
                <c:pt idx="528">
                  <c:v>5.3013814176791751E-26</c:v>
                </c:pt>
                <c:pt idx="529">
                  <c:v>5.3028545279880026E-26</c:v>
                </c:pt>
                <c:pt idx="530">
                  <c:v>5.30432763829683E-26</c:v>
                </c:pt>
                <c:pt idx="531">
                  <c:v>5.3058007486056586E-26</c:v>
                </c:pt>
                <c:pt idx="532">
                  <c:v>5.3072738589144861E-26</c:v>
                </c:pt>
                <c:pt idx="533">
                  <c:v>5.3087469692233147E-26</c:v>
                </c:pt>
                <c:pt idx="534">
                  <c:v>5.3102200795321421E-26</c:v>
                </c:pt>
                <c:pt idx="535">
                  <c:v>5.3116931898409695E-26</c:v>
                </c:pt>
                <c:pt idx="536">
                  <c:v>5.3131663001497981E-26</c:v>
                </c:pt>
                <c:pt idx="537">
                  <c:v>5.3146394104586256E-26</c:v>
                </c:pt>
                <c:pt idx="538">
                  <c:v>5.3161125207674542E-26</c:v>
                </c:pt>
                <c:pt idx="539">
                  <c:v>5.3175856310762828E-26</c:v>
                </c:pt>
                <c:pt idx="540">
                  <c:v>5.3190587413851102E-26</c:v>
                </c:pt>
                <c:pt idx="541">
                  <c:v>5.3205318516939377E-26</c:v>
                </c:pt>
                <c:pt idx="542">
                  <c:v>5.3220049620027662E-26</c:v>
                </c:pt>
                <c:pt idx="543">
                  <c:v>5.3234780723115937E-26</c:v>
                </c:pt>
                <c:pt idx="544">
                  <c:v>5.3249511826204223E-26</c:v>
                </c:pt>
                <c:pt idx="545">
                  <c:v>5.3264242929292509E-26</c:v>
                </c:pt>
                <c:pt idx="546">
                  <c:v>5.3278974032380783E-26</c:v>
                </c:pt>
                <c:pt idx="547">
                  <c:v>5.3293705135469058E-26</c:v>
                </c:pt>
                <c:pt idx="548">
                  <c:v>5.3308436238557344E-26</c:v>
                </c:pt>
                <c:pt idx="549">
                  <c:v>5.3323167341645618E-26</c:v>
                </c:pt>
                <c:pt idx="550">
                  <c:v>5.3337898444733904E-26</c:v>
                </c:pt>
                <c:pt idx="551">
                  <c:v>5.3352629547822178E-26</c:v>
                </c:pt>
                <c:pt idx="552">
                  <c:v>5.3367360650910464E-26</c:v>
                </c:pt>
                <c:pt idx="553">
                  <c:v>5.3382091753998739E-26</c:v>
                </c:pt>
                <c:pt idx="554">
                  <c:v>5.3396822857087025E-26</c:v>
                </c:pt>
                <c:pt idx="555">
                  <c:v>5.3411553960175299E-26</c:v>
                </c:pt>
                <c:pt idx="556">
                  <c:v>5.3426285063263574E-26</c:v>
                </c:pt>
                <c:pt idx="557">
                  <c:v>5.344101616635186E-26</c:v>
                </c:pt>
                <c:pt idx="558">
                  <c:v>5.3455747269440145E-26</c:v>
                </c:pt>
                <c:pt idx="559">
                  <c:v>5.347047837252842E-26</c:v>
                </c:pt>
                <c:pt idx="560">
                  <c:v>5.3485209475616706E-26</c:v>
                </c:pt>
                <c:pt idx="561">
                  <c:v>5.349994057870498E-26</c:v>
                </c:pt>
                <c:pt idx="562">
                  <c:v>5.3514671681793255E-26</c:v>
                </c:pt>
                <c:pt idx="563">
                  <c:v>5.3529402784881541E-26</c:v>
                </c:pt>
                <c:pt idx="564">
                  <c:v>5.3544133887969827E-26</c:v>
                </c:pt>
                <c:pt idx="565">
                  <c:v>5.3558864991058101E-26</c:v>
                </c:pt>
                <c:pt idx="566">
                  <c:v>5.3573596094146387E-26</c:v>
                </c:pt>
                <c:pt idx="567">
                  <c:v>5.358832719723465E-26</c:v>
                </c:pt>
                <c:pt idx="568">
                  <c:v>5.3603058300322936E-26</c:v>
                </c:pt>
                <c:pt idx="569">
                  <c:v>5.3617789403411222E-26</c:v>
                </c:pt>
                <c:pt idx="570">
                  <c:v>5.3632520506499496E-26</c:v>
                </c:pt>
                <c:pt idx="571">
                  <c:v>5.3647251609587782E-26</c:v>
                </c:pt>
                <c:pt idx="572">
                  <c:v>5.3661982712676057E-26</c:v>
                </c:pt>
                <c:pt idx="573">
                  <c:v>5.3676713815764331E-26</c:v>
                </c:pt>
                <c:pt idx="574">
                  <c:v>5.3691444918852617E-26</c:v>
                </c:pt>
                <c:pt idx="575">
                  <c:v>5.3706176021940891E-26</c:v>
                </c:pt>
                <c:pt idx="576">
                  <c:v>5.3720907125029177E-26</c:v>
                </c:pt>
                <c:pt idx="577">
                  <c:v>5.3735638228117463E-26</c:v>
                </c:pt>
                <c:pt idx="578">
                  <c:v>5.3750369331205738E-26</c:v>
                </c:pt>
                <c:pt idx="579">
                  <c:v>5.3765100434294012E-26</c:v>
                </c:pt>
                <c:pt idx="580">
                  <c:v>5.3779831537382298E-26</c:v>
                </c:pt>
                <c:pt idx="581">
                  <c:v>5.3794562640470573E-26</c:v>
                </c:pt>
                <c:pt idx="582">
                  <c:v>5.3809293743558858E-26</c:v>
                </c:pt>
                <c:pt idx="583">
                  <c:v>5.3824024846647144E-26</c:v>
                </c:pt>
                <c:pt idx="584">
                  <c:v>5.3838755949735419E-26</c:v>
                </c:pt>
                <c:pt idx="585">
                  <c:v>5.3853487052823693E-26</c:v>
                </c:pt>
                <c:pt idx="586">
                  <c:v>5.3868218155911979E-26</c:v>
                </c:pt>
                <c:pt idx="587">
                  <c:v>5.3882949259000254E-26</c:v>
                </c:pt>
                <c:pt idx="588">
                  <c:v>5.389768036208854E-26</c:v>
                </c:pt>
                <c:pt idx="589">
                  <c:v>5.3912411465176814E-26</c:v>
                </c:pt>
                <c:pt idx="590">
                  <c:v>5.39271425682651E-26</c:v>
                </c:pt>
                <c:pt idx="591">
                  <c:v>5.3941873671353374E-26</c:v>
                </c:pt>
                <c:pt idx="592">
                  <c:v>5.395660477444166E-26</c:v>
                </c:pt>
                <c:pt idx="593">
                  <c:v>5.3971335877529935E-26</c:v>
                </c:pt>
                <c:pt idx="594">
                  <c:v>5.3986066980618209E-26</c:v>
                </c:pt>
                <c:pt idx="595">
                  <c:v>5.4000798083706495E-26</c:v>
                </c:pt>
                <c:pt idx="596">
                  <c:v>5.4015529186794781E-26</c:v>
                </c:pt>
                <c:pt idx="597">
                  <c:v>5.4030260289883055E-26</c:v>
                </c:pt>
                <c:pt idx="598">
                  <c:v>5.4044991392971341E-26</c:v>
                </c:pt>
                <c:pt idx="599">
                  <c:v>5.4059722496059604E-26</c:v>
                </c:pt>
                <c:pt idx="600">
                  <c:v>5.407445359914789E-26</c:v>
                </c:pt>
                <c:pt idx="601">
                  <c:v>5.4089184702236176E-26</c:v>
                </c:pt>
                <c:pt idx="602">
                  <c:v>5.4103915805324451E-26</c:v>
                </c:pt>
                <c:pt idx="603">
                  <c:v>5.4118646908412737E-26</c:v>
                </c:pt>
                <c:pt idx="604">
                  <c:v>5.4133378011501011E-26</c:v>
                </c:pt>
                <c:pt idx="605">
                  <c:v>5.4148109114589285E-26</c:v>
                </c:pt>
                <c:pt idx="606">
                  <c:v>5.4162840217677571E-26</c:v>
                </c:pt>
                <c:pt idx="607">
                  <c:v>5.4177571320765857E-26</c:v>
                </c:pt>
                <c:pt idx="608">
                  <c:v>5.4192302423854132E-26</c:v>
                </c:pt>
                <c:pt idx="609">
                  <c:v>5.4207033526942418E-26</c:v>
                </c:pt>
                <c:pt idx="610">
                  <c:v>5.4221764630030692E-26</c:v>
                </c:pt>
                <c:pt idx="611">
                  <c:v>5.4236495733118967E-26</c:v>
                </c:pt>
                <c:pt idx="612">
                  <c:v>5.4251226836207253E-26</c:v>
                </c:pt>
                <c:pt idx="613">
                  <c:v>5.4265957939295527E-26</c:v>
                </c:pt>
                <c:pt idx="614">
                  <c:v>5.4280689042383813E-26</c:v>
                </c:pt>
                <c:pt idx="615">
                  <c:v>5.4295420145472099E-26</c:v>
                </c:pt>
                <c:pt idx="616">
                  <c:v>5.4310151248560373E-26</c:v>
                </c:pt>
                <c:pt idx="617">
                  <c:v>5.4324882351648648E-26</c:v>
                </c:pt>
                <c:pt idx="618">
                  <c:v>5.4339613454736934E-26</c:v>
                </c:pt>
                <c:pt idx="619">
                  <c:v>5.4354344557825208E-26</c:v>
                </c:pt>
                <c:pt idx="620">
                  <c:v>5.4369075660913494E-26</c:v>
                </c:pt>
                <c:pt idx="621">
                  <c:v>5.438380676400178E-26</c:v>
                </c:pt>
                <c:pt idx="622">
                  <c:v>5.4398537867090054E-26</c:v>
                </c:pt>
                <c:pt idx="623">
                  <c:v>5.4413268970178329E-26</c:v>
                </c:pt>
                <c:pt idx="624">
                  <c:v>5.4428000073266615E-26</c:v>
                </c:pt>
                <c:pt idx="625">
                  <c:v>5.4442731176354889E-26</c:v>
                </c:pt>
                <c:pt idx="626">
                  <c:v>5.4457462279443175E-26</c:v>
                </c:pt>
                <c:pt idx="627">
                  <c:v>5.447219338253145E-26</c:v>
                </c:pt>
                <c:pt idx="628">
                  <c:v>5.4486924485619736E-26</c:v>
                </c:pt>
                <c:pt idx="629">
                  <c:v>5.450165558870801E-26</c:v>
                </c:pt>
                <c:pt idx="630">
                  <c:v>5.4516386691796296E-26</c:v>
                </c:pt>
                <c:pt idx="631">
                  <c:v>5.453111779488457E-26</c:v>
                </c:pt>
                <c:pt idx="632">
                  <c:v>5.4545848897972845E-26</c:v>
                </c:pt>
                <c:pt idx="633">
                  <c:v>5.4560580001061131E-26</c:v>
                </c:pt>
                <c:pt idx="634">
                  <c:v>5.4575311104149405E-26</c:v>
                </c:pt>
                <c:pt idx="635">
                  <c:v>5.4590042207237691E-26</c:v>
                </c:pt>
                <c:pt idx="636">
                  <c:v>5.4604773310325966E-26</c:v>
                </c:pt>
                <c:pt idx="637">
                  <c:v>5.461950441341424E-26</c:v>
                </c:pt>
                <c:pt idx="638">
                  <c:v>5.4634235516502526E-26</c:v>
                </c:pt>
                <c:pt idx="639">
                  <c:v>5.4648966619590812E-26</c:v>
                </c:pt>
                <c:pt idx="640">
                  <c:v>5.4663697722679086E-26</c:v>
                </c:pt>
                <c:pt idx="641">
                  <c:v>5.4678428825767372E-26</c:v>
                </c:pt>
                <c:pt idx="642">
                  <c:v>5.4693159928855647E-26</c:v>
                </c:pt>
                <c:pt idx="643">
                  <c:v>5.4707891031943921E-26</c:v>
                </c:pt>
                <c:pt idx="644">
                  <c:v>5.4722622135032207E-26</c:v>
                </c:pt>
                <c:pt idx="645">
                  <c:v>5.4737353238120493E-26</c:v>
                </c:pt>
                <c:pt idx="646">
                  <c:v>5.4752084341208767E-26</c:v>
                </c:pt>
                <c:pt idx="647">
                  <c:v>5.4766815444297053E-26</c:v>
                </c:pt>
                <c:pt idx="648">
                  <c:v>5.4781546547385328E-26</c:v>
                </c:pt>
                <c:pt idx="649">
                  <c:v>5.4796277650473602E-26</c:v>
                </c:pt>
                <c:pt idx="650">
                  <c:v>5.4811008753561888E-26</c:v>
                </c:pt>
                <c:pt idx="651">
                  <c:v>5.4825739856650163E-26</c:v>
                </c:pt>
                <c:pt idx="652">
                  <c:v>5.4840470959738449E-26</c:v>
                </c:pt>
                <c:pt idx="653">
                  <c:v>5.4855202062826734E-26</c:v>
                </c:pt>
                <c:pt idx="654">
                  <c:v>5.4869933165915009E-26</c:v>
                </c:pt>
                <c:pt idx="655">
                  <c:v>5.4884664269003283E-26</c:v>
                </c:pt>
                <c:pt idx="656">
                  <c:v>5.4899395372091569E-26</c:v>
                </c:pt>
                <c:pt idx="657">
                  <c:v>5.4914126475179844E-26</c:v>
                </c:pt>
                <c:pt idx="658">
                  <c:v>5.492885757826813E-26</c:v>
                </c:pt>
                <c:pt idx="659">
                  <c:v>5.4943588681356416E-26</c:v>
                </c:pt>
                <c:pt idx="660">
                  <c:v>5.495831978444469E-26</c:v>
                </c:pt>
                <c:pt idx="661">
                  <c:v>5.4973050887532964E-26</c:v>
                </c:pt>
                <c:pt idx="662">
                  <c:v>5.498778199062125E-26</c:v>
                </c:pt>
                <c:pt idx="663">
                  <c:v>5.5002513093709525E-26</c:v>
                </c:pt>
                <c:pt idx="664">
                  <c:v>5.5017244196797811E-26</c:v>
                </c:pt>
                <c:pt idx="665">
                  <c:v>5.5031975299886097E-26</c:v>
                </c:pt>
                <c:pt idx="666">
                  <c:v>5.504670640297436E-26</c:v>
                </c:pt>
                <c:pt idx="667">
                  <c:v>5.5061437506062646E-26</c:v>
                </c:pt>
                <c:pt idx="668">
                  <c:v>5.507616860915092E-26</c:v>
                </c:pt>
                <c:pt idx="669">
                  <c:v>5.5090899712239206E-26</c:v>
                </c:pt>
                <c:pt idx="670">
                  <c:v>5.510563081532748E-26</c:v>
                </c:pt>
                <c:pt idx="671">
                  <c:v>5.5120361918415766E-26</c:v>
                </c:pt>
                <c:pt idx="672">
                  <c:v>5.5135093021504041E-26</c:v>
                </c:pt>
                <c:pt idx="673">
                  <c:v>5.5149824124592327E-26</c:v>
                </c:pt>
                <c:pt idx="674">
                  <c:v>5.5164555227680601E-26</c:v>
                </c:pt>
                <c:pt idx="675">
                  <c:v>5.5179286330768876E-26</c:v>
                </c:pt>
                <c:pt idx="676">
                  <c:v>5.5194017433857162E-26</c:v>
                </c:pt>
                <c:pt idx="677">
                  <c:v>5.5208748536945447E-26</c:v>
                </c:pt>
                <c:pt idx="678">
                  <c:v>5.5223479640033722E-26</c:v>
                </c:pt>
                <c:pt idx="679">
                  <c:v>5.5238210743122008E-26</c:v>
                </c:pt>
                <c:pt idx="680">
                  <c:v>5.5252941846210282E-26</c:v>
                </c:pt>
                <c:pt idx="681">
                  <c:v>5.5267672949298557E-26</c:v>
                </c:pt>
                <c:pt idx="682">
                  <c:v>5.5282404052386843E-26</c:v>
                </c:pt>
                <c:pt idx="683">
                  <c:v>5.5297135155475129E-26</c:v>
                </c:pt>
                <c:pt idx="684">
                  <c:v>5.5311866258563403E-26</c:v>
                </c:pt>
                <c:pt idx="685">
                  <c:v>5.5326597361651689E-26</c:v>
                </c:pt>
                <c:pt idx="686">
                  <c:v>5.5341328464739963E-26</c:v>
                </c:pt>
                <c:pt idx="687">
                  <c:v>5.5356059567828238E-26</c:v>
                </c:pt>
                <c:pt idx="688">
                  <c:v>5.5370790670916524E-26</c:v>
                </c:pt>
                <c:pt idx="689">
                  <c:v>5.538552177400481E-26</c:v>
                </c:pt>
                <c:pt idx="690">
                  <c:v>5.5400252877093084E-26</c:v>
                </c:pt>
                <c:pt idx="691">
                  <c:v>5.541498398018137E-26</c:v>
                </c:pt>
                <c:pt idx="692">
                  <c:v>5.5429715083269644E-26</c:v>
                </c:pt>
                <c:pt idx="693">
                  <c:v>5.5444446186357919E-26</c:v>
                </c:pt>
                <c:pt idx="694">
                  <c:v>5.5459177289446205E-26</c:v>
                </c:pt>
                <c:pt idx="695">
                  <c:v>5.5473908392534479E-26</c:v>
                </c:pt>
                <c:pt idx="696">
                  <c:v>5.5488639495622765E-26</c:v>
                </c:pt>
                <c:pt idx="697">
                  <c:v>5.5503370598711051E-26</c:v>
                </c:pt>
                <c:pt idx="698">
                  <c:v>5.5518101701799326E-26</c:v>
                </c:pt>
                <c:pt idx="699">
                  <c:v>5.55328328048876E-26</c:v>
                </c:pt>
                <c:pt idx="700">
                  <c:v>5.5547563907975886E-26</c:v>
                </c:pt>
                <c:pt idx="701">
                  <c:v>5.556229501106416E-26</c:v>
                </c:pt>
                <c:pt idx="702">
                  <c:v>5.5577026114152446E-26</c:v>
                </c:pt>
                <c:pt idx="703">
                  <c:v>5.5591757217240721E-26</c:v>
                </c:pt>
                <c:pt idx="704">
                  <c:v>5.5606488320328995E-26</c:v>
                </c:pt>
                <c:pt idx="705">
                  <c:v>5.5621219423417281E-26</c:v>
                </c:pt>
                <c:pt idx="706">
                  <c:v>5.5635950526505556E-26</c:v>
                </c:pt>
                <c:pt idx="707">
                  <c:v>5.5650681629593842E-26</c:v>
                </c:pt>
                <c:pt idx="708">
                  <c:v>5.5665412732682127E-26</c:v>
                </c:pt>
                <c:pt idx="709">
                  <c:v>5.5680143835770402E-26</c:v>
                </c:pt>
                <c:pt idx="710">
                  <c:v>5.5694874938858676E-26</c:v>
                </c:pt>
                <c:pt idx="711">
                  <c:v>5.5709606041946962E-26</c:v>
                </c:pt>
                <c:pt idx="712">
                  <c:v>5.5724337145035237E-26</c:v>
                </c:pt>
                <c:pt idx="713">
                  <c:v>5.5739068248123511E-26</c:v>
                </c:pt>
                <c:pt idx="714">
                  <c:v>5.5753799351211797E-26</c:v>
                </c:pt>
                <c:pt idx="715">
                  <c:v>5.5768530454300083E-26</c:v>
                </c:pt>
                <c:pt idx="716">
                  <c:v>5.5783261557388357E-26</c:v>
                </c:pt>
                <c:pt idx="717">
                  <c:v>5.5797992660476643E-26</c:v>
                </c:pt>
                <c:pt idx="718">
                  <c:v>5.5812723763564918E-26</c:v>
                </c:pt>
                <c:pt idx="719">
                  <c:v>5.5827454866653192E-26</c:v>
                </c:pt>
                <c:pt idx="720">
                  <c:v>5.5842185969741478E-26</c:v>
                </c:pt>
                <c:pt idx="721">
                  <c:v>5.5856917072829764E-26</c:v>
                </c:pt>
                <c:pt idx="722">
                  <c:v>5.5871648175918039E-26</c:v>
                </c:pt>
                <c:pt idx="723">
                  <c:v>5.5886379279006325E-26</c:v>
                </c:pt>
                <c:pt idx="724">
                  <c:v>5.5901110382094599E-26</c:v>
                </c:pt>
                <c:pt idx="725">
                  <c:v>5.5915841485182873E-26</c:v>
                </c:pt>
                <c:pt idx="726">
                  <c:v>5.5930572588271159E-26</c:v>
                </c:pt>
                <c:pt idx="727">
                  <c:v>5.5945303691359445E-26</c:v>
                </c:pt>
                <c:pt idx="728">
                  <c:v>5.596003479444772E-26</c:v>
                </c:pt>
                <c:pt idx="729">
                  <c:v>5.5974765897536006E-26</c:v>
                </c:pt>
                <c:pt idx="730">
                  <c:v>5.598949700062428E-26</c:v>
                </c:pt>
                <c:pt idx="731">
                  <c:v>5.6004228103712555E-26</c:v>
                </c:pt>
                <c:pt idx="732">
                  <c:v>5.601895920680084E-26</c:v>
                </c:pt>
                <c:pt idx="733">
                  <c:v>5.6033690309889115E-26</c:v>
                </c:pt>
                <c:pt idx="734">
                  <c:v>5.6048421412977401E-26</c:v>
                </c:pt>
                <c:pt idx="735">
                  <c:v>5.6063152516065675E-26</c:v>
                </c:pt>
                <c:pt idx="736">
                  <c:v>5.607788361915395E-26</c:v>
                </c:pt>
                <c:pt idx="737">
                  <c:v>5.6092614722242236E-26</c:v>
                </c:pt>
                <c:pt idx="738">
                  <c:v>5.610734582533051E-26</c:v>
                </c:pt>
                <c:pt idx="739">
                  <c:v>5.6122076928418796E-26</c:v>
                </c:pt>
                <c:pt idx="740">
                  <c:v>5.6136808031507082E-26</c:v>
                </c:pt>
                <c:pt idx="741">
                  <c:v>5.6151539134595356E-26</c:v>
                </c:pt>
                <c:pt idx="742">
                  <c:v>5.6166270237683631E-26</c:v>
                </c:pt>
                <c:pt idx="743">
                  <c:v>5.6181001340771917E-26</c:v>
                </c:pt>
                <c:pt idx="744">
                  <c:v>5.6195732443860191E-26</c:v>
                </c:pt>
                <c:pt idx="745">
                  <c:v>5.6210463546948477E-26</c:v>
                </c:pt>
                <c:pt idx="746">
                  <c:v>5.6225194650036763E-26</c:v>
                </c:pt>
                <c:pt idx="747">
                  <c:v>5.6239925753125038E-26</c:v>
                </c:pt>
                <c:pt idx="748">
                  <c:v>5.6254656856213312E-26</c:v>
                </c:pt>
                <c:pt idx="749">
                  <c:v>5.6269387959301598E-26</c:v>
                </c:pt>
                <c:pt idx="750">
                  <c:v>5.6284119062389872E-26</c:v>
                </c:pt>
                <c:pt idx="751">
                  <c:v>5.6298850165478158E-26</c:v>
                </c:pt>
                <c:pt idx="752">
                  <c:v>5.6313581268566433E-26</c:v>
                </c:pt>
                <c:pt idx="753">
                  <c:v>5.6328312371654719E-26</c:v>
                </c:pt>
                <c:pt idx="754">
                  <c:v>5.6343043474742993E-26</c:v>
                </c:pt>
                <c:pt idx="755">
                  <c:v>5.6357774577831279E-26</c:v>
                </c:pt>
                <c:pt idx="756">
                  <c:v>5.6372505680919553E-26</c:v>
                </c:pt>
                <c:pt idx="757">
                  <c:v>5.6387236784007828E-26</c:v>
                </c:pt>
                <c:pt idx="758">
                  <c:v>5.6401967887096114E-26</c:v>
                </c:pt>
                <c:pt idx="759">
                  <c:v>5.64166989901844E-26</c:v>
                </c:pt>
                <c:pt idx="760">
                  <c:v>5.6431430093272674E-26</c:v>
                </c:pt>
                <c:pt idx="761">
                  <c:v>5.644616119636096E-26</c:v>
                </c:pt>
                <c:pt idx="762">
                  <c:v>5.6460892299449235E-26</c:v>
                </c:pt>
                <c:pt idx="763">
                  <c:v>5.6475623402537509E-26</c:v>
                </c:pt>
                <c:pt idx="764">
                  <c:v>5.6490354505625795E-26</c:v>
                </c:pt>
                <c:pt idx="765">
                  <c:v>5.6505085608714081E-26</c:v>
                </c:pt>
                <c:pt idx="766">
                  <c:v>5.6519816711802355E-26</c:v>
                </c:pt>
                <c:pt idx="767">
                  <c:v>5.653454781489063E-26</c:v>
                </c:pt>
                <c:pt idx="768">
                  <c:v>5.6549278917978904E-26</c:v>
                </c:pt>
                <c:pt idx="769">
                  <c:v>5.656401002106719E-26</c:v>
                </c:pt>
                <c:pt idx="770">
                  <c:v>5.6578741124155476E-26</c:v>
                </c:pt>
                <c:pt idx="771">
                  <c:v>5.6593472227243751E-26</c:v>
                </c:pt>
                <c:pt idx="772">
                  <c:v>5.6608203330332036E-26</c:v>
                </c:pt>
                <c:pt idx="773">
                  <c:v>5.6622934433420311E-26</c:v>
                </c:pt>
                <c:pt idx="774">
                  <c:v>5.6637665536508585E-26</c:v>
                </c:pt>
                <c:pt idx="775">
                  <c:v>5.6652396639596871E-26</c:v>
                </c:pt>
                <c:pt idx="776">
                  <c:v>5.6667127742685146E-26</c:v>
                </c:pt>
                <c:pt idx="777">
                  <c:v>5.6681858845773432E-26</c:v>
                </c:pt>
                <c:pt idx="778">
                  <c:v>5.6696589948861718E-26</c:v>
                </c:pt>
                <c:pt idx="779">
                  <c:v>5.6711321051949992E-26</c:v>
                </c:pt>
                <c:pt idx="780">
                  <c:v>5.6726052155038266E-26</c:v>
                </c:pt>
                <c:pt idx="781">
                  <c:v>5.6740783258126552E-26</c:v>
                </c:pt>
                <c:pt idx="782">
                  <c:v>5.6755514361214827E-26</c:v>
                </c:pt>
                <c:pt idx="783">
                  <c:v>5.6770245464303113E-26</c:v>
                </c:pt>
                <c:pt idx="784">
                  <c:v>5.6784976567391399E-26</c:v>
                </c:pt>
                <c:pt idx="785">
                  <c:v>5.6799707670479673E-26</c:v>
                </c:pt>
                <c:pt idx="786">
                  <c:v>5.6814438773567948E-26</c:v>
                </c:pt>
                <c:pt idx="787">
                  <c:v>5.6829169876656233E-26</c:v>
                </c:pt>
                <c:pt idx="788">
                  <c:v>5.6843900979744508E-26</c:v>
                </c:pt>
                <c:pt idx="789">
                  <c:v>5.6858632082832794E-26</c:v>
                </c:pt>
                <c:pt idx="790">
                  <c:v>5.6873363185921068E-26</c:v>
                </c:pt>
                <c:pt idx="791">
                  <c:v>5.6888094289009354E-26</c:v>
                </c:pt>
                <c:pt idx="792">
                  <c:v>5.6902825392097629E-26</c:v>
                </c:pt>
                <c:pt idx="793">
                  <c:v>5.6917556495185915E-26</c:v>
                </c:pt>
                <c:pt idx="794">
                  <c:v>5.6932287598274189E-26</c:v>
                </c:pt>
                <c:pt idx="795">
                  <c:v>5.6947018701362464E-26</c:v>
                </c:pt>
                <c:pt idx="796">
                  <c:v>5.6961749804450749E-26</c:v>
                </c:pt>
                <c:pt idx="797">
                  <c:v>5.6976480907539035E-26</c:v>
                </c:pt>
                <c:pt idx="798">
                  <c:v>5.699121201062731E-26</c:v>
                </c:pt>
                <c:pt idx="799">
                  <c:v>5.7005943113715584E-26</c:v>
                </c:pt>
                <c:pt idx="800">
                  <c:v>5.7020674216803859E-26</c:v>
                </c:pt>
                <c:pt idx="801">
                  <c:v>5.7035405319892145E-26</c:v>
                </c:pt>
                <c:pt idx="802">
                  <c:v>5.7050136422980431E-26</c:v>
                </c:pt>
                <c:pt idx="803">
                  <c:v>5.7064867526068705E-26</c:v>
                </c:pt>
                <c:pt idx="804">
                  <c:v>5.7079598629156991E-26</c:v>
                </c:pt>
                <c:pt idx="805">
                  <c:v>5.7094329732245265E-26</c:v>
                </c:pt>
                <c:pt idx="806">
                  <c:v>5.710906083533354E-26</c:v>
                </c:pt>
                <c:pt idx="807">
                  <c:v>5.7123791938421826E-26</c:v>
                </c:pt>
                <c:pt idx="808">
                  <c:v>5.7138523041510112E-26</c:v>
                </c:pt>
                <c:pt idx="809">
                  <c:v>5.7153254144598386E-26</c:v>
                </c:pt>
                <c:pt idx="810">
                  <c:v>5.7167985247686672E-26</c:v>
                </c:pt>
                <c:pt idx="811">
                  <c:v>5.7182716350774946E-26</c:v>
                </c:pt>
                <c:pt idx="812">
                  <c:v>5.7197447453863221E-26</c:v>
                </c:pt>
                <c:pt idx="813">
                  <c:v>5.7212178556951507E-26</c:v>
                </c:pt>
                <c:pt idx="814">
                  <c:v>5.7226909660039781E-26</c:v>
                </c:pt>
                <c:pt idx="815">
                  <c:v>5.7241640763128067E-26</c:v>
                </c:pt>
                <c:pt idx="816">
                  <c:v>5.7256371866216353E-26</c:v>
                </c:pt>
                <c:pt idx="817">
                  <c:v>5.7271102969304628E-26</c:v>
                </c:pt>
                <c:pt idx="818">
                  <c:v>5.7285834072392902E-26</c:v>
                </c:pt>
                <c:pt idx="819">
                  <c:v>5.7300565175481188E-26</c:v>
                </c:pt>
                <c:pt idx="820">
                  <c:v>5.7315296278569462E-26</c:v>
                </c:pt>
                <c:pt idx="821">
                  <c:v>5.7330027381657748E-26</c:v>
                </c:pt>
                <c:pt idx="822">
                  <c:v>5.7344758484746034E-26</c:v>
                </c:pt>
                <c:pt idx="823">
                  <c:v>5.7359489587834309E-26</c:v>
                </c:pt>
                <c:pt idx="824">
                  <c:v>5.7374220690922583E-26</c:v>
                </c:pt>
                <c:pt idx="825">
                  <c:v>5.7388951794010869E-26</c:v>
                </c:pt>
                <c:pt idx="826">
                  <c:v>5.7403682897099144E-26</c:v>
                </c:pt>
                <c:pt idx="827">
                  <c:v>5.7418414000187429E-26</c:v>
                </c:pt>
                <c:pt idx="828">
                  <c:v>5.7433145103275704E-26</c:v>
                </c:pt>
                <c:pt idx="829">
                  <c:v>5.744787620636399E-26</c:v>
                </c:pt>
                <c:pt idx="830">
                  <c:v>5.7462607309452264E-26</c:v>
                </c:pt>
                <c:pt idx="831">
                  <c:v>5.747733841254055E-26</c:v>
                </c:pt>
                <c:pt idx="832">
                  <c:v>5.7492069515628825E-26</c:v>
                </c:pt>
                <c:pt idx="833">
                  <c:v>5.7506800618717099E-26</c:v>
                </c:pt>
                <c:pt idx="834">
                  <c:v>5.7521531721805385E-26</c:v>
                </c:pt>
                <c:pt idx="835">
                  <c:v>5.7536262824893659E-26</c:v>
                </c:pt>
                <c:pt idx="836">
                  <c:v>5.7550993927981945E-26</c:v>
                </c:pt>
                <c:pt idx="837">
                  <c:v>5.756572503107022E-26</c:v>
                </c:pt>
                <c:pt idx="838">
                  <c:v>5.7580456134158494E-26</c:v>
                </c:pt>
                <c:pt idx="839">
                  <c:v>5.759518723724678E-26</c:v>
                </c:pt>
                <c:pt idx="840">
                  <c:v>5.7609918340335066E-26</c:v>
                </c:pt>
                <c:pt idx="841">
                  <c:v>5.7624649443423341E-26</c:v>
                </c:pt>
                <c:pt idx="842">
                  <c:v>5.7639380546511627E-26</c:v>
                </c:pt>
                <c:pt idx="843">
                  <c:v>5.7654111649599901E-26</c:v>
                </c:pt>
                <c:pt idx="844">
                  <c:v>5.7668842752688175E-26</c:v>
                </c:pt>
                <c:pt idx="845">
                  <c:v>5.7683573855776461E-26</c:v>
                </c:pt>
                <c:pt idx="846">
                  <c:v>5.7698304958864747E-26</c:v>
                </c:pt>
                <c:pt idx="847">
                  <c:v>5.7713036061953022E-26</c:v>
                </c:pt>
                <c:pt idx="848">
                  <c:v>5.7727767165041308E-26</c:v>
                </c:pt>
                <c:pt idx="849">
                  <c:v>5.7742498268129582E-26</c:v>
                </c:pt>
                <c:pt idx="850">
                  <c:v>5.7757229371217857E-26</c:v>
                </c:pt>
                <c:pt idx="851">
                  <c:v>5.7771960474306142E-26</c:v>
                </c:pt>
                <c:pt idx="852">
                  <c:v>5.7786691577394417E-26</c:v>
                </c:pt>
                <c:pt idx="853">
                  <c:v>5.7801422680482703E-26</c:v>
                </c:pt>
                <c:pt idx="854">
                  <c:v>5.7816153783570989E-26</c:v>
                </c:pt>
                <c:pt idx="855">
                  <c:v>5.7830884886659263E-26</c:v>
                </c:pt>
                <c:pt idx="856">
                  <c:v>5.7845615989747538E-26</c:v>
                </c:pt>
                <c:pt idx="857">
                  <c:v>5.7860347092835824E-26</c:v>
                </c:pt>
                <c:pt idx="858">
                  <c:v>5.7875078195924098E-26</c:v>
                </c:pt>
                <c:pt idx="859">
                  <c:v>5.7889809299012384E-26</c:v>
                </c:pt>
                <c:pt idx="860">
                  <c:v>5.790454040210067E-26</c:v>
                </c:pt>
                <c:pt idx="861">
                  <c:v>5.7919271505188944E-26</c:v>
                </c:pt>
                <c:pt idx="862">
                  <c:v>5.7934002608277219E-26</c:v>
                </c:pt>
                <c:pt idx="863">
                  <c:v>5.7948733711365505E-26</c:v>
                </c:pt>
                <c:pt idx="864">
                  <c:v>5.7963464814453779E-26</c:v>
                </c:pt>
                <c:pt idx="865">
                  <c:v>5.7978195917542065E-26</c:v>
                </c:pt>
                <c:pt idx="866">
                  <c:v>5.799292702063034E-26</c:v>
                </c:pt>
                <c:pt idx="867">
                  <c:v>5.8007658123718614E-26</c:v>
                </c:pt>
                <c:pt idx="868">
                  <c:v>5.80223892268069E-26</c:v>
                </c:pt>
                <c:pt idx="869">
                  <c:v>5.8037120329895174E-26</c:v>
                </c:pt>
                <c:pt idx="870">
                  <c:v>5.805185143298346E-26</c:v>
                </c:pt>
                <c:pt idx="871">
                  <c:v>5.8066582536071735E-26</c:v>
                </c:pt>
                <c:pt idx="872">
                  <c:v>5.8081313639160021E-26</c:v>
                </c:pt>
                <c:pt idx="873">
                  <c:v>5.8096044742248295E-26</c:v>
                </c:pt>
                <c:pt idx="874">
                  <c:v>5.8110775845336581E-26</c:v>
                </c:pt>
                <c:pt idx="875">
                  <c:v>5.8125506948424855E-26</c:v>
                </c:pt>
                <c:pt idx="876">
                  <c:v>5.814023805151313E-26</c:v>
                </c:pt>
                <c:pt idx="877">
                  <c:v>5.8154969154601416E-26</c:v>
                </c:pt>
                <c:pt idx="878">
                  <c:v>5.8169700257689702E-26</c:v>
                </c:pt>
                <c:pt idx="879">
                  <c:v>5.8184431360777976E-26</c:v>
                </c:pt>
                <c:pt idx="880">
                  <c:v>5.8199162463866262E-26</c:v>
                </c:pt>
                <c:pt idx="881">
                  <c:v>5.8213893566954537E-26</c:v>
                </c:pt>
                <c:pt idx="882">
                  <c:v>5.8228624670042811E-26</c:v>
                </c:pt>
                <c:pt idx="883">
                  <c:v>5.8243355773131097E-26</c:v>
                </c:pt>
                <c:pt idx="884">
                  <c:v>5.8258086876219383E-26</c:v>
                </c:pt>
                <c:pt idx="885">
                  <c:v>5.8272817979307657E-26</c:v>
                </c:pt>
                <c:pt idx="886">
                  <c:v>5.8287549082395943E-26</c:v>
                </c:pt>
                <c:pt idx="887">
                  <c:v>5.8302280185484218E-26</c:v>
                </c:pt>
                <c:pt idx="888">
                  <c:v>5.8317011288572492E-26</c:v>
                </c:pt>
                <c:pt idx="889">
                  <c:v>5.8331742391660778E-26</c:v>
                </c:pt>
                <c:pt idx="890">
                  <c:v>5.8346473494749053E-26</c:v>
                </c:pt>
                <c:pt idx="891">
                  <c:v>5.8361204597837338E-26</c:v>
                </c:pt>
                <c:pt idx="892">
                  <c:v>5.8375935700925624E-26</c:v>
                </c:pt>
                <c:pt idx="893">
                  <c:v>5.8390666804013899E-26</c:v>
                </c:pt>
                <c:pt idx="894">
                  <c:v>5.8405397907102173E-26</c:v>
                </c:pt>
                <c:pt idx="895">
                  <c:v>5.8420129010190459E-26</c:v>
                </c:pt>
                <c:pt idx="896">
                  <c:v>5.8434860113278734E-26</c:v>
                </c:pt>
                <c:pt idx="897">
                  <c:v>5.844959121636702E-26</c:v>
                </c:pt>
                <c:pt idx="898">
                  <c:v>5.8464322319455294E-26</c:v>
                </c:pt>
                <c:pt idx="899">
                  <c:v>5.847905342254358E-26</c:v>
                </c:pt>
                <c:pt idx="900">
                  <c:v>5.8493784525631854E-26</c:v>
                </c:pt>
                <c:pt idx="901">
                  <c:v>5.8508515628720129E-26</c:v>
                </c:pt>
                <c:pt idx="902">
                  <c:v>5.8523246731808415E-26</c:v>
                </c:pt>
                <c:pt idx="903">
                  <c:v>5.8537977834896701E-26</c:v>
                </c:pt>
                <c:pt idx="904">
                  <c:v>5.8552708937984975E-26</c:v>
                </c:pt>
                <c:pt idx="905">
                  <c:v>5.856744004107325E-26</c:v>
                </c:pt>
                <c:pt idx="906">
                  <c:v>5.8582171144161535E-26</c:v>
                </c:pt>
                <c:pt idx="907">
                  <c:v>5.859690224724981E-26</c:v>
                </c:pt>
                <c:pt idx="908">
                  <c:v>5.8611633350338096E-26</c:v>
                </c:pt>
                <c:pt idx="909">
                  <c:v>5.862636445342637E-26</c:v>
                </c:pt>
                <c:pt idx="910">
                  <c:v>5.8641095556514656E-26</c:v>
                </c:pt>
                <c:pt idx="911">
                  <c:v>5.8655826659602931E-26</c:v>
                </c:pt>
                <c:pt idx="912">
                  <c:v>5.8670557762691217E-26</c:v>
                </c:pt>
                <c:pt idx="913">
                  <c:v>5.8685288865779491E-26</c:v>
                </c:pt>
                <c:pt idx="914">
                  <c:v>5.8700019968867766E-26</c:v>
                </c:pt>
                <c:pt idx="915">
                  <c:v>5.8714751071956051E-26</c:v>
                </c:pt>
                <c:pt idx="916">
                  <c:v>5.8729482175044337E-26</c:v>
                </c:pt>
                <c:pt idx="917">
                  <c:v>5.8744213278132612E-26</c:v>
                </c:pt>
                <c:pt idx="918">
                  <c:v>5.8758944381220898E-26</c:v>
                </c:pt>
                <c:pt idx="919">
                  <c:v>5.8773675484309172E-26</c:v>
                </c:pt>
                <c:pt idx="920">
                  <c:v>5.8788406587397447E-26</c:v>
                </c:pt>
                <c:pt idx="921">
                  <c:v>5.8803137690485733E-26</c:v>
                </c:pt>
                <c:pt idx="922">
                  <c:v>5.8817868793574018E-26</c:v>
                </c:pt>
                <c:pt idx="923">
                  <c:v>5.8832599896662293E-26</c:v>
                </c:pt>
                <c:pt idx="924">
                  <c:v>5.8847330999750579E-26</c:v>
                </c:pt>
                <c:pt idx="925">
                  <c:v>5.8862062102838853E-26</c:v>
                </c:pt>
                <c:pt idx="926">
                  <c:v>5.8876793205927128E-26</c:v>
                </c:pt>
                <c:pt idx="927">
                  <c:v>5.8891524309015414E-26</c:v>
                </c:pt>
                <c:pt idx="928">
                  <c:v>5.8906255412103688E-26</c:v>
                </c:pt>
                <c:pt idx="929">
                  <c:v>5.8920986515191974E-26</c:v>
                </c:pt>
                <c:pt idx="930">
                  <c:v>5.893571761828026E-26</c:v>
                </c:pt>
                <c:pt idx="931">
                  <c:v>5.8950448721368534E-26</c:v>
                </c:pt>
                <c:pt idx="932">
                  <c:v>5.8965179824456809E-26</c:v>
                </c:pt>
                <c:pt idx="933">
                  <c:v>5.8979910927545083E-26</c:v>
                </c:pt>
                <c:pt idx="934">
                  <c:v>5.8994642030633369E-26</c:v>
                </c:pt>
                <c:pt idx="935">
                  <c:v>5.9009373133721655E-26</c:v>
                </c:pt>
                <c:pt idx="936">
                  <c:v>5.902410423680993E-26</c:v>
                </c:pt>
                <c:pt idx="937">
                  <c:v>5.9038835339898204E-26</c:v>
                </c:pt>
                <c:pt idx="938">
                  <c:v>5.905356644298649E-26</c:v>
                </c:pt>
                <c:pt idx="939">
                  <c:v>5.9068297546074764E-26</c:v>
                </c:pt>
                <c:pt idx="940">
                  <c:v>5.908302864916305E-26</c:v>
                </c:pt>
                <c:pt idx="941">
                  <c:v>5.9097759752251336E-26</c:v>
                </c:pt>
                <c:pt idx="942">
                  <c:v>5.9112490855339611E-26</c:v>
                </c:pt>
                <c:pt idx="943">
                  <c:v>5.9127221958427885E-26</c:v>
                </c:pt>
                <c:pt idx="944">
                  <c:v>5.9141953061516171E-26</c:v>
                </c:pt>
                <c:pt idx="945">
                  <c:v>5.9156684164604446E-26</c:v>
                </c:pt>
                <c:pt idx="946">
                  <c:v>5.9171415267692731E-26</c:v>
                </c:pt>
                <c:pt idx="947">
                  <c:v>5.9186146370781017E-26</c:v>
                </c:pt>
                <c:pt idx="948">
                  <c:v>5.9200877473869292E-26</c:v>
                </c:pt>
                <c:pt idx="949">
                  <c:v>5.9215608576957566E-26</c:v>
                </c:pt>
                <c:pt idx="950">
                  <c:v>5.9230339680045852E-26</c:v>
                </c:pt>
                <c:pt idx="951">
                  <c:v>5.9245070783134127E-26</c:v>
                </c:pt>
                <c:pt idx="952">
                  <c:v>5.9259801886222401E-26</c:v>
                </c:pt>
                <c:pt idx="953">
                  <c:v>5.9274532989310687E-26</c:v>
                </c:pt>
                <c:pt idx="954">
                  <c:v>5.9289264092398973E-26</c:v>
                </c:pt>
                <c:pt idx="955">
                  <c:v>5.9303995195487247E-26</c:v>
                </c:pt>
                <c:pt idx="956">
                  <c:v>5.9318726298575533E-26</c:v>
                </c:pt>
                <c:pt idx="957">
                  <c:v>5.9333457401663808E-26</c:v>
                </c:pt>
                <c:pt idx="958">
                  <c:v>5.9348188504752082E-26</c:v>
                </c:pt>
                <c:pt idx="959">
                  <c:v>5.9362919607840368E-26</c:v>
                </c:pt>
                <c:pt idx="960">
                  <c:v>5.9377650710928654E-26</c:v>
                </c:pt>
                <c:pt idx="961">
                  <c:v>5.9392381814016929E-26</c:v>
                </c:pt>
                <c:pt idx="962">
                  <c:v>5.9407112917105214E-26</c:v>
                </c:pt>
                <c:pt idx="963">
                  <c:v>5.9421844020193489E-26</c:v>
                </c:pt>
                <c:pt idx="964">
                  <c:v>5.9436575123281763E-26</c:v>
                </c:pt>
                <c:pt idx="965">
                  <c:v>5.9451306226370049E-26</c:v>
                </c:pt>
                <c:pt idx="966">
                  <c:v>5.9466037329458335E-26</c:v>
                </c:pt>
                <c:pt idx="967">
                  <c:v>5.948076843254661E-26</c:v>
                </c:pt>
                <c:pt idx="968">
                  <c:v>5.9495499535634884E-26</c:v>
                </c:pt>
                <c:pt idx="969">
                  <c:v>5.9510230638723159E-26</c:v>
                </c:pt>
                <c:pt idx="970">
                  <c:v>5.9524961741811444E-26</c:v>
                </c:pt>
                <c:pt idx="971">
                  <c:v>5.9539692844899719E-26</c:v>
                </c:pt>
                <c:pt idx="972">
                  <c:v>5.9554423947988005E-26</c:v>
                </c:pt>
                <c:pt idx="973">
                  <c:v>5.9569155051076291E-26</c:v>
                </c:pt>
                <c:pt idx="974">
                  <c:v>5.9583886154164565E-26</c:v>
                </c:pt>
                <c:pt idx="975">
                  <c:v>5.959861725725284E-26</c:v>
                </c:pt>
                <c:pt idx="976">
                  <c:v>5.9613348360341126E-26</c:v>
                </c:pt>
                <c:pt idx="977">
                  <c:v>5.96280794634294E-26</c:v>
                </c:pt>
                <c:pt idx="978">
                  <c:v>5.9642810566517686E-26</c:v>
                </c:pt>
                <c:pt idx="979">
                  <c:v>5.9657541669605972E-26</c:v>
                </c:pt>
                <c:pt idx="980">
                  <c:v>5.9672272772694246E-26</c:v>
                </c:pt>
                <c:pt idx="981">
                  <c:v>5.9687003875782521E-26</c:v>
                </c:pt>
                <c:pt idx="982">
                  <c:v>5.9701734978870807E-26</c:v>
                </c:pt>
                <c:pt idx="983">
                  <c:v>5.9716466081959081E-26</c:v>
                </c:pt>
                <c:pt idx="984">
                  <c:v>5.9731197185047367E-26</c:v>
                </c:pt>
                <c:pt idx="985">
                  <c:v>5.9745928288135653E-26</c:v>
                </c:pt>
                <c:pt idx="986">
                  <c:v>5.9760659391223927E-26</c:v>
                </c:pt>
                <c:pt idx="987">
                  <c:v>5.9775390494312202E-26</c:v>
                </c:pt>
                <c:pt idx="988">
                  <c:v>5.9790121597400488E-26</c:v>
                </c:pt>
                <c:pt idx="989">
                  <c:v>5.9804852700488762E-26</c:v>
                </c:pt>
                <c:pt idx="990">
                  <c:v>5.9819583803577048E-26</c:v>
                </c:pt>
                <c:pt idx="991">
                  <c:v>5.9834314906665323E-26</c:v>
                </c:pt>
                <c:pt idx="992">
                  <c:v>5.9849046009753609E-26</c:v>
                </c:pt>
                <c:pt idx="993">
                  <c:v>5.9863777112841883E-26</c:v>
                </c:pt>
                <c:pt idx="994">
                  <c:v>5.9878508215930169E-26</c:v>
                </c:pt>
                <c:pt idx="995">
                  <c:v>5.9893239319018443E-26</c:v>
                </c:pt>
                <c:pt idx="996">
                  <c:v>5.9907970422106718E-26</c:v>
                </c:pt>
                <c:pt idx="997">
                  <c:v>5.9922701525195004E-26</c:v>
                </c:pt>
                <c:pt idx="998">
                  <c:v>5.993743262828329E-26</c:v>
                </c:pt>
                <c:pt idx="999">
                  <c:v>5.9952163731371564E-26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CF-4BA2-9237-91F53FD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893456"/>
        <c:axId val="408583824"/>
      </c:scatterChart>
      <c:valAx>
        <c:axId val="56589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r>
                  <a:rPr lang="en-US"/>
                  <a:t>x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s-MX"/>
          </a:p>
        </c:txPr>
        <c:crossAx val="408583824"/>
        <c:crosses val="autoZero"/>
        <c:crossBetween val="midCat"/>
      </c:valAx>
      <c:valAx>
        <c:axId val="40858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r>
                  <a:rPr lang="en-US"/>
                  <a:t>Sw   CDT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s-MX"/>
          </a:p>
        </c:txPr>
        <c:crossAx val="5658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Bahnschrift Light" panose="020B0502040204020203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8.xml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</xdr:row>
      <xdr:rowOff>206827</xdr:rowOff>
    </xdr:from>
    <xdr:to>
      <xdr:col>28</xdr:col>
      <xdr:colOff>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C0F5DB-921B-40D2-B43D-6AB036F78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16</xdr:row>
      <xdr:rowOff>203199</xdr:rowOff>
    </xdr:from>
    <xdr:to>
      <xdr:col>28</xdr:col>
      <xdr:colOff>0</xdr:colOff>
      <xdr:row>33</xdr:row>
      <xdr:rowOff>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6FDA0081-5487-4749-8AA5-16F70FB67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33</xdr:row>
      <xdr:rowOff>0</xdr:rowOff>
    </xdr:from>
    <xdr:to>
      <xdr:col>28</xdr:col>
      <xdr:colOff>0</xdr:colOff>
      <xdr:row>49</xdr:row>
      <xdr:rowOff>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BB823F8A-FA77-4C71-9998-A09EADF6B5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49</xdr:row>
      <xdr:rowOff>8467</xdr:rowOff>
    </xdr:from>
    <xdr:to>
      <xdr:col>28</xdr:col>
      <xdr:colOff>0</xdr:colOff>
      <xdr:row>65</xdr:row>
      <xdr:rowOff>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AD98BFE5-418B-467A-8288-EF11EA1AC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65</xdr:row>
      <xdr:rowOff>0</xdr:rowOff>
    </xdr:from>
    <xdr:to>
      <xdr:col>28</xdr:col>
      <xdr:colOff>0</xdr:colOff>
      <xdr:row>82</xdr:row>
      <xdr:rowOff>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2B18FBAA-9468-4EFF-8935-8145B013D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15241</xdr:colOff>
      <xdr:row>12</xdr:row>
      <xdr:rowOff>72390</xdr:rowOff>
    </xdr:from>
    <xdr:to>
      <xdr:col>37</xdr:col>
      <xdr:colOff>45721</xdr:colOff>
      <xdr:row>35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3E363F-6168-4CF1-AF43-20B148C0B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19</xdr:col>
      <xdr:colOff>533400</xdr:colOff>
      <xdr:row>22</xdr:row>
      <xdr:rowOff>128587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B25B18-4C65-40AC-96E5-5278A6B2F239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37</xdr:col>
      <xdr:colOff>47625</xdr:colOff>
      <xdr:row>12</xdr:row>
      <xdr:rowOff>81915</xdr:rowOff>
    </xdr:from>
    <xdr:to>
      <xdr:col>47</xdr:col>
      <xdr:colOff>333375</xdr:colOff>
      <xdr:row>36</xdr:row>
      <xdr:rowOff>5715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E938904-1466-467B-9DDC-91CC3B5FA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190499</xdr:colOff>
      <xdr:row>19</xdr:row>
      <xdr:rowOff>57150</xdr:rowOff>
    </xdr:from>
    <xdr:to>
      <xdr:col>17</xdr:col>
      <xdr:colOff>542924</xdr:colOff>
      <xdr:row>21</xdr:row>
      <xdr:rowOff>104775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5F59D282-9C6A-4657-9695-850A26B658C2}"/>
            </a:ext>
          </a:extLst>
        </xdr:cNvPr>
        <xdr:cNvGrpSpPr/>
      </xdr:nvGrpSpPr>
      <xdr:grpSpPr>
        <a:xfrm>
          <a:off x="9974579" y="3554730"/>
          <a:ext cx="1571625" cy="413385"/>
          <a:chOff x="15182849" y="2714625"/>
          <a:chExt cx="1571625" cy="428625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1A69687F-4D03-47C5-815B-BA55E822C8D5}"/>
              </a:ext>
            </a:extLst>
          </xdr:cNvPr>
          <xdr:cNvSpPr/>
        </xdr:nvSpPr>
        <xdr:spPr>
          <a:xfrm>
            <a:off x="15182849" y="2714625"/>
            <a:ext cx="1571625" cy="42862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E58F54F7-7383-4BA6-B308-BDCFD86421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92400" y="2752725"/>
            <a:ext cx="1190625" cy="37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14</xdr:col>
      <xdr:colOff>409577</xdr:colOff>
      <xdr:row>16</xdr:row>
      <xdr:rowOff>152403</xdr:rowOff>
    </xdr:from>
    <xdr:to>
      <xdr:col>15</xdr:col>
      <xdr:colOff>190498</xdr:colOff>
      <xdr:row>20</xdr:row>
      <xdr:rowOff>80963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C8A8D6E6-9225-43A2-A2A0-A389B88C5D5B}"/>
            </a:ext>
          </a:extLst>
        </xdr:cNvPr>
        <xdr:cNvCxnSpPr>
          <a:endCxn id="15" idx="1"/>
        </xdr:cNvCxnSpPr>
      </xdr:nvCxnSpPr>
      <xdr:spPr>
        <a:xfrm rot="16200000" flipH="1">
          <a:off x="8755858" y="2788447"/>
          <a:ext cx="690560" cy="39052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16</xdr:row>
      <xdr:rowOff>142875</xdr:rowOff>
    </xdr:from>
    <xdr:to>
      <xdr:col>14</xdr:col>
      <xdr:colOff>590550</xdr:colOff>
      <xdr:row>16</xdr:row>
      <xdr:rowOff>142875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81DBC6D-2912-424D-898A-E19918389276}"/>
            </a:ext>
          </a:extLst>
        </xdr:cNvPr>
        <xdr:cNvCxnSpPr/>
      </xdr:nvCxnSpPr>
      <xdr:spPr>
        <a:xfrm>
          <a:off x="8896350" y="2628900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209550</xdr:colOff>
      <xdr:row>5</xdr:row>
      <xdr:rowOff>85725</xdr:rowOff>
    </xdr:from>
    <xdr:to>
      <xdr:col>24</xdr:col>
      <xdr:colOff>171450</xdr:colOff>
      <xdr:row>7</xdr:row>
      <xdr:rowOff>123825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E99D757F-DD72-46D0-9558-83411EC3B147}"/>
            </a:ext>
          </a:extLst>
        </xdr:cNvPr>
        <xdr:cNvGrpSpPr/>
      </xdr:nvGrpSpPr>
      <xdr:grpSpPr>
        <a:xfrm>
          <a:off x="11822430" y="1015365"/>
          <a:ext cx="4472940" cy="411480"/>
          <a:chOff x="11144250" y="476250"/>
          <a:chExt cx="4191000" cy="419100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A6D647D8-38FC-456D-9A28-2ACF41C9F2F1}"/>
              </a:ext>
            </a:extLst>
          </xdr:cNvPr>
          <xdr:cNvSpPr/>
        </xdr:nvSpPr>
        <xdr:spPr>
          <a:xfrm>
            <a:off x="11144250" y="476250"/>
            <a:ext cx="4191000" cy="4191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/>
              </a:solidFill>
            </a:endParaRPr>
          </a:p>
        </xdr:txBody>
      </xdr:sp>
      <xdr:pic>
        <xdr:nvPicPr>
          <xdr:cNvPr id="32" name="Picture 31">
            <a:extLst>
              <a:ext uri="{FF2B5EF4-FFF2-40B4-BE49-F238E27FC236}">
                <a16:creationId xmlns:a16="http://schemas.microsoft.com/office/drawing/2014/main" id="{E7C87AEE-6F8A-41F4-B071-AF95A91DDD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668125" y="514350"/>
            <a:ext cx="3057525" cy="3619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19</xdr:col>
      <xdr:colOff>400050</xdr:colOff>
      <xdr:row>7</xdr:row>
      <xdr:rowOff>152400</xdr:rowOff>
    </xdr:from>
    <xdr:to>
      <xdr:col>21</xdr:col>
      <xdr:colOff>247650</xdr:colOff>
      <xdr:row>9</xdr:row>
      <xdr:rowOff>114300</xdr:rowOff>
    </xdr:to>
    <xdr:cxnSp macro="">
      <xdr:nvCxnSpPr>
        <xdr:cNvPr id="39" name="Connector: Curved 38">
          <a:extLst>
            <a:ext uri="{FF2B5EF4-FFF2-40B4-BE49-F238E27FC236}">
              <a16:creationId xmlns:a16="http://schemas.microsoft.com/office/drawing/2014/main" id="{2F76147E-3089-4529-9009-01C2E1C8A8A2}"/>
            </a:ext>
          </a:extLst>
        </xdr:cNvPr>
        <xdr:cNvCxnSpPr/>
      </xdr:nvCxnSpPr>
      <xdr:spPr>
        <a:xfrm rot="10800000">
          <a:off x="11944350" y="923925"/>
          <a:ext cx="1257300" cy="342900"/>
        </a:xfrm>
        <a:prstGeom prst="curvedConnector3">
          <a:avLst>
            <a:gd name="adj1" fmla="val 10151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194310</xdr:colOff>
      <xdr:row>16</xdr:row>
      <xdr:rowOff>102870</xdr:rowOff>
    </xdr:from>
    <xdr:to>
      <xdr:col>23</xdr:col>
      <xdr:colOff>154305</xdr:colOff>
      <xdr:row>40</xdr:row>
      <xdr:rowOff>26670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2E04407-F646-42A8-91DA-8F008D0C2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</xdr:colOff>
      <xdr:row>7</xdr:row>
      <xdr:rowOff>15240</xdr:rowOff>
    </xdr:from>
    <xdr:to>
      <xdr:col>7</xdr:col>
      <xdr:colOff>87630</xdr:colOff>
      <xdr:row>10</xdr:row>
      <xdr:rowOff>91440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B57EA707-64BC-4C60-839F-4E1E3BD42D3A}"/>
            </a:ext>
          </a:extLst>
        </xdr:cNvPr>
        <xdr:cNvGrpSpPr/>
      </xdr:nvGrpSpPr>
      <xdr:grpSpPr>
        <a:xfrm>
          <a:off x="30480" y="1310640"/>
          <a:ext cx="5231130" cy="624840"/>
          <a:chOff x="1285875" y="790575"/>
          <a:chExt cx="4429125" cy="647700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3741BDC3-968B-48F0-8F0F-F9992FB594DF}"/>
              </a:ext>
            </a:extLst>
          </xdr:cNvPr>
          <xdr:cNvSpPr/>
        </xdr:nvSpPr>
        <xdr:spPr>
          <a:xfrm>
            <a:off x="1285875" y="790575"/>
            <a:ext cx="4429125" cy="6477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10E203CF-CA2B-45C0-9B79-6FC4517350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85950" y="990600"/>
            <a:ext cx="3371850" cy="38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9</xdr:col>
      <xdr:colOff>60961</xdr:colOff>
      <xdr:row>3</xdr:row>
      <xdr:rowOff>121920</xdr:rowOff>
    </xdr:from>
    <xdr:to>
      <xdr:col>13</xdr:col>
      <xdr:colOff>196782</xdr:colOff>
      <xdr:row>10</xdr:row>
      <xdr:rowOff>53340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4491EB4-AFD3-D364-2C90-58B43A4E1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41721" y="121920"/>
          <a:ext cx="3145721" cy="121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455708</xdr:colOff>
      <xdr:row>6</xdr:row>
      <xdr:rowOff>53340</xdr:rowOff>
    </xdr:from>
    <xdr:to>
      <xdr:col>18</xdr:col>
      <xdr:colOff>53181</xdr:colOff>
      <xdr:row>15</xdr:row>
      <xdr:rowOff>144779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352B4F1-90FF-C0D5-A34C-81374F8B4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46368" y="609600"/>
          <a:ext cx="3285553" cy="1752599"/>
        </a:xfrm>
        <a:prstGeom prst="rect">
          <a:avLst/>
        </a:prstGeom>
      </xdr:spPr>
    </xdr:pic>
    <xdr:clientData/>
  </xdr:twoCellAnchor>
  <xdr:twoCellAnchor>
    <xdr:from>
      <xdr:col>11</xdr:col>
      <xdr:colOff>495300</xdr:colOff>
      <xdr:row>8</xdr:row>
      <xdr:rowOff>7620</xdr:rowOff>
    </xdr:from>
    <xdr:to>
      <xdr:col>13</xdr:col>
      <xdr:colOff>594360</xdr:colOff>
      <xdr:row>12</xdr:row>
      <xdr:rowOff>106680</xdr:rowOff>
    </xdr:to>
    <xdr:cxnSp macro="">
      <xdr:nvCxnSpPr>
        <xdr:cNvPr id="10" name="Connector: Curved 38">
          <a:extLst>
            <a:ext uri="{FF2B5EF4-FFF2-40B4-BE49-F238E27FC236}">
              <a16:creationId xmlns:a16="http://schemas.microsoft.com/office/drawing/2014/main" id="{2989ACFD-F139-47E6-B925-9BEA5FD38221}"/>
            </a:ext>
          </a:extLst>
        </xdr:cNvPr>
        <xdr:cNvCxnSpPr/>
      </xdr:nvCxnSpPr>
      <xdr:spPr>
        <a:xfrm rot="10800000" flipV="1">
          <a:off x="8107680" y="929640"/>
          <a:ext cx="1577340" cy="838200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83820</xdr:rowOff>
    </xdr:from>
    <xdr:to>
      <xdr:col>10</xdr:col>
      <xdr:colOff>114300</xdr:colOff>
      <xdr:row>12</xdr:row>
      <xdr:rowOff>7620</xdr:rowOff>
    </xdr:to>
    <xdr:cxnSp macro="">
      <xdr:nvCxnSpPr>
        <xdr:cNvPr id="16" name="Connector: Curved 38">
          <a:extLst>
            <a:ext uri="{FF2B5EF4-FFF2-40B4-BE49-F238E27FC236}">
              <a16:creationId xmlns:a16="http://schemas.microsoft.com/office/drawing/2014/main" id="{410D78AF-59A3-40CA-8015-283A153E7277}"/>
            </a:ext>
          </a:extLst>
        </xdr:cNvPr>
        <xdr:cNvCxnSpPr/>
      </xdr:nvCxnSpPr>
      <xdr:spPr>
        <a:xfrm rot="16200000" flipH="1">
          <a:off x="6096000" y="647700"/>
          <a:ext cx="1211580" cy="830580"/>
        </a:xfrm>
        <a:prstGeom prst="curvedConnector3">
          <a:avLst>
            <a:gd name="adj1" fmla="val 7075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900A-26FD-415D-A046-62EC8F7EDF50}">
  <sheetPr>
    <tabColor theme="9" tint="0.59999389629810485"/>
  </sheetPr>
  <dimension ref="C1:AC23"/>
  <sheetViews>
    <sheetView tabSelected="1" workbookViewId="0">
      <selection activeCell="M22" sqref="M22"/>
    </sheetView>
  </sheetViews>
  <sheetFormatPr baseColWidth="10" defaultColWidth="8.88671875" defaultRowHeight="14.4" x14ac:dyDescent="0.3"/>
  <sheetData>
    <row r="1" spans="3:28" x14ac:dyDescent="0.3">
      <c r="C1" s="95" t="s">
        <v>128</v>
      </c>
      <c r="D1" s="95"/>
      <c r="E1" s="95"/>
      <c r="F1" s="95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</row>
    <row r="2" spans="3:28" x14ac:dyDescent="0.3">
      <c r="C2" s="95" t="s">
        <v>129</v>
      </c>
      <c r="D2" s="95"/>
      <c r="E2" s="95"/>
      <c r="F2" s="95"/>
      <c r="I2" s="96" t="s">
        <v>130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</row>
    <row r="6" spans="3:28" ht="18" x14ac:dyDescent="0.35">
      <c r="D6" s="63">
        <v>1</v>
      </c>
      <c r="E6" s="62" t="s">
        <v>126</v>
      </c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</row>
    <row r="7" spans="3:28" ht="18" x14ac:dyDescent="0.35">
      <c r="D7" s="63"/>
      <c r="E7" s="62" t="s">
        <v>131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56"/>
      <c r="U7" s="56"/>
      <c r="V7" s="56"/>
      <c r="W7" s="56"/>
    </row>
    <row r="9" spans="3:28" ht="18" x14ac:dyDescent="0.35">
      <c r="D9" s="55">
        <v>2</v>
      </c>
      <c r="E9" s="62" t="s">
        <v>124</v>
      </c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</row>
    <row r="11" spans="3:28" ht="18" x14ac:dyDescent="0.35">
      <c r="D11" s="55">
        <v>3</v>
      </c>
      <c r="E11" s="62" t="s">
        <v>132</v>
      </c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</row>
    <row r="13" spans="3:28" ht="18" x14ac:dyDescent="0.35">
      <c r="D13" s="55">
        <v>4</v>
      </c>
      <c r="E13" s="62" t="s">
        <v>125</v>
      </c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</row>
    <row r="15" spans="3:28" ht="18" x14ac:dyDescent="0.35">
      <c r="D15" s="55">
        <v>5</v>
      </c>
      <c r="E15" s="62" t="s">
        <v>119</v>
      </c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</row>
    <row r="17" spans="4:29" ht="18" x14ac:dyDescent="0.35">
      <c r="D17" s="55">
        <v>6</v>
      </c>
      <c r="E17" s="62" t="s">
        <v>133</v>
      </c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</row>
    <row r="23" spans="4:29" ht="15.6" x14ac:dyDescent="0.3">
      <c r="K23" s="33"/>
      <c r="L23" s="34"/>
      <c r="M23" s="35"/>
    </row>
  </sheetData>
  <mergeCells count="12">
    <mergeCell ref="C1:F1"/>
    <mergeCell ref="C2:F2"/>
    <mergeCell ref="I2:W2"/>
    <mergeCell ref="I1:W1"/>
    <mergeCell ref="E6:W6"/>
    <mergeCell ref="E7:S7"/>
    <mergeCell ref="D6:D7"/>
    <mergeCell ref="E17:AC17"/>
    <mergeCell ref="E9:V9"/>
    <mergeCell ref="E11:V11"/>
    <mergeCell ref="E13:T13"/>
    <mergeCell ref="E15:A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649F-13BF-4C0E-A9C3-BBC84CB8D345}">
  <sheetPr codeName="Sheet1">
    <tabColor theme="4" tint="0.39997558519241921"/>
  </sheetPr>
  <dimension ref="A1:R1003"/>
  <sheetViews>
    <sheetView zoomScale="90" zoomScaleNormal="90" workbookViewId="0">
      <selection activeCell="J11" sqref="J11"/>
    </sheetView>
  </sheetViews>
  <sheetFormatPr baseColWidth="10" defaultColWidth="8.88671875" defaultRowHeight="14.4" x14ac:dyDescent="0.3"/>
  <cols>
    <col min="1" max="2" width="9.33203125" style="1" customWidth="1"/>
    <col min="3" max="3" width="9.33203125" style="2" customWidth="1"/>
    <col min="4" max="9" width="12.6640625" style="1" customWidth="1"/>
    <col min="10" max="10" width="12.6640625" style="2" customWidth="1"/>
    <col min="11" max="11" width="12.6640625" style="30" customWidth="1"/>
    <col min="12" max="14" width="12.6640625" style="1" customWidth="1"/>
    <col min="15" max="15" width="12.6640625" style="2" customWidth="1"/>
    <col min="16" max="18" width="12.6640625" style="1" customWidth="1"/>
    <col min="19" max="16384" width="8.88671875" style="1"/>
  </cols>
  <sheetData>
    <row r="1" spans="1:18" ht="43.8" thickBot="1" x14ac:dyDescent="0.35">
      <c r="A1" s="66" t="s">
        <v>0</v>
      </c>
      <c r="B1" s="67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5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3" t="s">
        <v>13</v>
      </c>
      <c r="Q1" s="3" t="s">
        <v>14</v>
      </c>
      <c r="R1" s="3" t="s">
        <v>15</v>
      </c>
    </row>
    <row r="2" spans="1:18" s="6" customFormat="1" ht="16.2" thickBot="1" x14ac:dyDescent="0.35">
      <c r="A2" s="1"/>
      <c r="B2" s="1"/>
      <c r="C2" s="2"/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 t="s">
        <v>22</v>
      </c>
      <c r="K2" s="8"/>
      <c r="L2" s="6" t="s">
        <v>23</v>
      </c>
      <c r="M2" s="6" t="s">
        <v>24</v>
      </c>
      <c r="N2" s="6" t="s">
        <v>17</v>
      </c>
      <c r="O2" s="9" t="s">
        <v>25</v>
      </c>
      <c r="P2" s="10" t="s">
        <v>26</v>
      </c>
      <c r="Q2" s="10" t="s">
        <v>27</v>
      </c>
      <c r="R2" s="10" t="s">
        <v>28</v>
      </c>
    </row>
    <row r="3" spans="1:18" ht="15" thickBot="1" x14ac:dyDescent="0.35">
      <c r="A3" s="64" t="s">
        <v>29</v>
      </c>
      <c r="B3" s="68"/>
      <c r="C3" s="65"/>
      <c r="D3" s="11">
        <v>0</v>
      </c>
      <c r="E3" s="11">
        <f t="shared" ref="E3:E66" si="0">D3*(1-$B$4-$B$5)+$B$4</f>
        <v>0.25</v>
      </c>
      <c r="F3" s="11">
        <f t="shared" ref="F3:F66" si="1">$B$6*D3^$B$8</f>
        <v>0</v>
      </c>
      <c r="G3" s="11">
        <f t="shared" ref="G3:G66" si="2">$B$7*(1-D3)^$B$9</f>
        <v>0.94</v>
      </c>
      <c r="H3" s="11">
        <f t="shared" ref="H3:H66" si="3">F3/$B$10*$B$11/G3</f>
        <v>0</v>
      </c>
      <c r="I3" s="11">
        <v>0</v>
      </c>
      <c r="J3" s="12">
        <v>0</v>
      </c>
      <c r="K3" s="13">
        <f t="shared" ref="K3:K66" si="4">IF(E3=$B$14,0,($B$17-I3)/($B$14-E3))</f>
        <v>0</v>
      </c>
      <c r="L3" s="11">
        <f t="shared" ref="L3:L66" si="5">IF(E3&gt;=$B$20,1/J3,0)</f>
        <v>0</v>
      </c>
      <c r="M3" s="11">
        <f t="shared" ref="M3:M66" si="6">IF(L3&gt;0,(E3-$B$14)+(1-I3)*L3,0)</f>
        <v>0</v>
      </c>
      <c r="N3" s="11">
        <f t="shared" ref="N3:N66" si="7">$B$14+M3</f>
        <v>0.25</v>
      </c>
      <c r="O3" s="12">
        <f t="shared" ref="O3:O66" si="8">IF(L3&lt;$B$25,1-$B$17,1-I3)</f>
        <v>1</v>
      </c>
      <c r="P3" s="11">
        <v>1</v>
      </c>
      <c r="Q3" s="11">
        <v>1</v>
      </c>
      <c r="R3" s="11">
        <v>1</v>
      </c>
    </row>
    <row r="4" spans="1:18" ht="15.6" x14ac:dyDescent="0.3">
      <c r="A4" s="14" t="s">
        <v>30</v>
      </c>
      <c r="B4" s="15">
        <v>0.25</v>
      </c>
      <c r="C4" s="16"/>
      <c r="D4" s="11">
        <v>1E-3</v>
      </c>
      <c r="E4" s="11">
        <f t="shared" si="0"/>
        <v>0.25042999999999999</v>
      </c>
      <c r="F4" s="11">
        <f t="shared" si="1"/>
        <v>4.6000000000000006E-13</v>
      </c>
      <c r="G4" s="11">
        <f t="shared" si="2"/>
        <v>0.9375579548089209</v>
      </c>
      <c r="H4" s="11">
        <f t="shared" si="3"/>
        <v>1.1775272070780958E-12</v>
      </c>
      <c r="I4" s="11">
        <f t="shared" ref="I4:I67" si="9">1/(1+1/H4)</f>
        <v>1.1775272070767092E-12</v>
      </c>
      <c r="J4" s="12">
        <f>(I4-I3)/(E4-E3)</f>
        <v>2.7384353652947619E-9</v>
      </c>
      <c r="K4" s="13">
        <f t="shared" si="4"/>
        <v>2.7384353652947619E-9</v>
      </c>
      <c r="L4" s="11">
        <f t="shared" si="5"/>
        <v>0</v>
      </c>
      <c r="M4" s="11">
        <f t="shared" si="6"/>
        <v>0</v>
      </c>
      <c r="N4" s="11">
        <f t="shared" si="7"/>
        <v>0.25</v>
      </c>
      <c r="O4" s="12">
        <f t="shared" si="8"/>
        <v>1</v>
      </c>
      <c r="P4" s="11">
        <f>IF(AND($E4&lt;=$B$20,$E4&gt;$B$14),$B$24*B$33,IF($E4&gt;$B$20,$J4*B$33,1))</f>
        <v>1.1588307539619322</v>
      </c>
      <c r="Q4" s="11">
        <f>IF(AND($E4&lt;=$B$20,$E4&gt;$B$14),$B$24*B$34,IF($E4&gt;$B$20,$J4*B$34,1))</f>
        <v>0.57941537698096612</v>
      </c>
      <c r="R4" s="11">
        <f>IF(AND($E4&lt;=$B$20,$E4&gt;$B$14),$B$24*B$35,IF($E4&gt;$B$20,$J4*B$35,1))</f>
        <v>0.86912306547144913</v>
      </c>
    </row>
    <row r="5" spans="1:18" ht="15.6" x14ac:dyDescent="0.3">
      <c r="A5" s="14" t="s">
        <v>31</v>
      </c>
      <c r="B5" s="15">
        <v>0.32</v>
      </c>
      <c r="C5" s="16"/>
      <c r="D5" s="11">
        <v>2E-3</v>
      </c>
      <c r="E5" s="11">
        <f t="shared" si="0"/>
        <v>0.25086000000000003</v>
      </c>
      <c r="F5" s="11">
        <f t="shared" si="1"/>
        <v>7.360000000000001E-12</v>
      </c>
      <c r="G5" s="11">
        <f t="shared" si="2"/>
        <v>0.93511981767105401</v>
      </c>
      <c r="H5" s="11">
        <f t="shared" si="3"/>
        <v>1.8889557964874236E-11</v>
      </c>
      <c r="I5" s="11">
        <f t="shared" si="9"/>
        <v>1.8889557964517421E-11</v>
      </c>
      <c r="J5" s="12">
        <f t="shared" ref="J5:J68" si="10">(I5-I4)/(E5-E4)</f>
        <v>4.1190769203346522E-8</v>
      </c>
      <c r="K5" s="13">
        <f t="shared" si="4"/>
        <v>2.1964602284321882E-8</v>
      </c>
      <c r="L5" s="11">
        <f t="shared" si="5"/>
        <v>0</v>
      </c>
      <c r="M5" s="11">
        <f t="shared" si="6"/>
        <v>0</v>
      </c>
      <c r="N5" s="11">
        <f t="shared" si="7"/>
        <v>0.25</v>
      </c>
      <c r="O5" s="12">
        <f t="shared" si="8"/>
        <v>1</v>
      </c>
      <c r="P5" s="11">
        <f t="shared" ref="P5:P68" si="11">IF(AND($E5&lt;=$B$20,$E5&gt;$B$14),$B$24*B$33,IF($E5&gt;$B$20,$J5*B$33,1))</f>
        <v>1.1588307539619322</v>
      </c>
      <c r="Q5" s="11">
        <f t="shared" ref="Q5:Q68" si="12">IF(AND($E5&lt;=$B$20,$E5&gt;$B$14),$B$24*B$34,IF($E5&gt;$B$20,$J5*B$34,1))</f>
        <v>0.57941537698096612</v>
      </c>
      <c r="R5" s="11">
        <f t="shared" ref="R5:R68" si="13">IF(AND($E5&lt;=$B$20,$E5&gt;$B$14),$B$24*B$35,IF($E5&gt;$B$20,$J5*B$35,1))</f>
        <v>0.86912306547144913</v>
      </c>
    </row>
    <row r="6" spans="1:18" ht="16.2" x14ac:dyDescent="0.3">
      <c r="A6" s="14" t="s">
        <v>32</v>
      </c>
      <c r="B6" s="15">
        <v>0.46</v>
      </c>
      <c r="C6" s="16"/>
      <c r="D6" s="11">
        <v>3.0000000000000001E-3</v>
      </c>
      <c r="E6" s="11">
        <f t="shared" si="0"/>
        <v>0.25129000000000001</v>
      </c>
      <c r="F6" s="11">
        <f t="shared" si="1"/>
        <v>3.7260000000000002E-11</v>
      </c>
      <c r="G6" s="11">
        <f t="shared" si="2"/>
        <v>0.93268558623874986</v>
      </c>
      <c r="H6" s="11">
        <f t="shared" si="3"/>
        <v>9.5877969295763462E-11</v>
      </c>
      <c r="I6" s="11">
        <f t="shared" si="9"/>
        <v>9.5877969286570875E-11</v>
      </c>
      <c r="J6" s="12">
        <f t="shared" si="10"/>
        <v>1.7904281702803716E-7</v>
      </c>
      <c r="K6" s="13">
        <f t="shared" si="4"/>
        <v>7.4324007198891379E-8</v>
      </c>
      <c r="L6" s="11">
        <f t="shared" si="5"/>
        <v>0</v>
      </c>
      <c r="M6" s="11">
        <f t="shared" si="6"/>
        <v>0</v>
      </c>
      <c r="N6" s="11">
        <f t="shared" si="7"/>
        <v>0.25</v>
      </c>
      <c r="O6" s="12">
        <f t="shared" si="8"/>
        <v>1</v>
      </c>
      <c r="P6" s="11">
        <f t="shared" si="11"/>
        <v>1.1588307539619322</v>
      </c>
      <c r="Q6" s="11">
        <f t="shared" si="12"/>
        <v>0.57941537698096612</v>
      </c>
      <c r="R6" s="11">
        <f t="shared" si="13"/>
        <v>0.86912306547144913</v>
      </c>
    </row>
    <row r="7" spans="1:18" ht="16.2" x14ac:dyDescent="0.3">
      <c r="A7" s="14" t="s">
        <v>33</v>
      </c>
      <c r="B7" s="15">
        <v>0.94</v>
      </c>
      <c r="C7" s="16"/>
      <c r="D7" s="11">
        <v>4.0000000000000001E-3</v>
      </c>
      <c r="E7" s="11">
        <f t="shared" si="0"/>
        <v>0.25172</v>
      </c>
      <c r="F7" s="11">
        <f t="shared" si="1"/>
        <v>1.1776000000000002E-10</v>
      </c>
      <c r="G7" s="11">
        <f>$B$7*(1-D7)^$B$9</f>
        <v>0.93025525816341814</v>
      </c>
      <c r="H7" s="11">
        <f t="shared" si="3"/>
        <v>3.038133861860434E-10</v>
      </c>
      <c r="I7" s="11">
        <f t="shared" si="9"/>
        <v>3.0381338609374085E-10</v>
      </c>
      <c r="J7" s="12">
        <f t="shared" si="10"/>
        <v>4.835707367608762E-7</v>
      </c>
      <c r="K7" s="13">
        <f t="shared" si="4"/>
        <v>1.766356895893843E-7</v>
      </c>
      <c r="L7" s="11">
        <f t="shared" si="5"/>
        <v>0</v>
      </c>
      <c r="M7" s="11">
        <f t="shared" si="6"/>
        <v>0</v>
      </c>
      <c r="N7" s="11">
        <f t="shared" si="7"/>
        <v>0.25</v>
      </c>
      <c r="O7" s="12">
        <f t="shared" si="8"/>
        <v>1</v>
      </c>
      <c r="P7" s="11">
        <f t="shared" si="11"/>
        <v>1.1588307539619322</v>
      </c>
      <c r="Q7" s="11">
        <f t="shared" si="12"/>
        <v>0.57941537698096612</v>
      </c>
      <c r="R7" s="11">
        <f t="shared" si="13"/>
        <v>0.86912306547144913</v>
      </c>
    </row>
    <row r="8" spans="1:18" ht="15.6" x14ac:dyDescent="0.3">
      <c r="A8" s="14" t="s">
        <v>34</v>
      </c>
      <c r="B8" s="15">
        <v>4</v>
      </c>
      <c r="C8" s="16"/>
      <c r="D8" s="11">
        <v>5.0000000000000001E-3</v>
      </c>
      <c r="E8" s="11">
        <f t="shared" si="0"/>
        <v>0.25214999999999999</v>
      </c>
      <c r="F8" s="11">
        <f t="shared" si="1"/>
        <v>2.8750000000000004E-10</v>
      </c>
      <c r="G8" s="11">
        <f t="shared" si="2"/>
        <v>0.92782883109552572</v>
      </c>
      <c r="H8" s="11">
        <f t="shared" si="3"/>
        <v>7.4367165243753923E-10</v>
      </c>
      <c r="I8" s="11">
        <f t="shared" si="9"/>
        <v>7.4367165188449165E-10</v>
      </c>
      <c r="J8" s="12">
        <f t="shared" si="10"/>
        <v>1.0229261995134075E-6</v>
      </c>
      <c r="K8" s="13">
        <f t="shared" si="4"/>
        <v>3.4589379157418455E-7</v>
      </c>
      <c r="L8" s="11">
        <f t="shared" si="5"/>
        <v>0</v>
      </c>
      <c r="M8" s="11">
        <f t="shared" si="6"/>
        <v>0</v>
      </c>
      <c r="N8" s="11">
        <f t="shared" si="7"/>
        <v>0.25</v>
      </c>
      <c r="O8" s="12">
        <f t="shared" si="8"/>
        <v>1</v>
      </c>
      <c r="P8" s="11">
        <f t="shared" si="11"/>
        <v>1.1588307539619322</v>
      </c>
      <c r="Q8" s="11">
        <f t="shared" si="12"/>
        <v>0.57941537698096612</v>
      </c>
      <c r="R8" s="11">
        <f t="shared" si="13"/>
        <v>0.86912306547144913</v>
      </c>
    </row>
    <row r="9" spans="1:18" ht="15.6" x14ac:dyDescent="0.3">
      <c r="A9" s="14" t="s">
        <v>35</v>
      </c>
      <c r="B9" s="15">
        <v>2.6</v>
      </c>
      <c r="C9" s="16"/>
      <c r="D9" s="11">
        <v>6.0000000000000001E-3</v>
      </c>
      <c r="E9" s="11">
        <f t="shared" si="0"/>
        <v>0.25258000000000003</v>
      </c>
      <c r="F9" s="11">
        <f t="shared" si="1"/>
        <v>5.9616000000000004E-10</v>
      </c>
      <c r="G9" s="11">
        <f t="shared" si="2"/>
        <v>0.92540630268459578</v>
      </c>
      <c r="H9" s="11">
        <f t="shared" si="3"/>
        <v>1.5461143887277491E-9</v>
      </c>
      <c r="I9" s="11">
        <f t="shared" si="9"/>
        <v>1.5461143863372793E-9</v>
      </c>
      <c r="J9" s="12">
        <f t="shared" si="10"/>
        <v>1.8661458940760704E-6</v>
      </c>
      <c r="K9" s="13">
        <f t="shared" si="4"/>
        <v>5.9926914199118726E-7</v>
      </c>
      <c r="L9" s="11">
        <f t="shared" si="5"/>
        <v>0</v>
      </c>
      <c r="M9" s="11">
        <f t="shared" si="6"/>
        <v>0</v>
      </c>
      <c r="N9" s="11">
        <f t="shared" si="7"/>
        <v>0.25</v>
      </c>
      <c r="O9" s="12">
        <f t="shared" si="8"/>
        <v>1</v>
      </c>
      <c r="P9" s="11">
        <f t="shared" si="11"/>
        <v>1.1588307539619322</v>
      </c>
      <c r="Q9" s="11">
        <f t="shared" si="12"/>
        <v>0.57941537698096612</v>
      </c>
      <c r="R9" s="11">
        <f t="shared" si="13"/>
        <v>0.86912306547144913</v>
      </c>
    </row>
    <row r="10" spans="1:18" ht="15.6" x14ac:dyDescent="0.3">
      <c r="A10" s="17" t="s">
        <v>36</v>
      </c>
      <c r="B10" s="15">
        <v>1</v>
      </c>
      <c r="C10" s="18" t="s">
        <v>37</v>
      </c>
      <c r="D10" s="11">
        <v>7.0000000000000001E-3</v>
      </c>
      <c r="E10" s="11">
        <f t="shared" si="0"/>
        <v>0.25301000000000001</v>
      </c>
      <c r="F10" s="11">
        <f t="shared" si="1"/>
        <v>1.1044600000000003E-9</v>
      </c>
      <c r="G10" s="11">
        <f t="shared" si="2"/>
        <v>0.92298767057920672</v>
      </c>
      <c r="H10" s="11">
        <f t="shared" si="3"/>
        <v>2.871873682057521E-9</v>
      </c>
      <c r="I10" s="11">
        <f t="shared" si="9"/>
        <v>2.8718736738098623E-9</v>
      </c>
      <c r="J10" s="12">
        <f t="shared" si="10"/>
        <v>3.0831611336572708E-6</v>
      </c>
      <c r="K10" s="13">
        <f t="shared" si="4"/>
        <v>9.5411085508632895E-7</v>
      </c>
      <c r="L10" s="11">
        <f t="shared" si="5"/>
        <v>0</v>
      </c>
      <c r="M10" s="11">
        <f t="shared" si="6"/>
        <v>0</v>
      </c>
      <c r="N10" s="11">
        <f t="shared" si="7"/>
        <v>0.25</v>
      </c>
      <c r="O10" s="12">
        <f t="shared" si="8"/>
        <v>1</v>
      </c>
      <c r="P10" s="11">
        <f t="shared" si="11"/>
        <v>1.1588307539619322</v>
      </c>
      <c r="Q10" s="11">
        <f t="shared" si="12"/>
        <v>0.57941537698096612</v>
      </c>
      <c r="R10" s="11">
        <f t="shared" si="13"/>
        <v>0.86912306547144913</v>
      </c>
    </row>
    <row r="11" spans="1:18" ht="16.2" thickBot="1" x14ac:dyDescent="0.35">
      <c r="A11" s="19" t="s">
        <v>38</v>
      </c>
      <c r="B11" s="20">
        <v>2.4</v>
      </c>
      <c r="C11" s="21" t="s">
        <v>37</v>
      </c>
      <c r="D11" s="11">
        <v>8.0000000000000002E-3</v>
      </c>
      <c r="E11" s="11">
        <f t="shared" si="0"/>
        <v>0.25344</v>
      </c>
      <c r="F11" s="11">
        <f t="shared" si="1"/>
        <v>1.8841600000000002E-9</v>
      </c>
      <c r="G11" s="11">
        <f t="shared" si="2"/>
        <v>0.92057293242699001</v>
      </c>
      <c r="H11" s="11">
        <f t="shared" si="3"/>
        <v>4.9121409512642131E-9</v>
      </c>
      <c r="I11" s="11">
        <f t="shared" si="9"/>
        <v>4.9121409271350849E-9</v>
      </c>
      <c r="J11" s="12">
        <f t="shared" si="10"/>
        <v>4.7448075658727659E-6</v>
      </c>
      <c r="K11" s="13">
        <f t="shared" si="4"/>
        <v>1.4279479439346184E-6</v>
      </c>
      <c r="L11" s="11">
        <f t="shared" si="5"/>
        <v>0</v>
      </c>
      <c r="M11" s="11">
        <f t="shared" si="6"/>
        <v>0</v>
      </c>
      <c r="N11" s="11">
        <f t="shared" si="7"/>
        <v>0.25</v>
      </c>
      <c r="O11" s="12">
        <f t="shared" si="8"/>
        <v>1</v>
      </c>
      <c r="P11" s="11">
        <f t="shared" si="11"/>
        <v>1.1588307539619322</v>
      </c>
      <c r="Q11" s="11">
        <f t="shared" si="12"/>
        <v>0.57941537698096612</v>
      </c>
      <c r="R11" s="11">
        <f t="shared" si="13"/>
        <v>0.86912306547144913</v>
      </c>
    </row>
    <row r="12" spans="1:18" ht="15" thickBot="1" x14ac:dyDescent="0.35">
      <c r="D12" s="11">
        <v>8.9999999999999993E-3</v>
      </c>
      <c r="E12" s="11">
        <f t="shared" si="0"/>
        <v>0.25386999999999998</v>
      </c>
      <c r="F12" s="11">
        <f t="shared" si="1"/>
        <v>3.0180599999999994E-9</v>
      </c>
      <c r="G12" s="11">
        <f t="shared" si="2"/>
        <v>0.91816208587462977</v>
      </c>
      <c r="H12" s="11">
        <f t="shared" si="3"/>
        <v>7.8889600337832267E-9</v>
      </c>
      <c r="I12" s="11">
        <f t="shared" si="9"/>
        <v>7.8889599715475371E-9</v>
      </c>
      <c r="J12" s="12">
        <f t="shared" si="10"/>
        <v>6.9228349870059292E-6</v>
      </c>
      <c r="K12" s="13">
        <f t="shared" si="4"/>
        <v>2.0384909487203018E-6</v>
      </c>
      <c r="L12" s="11">
        <f t="shared" si="5"/>
        <v>0</v>
      </c>
      <c r="M12" s="11">
        <f t="shared" si="6"/>
        <v>0</v>
      </c>
      <c r="N12" s="11">
        <f t="shared" si="7"/>
        <v>0.25</v>
      </c>
      <c r="O12" s="12">
        <f t="shared" si="8"/>
        <v>1</v>
      </c>
      <c r="P12" s="11">
        <f t="shared" si="11"/>
        <v>1.1588307539619322</v>
      </c>
      <c r="Q12" s="11">
        <f t="shared" si="12"/>
        <v>0.57941537698096612</v>
      </c>
      <c r="R12" s="11">
        <f t="shared" si="13"/>
        <v>0.86912306547144913</v>
      </c>
    </row>
    <row r="13" spans="1:18" ht="15" thickBot="1" x14ac:dyDescent="0.35">
      <c r="A13" s="64" t="s">
        <v>39</v>
      </c>
      <c r="B13" s="65"/>
      <c r="D13" s="11">
        <v>0.01</v>
      </c>
      <c r="E13" s="11">
        <f t="shared" si="0"/>
        <v>0.25430000000000003</v>
      </c>
      <c r="F13" s="11">
        <f t="shared" si="1"/>
        <v>4.6000000000000007E-9</v>
      </c>
      <c r="G13" s="11">
        <f t="shared" si="2"/>
        <v>0.91575512856786057</v>
      </c>
      <c r="H13" s="11">
        <f t="shared" si="3"/>
        <v>1.2055624539351842E-8</v>
      </c>
      <c r="I13" s="11">
        <f t="shared" si="9"/>
        <v>1.2055624394013762E-8</v>
      </c>
      <c r="J13" s="12">
        <f t="shared" si="10"/>
        <v>9.6899172615484259E-6</v>
      </c>
      <c r="K13" s="13">
        <f t="shared" si="4"/>
        <v>2.8036335800031836E-6</v>
      </c>
      <c r="L13" s="11">
        <f t="shared" si="5"/>
        <v>0</v>
      </c>
      <c r="M13" s="11">
        <f t="shared" si="6"/>
        <v>0</v>
      </c>
      <c r="N13" s="11">
        <f t="shared" si="7"/>
        <v>0.25</v>
      </c>
      <c r="O13" s="12">
        <f t="shared" si="8"/>
        <v>1</v>
      </c>
      <c r="P13" s="11">
        <f t="shared" si="11"/>
        <v>1.1588307539619322</v>
      </c>
      <c r="Q13" s="11">
        <f t="shared" si="12"/>
        <v>0.57941537698096612</v>
      </c>
      <c r="R13" s="11">
        <f t="shared" si="13"/>
        <v>0.86912306547144913</v>
      </c>
    </row>
    <row r="14" spans="1:18" ht="15.6" x14ac:dyDescent="0.3">
      <c r="A14" s="57" t="s">
        <v>40</v>
      </c>
      <c r="B14" s="58">
        <f>B4</f>
        <v>0.25</v>
      </c>
      <c r="D14" s="11">
        <v>1.0999999999999999E-2</v>
      </c>
      <c r="E14" s="11">
        <f t="shared" si="0"/>
        <v>0.25473000000000001</v>
      </c>
      <c r="F14" s="11">
        <f t="shared" si="1"/>
        <v>6.7348599999999988E-9</v>
      </c>
      <c r="G14" s="11">
        <f t="shared" si="2"/>
        <v>0.91335205815146703</v>
      </c>
      <c r="H14" s="11">
        <f t="shared" si="3"/>
        <v>1.7697079516866292E-8</v>
      </c>
      <c r="I14" s="11">
        <f t="shared" si="9"/>
        <v>1.7697079203679675E-8</v>
      </c>
      <c r="J14" s="12">
        <f t="shared" si="10"/>
        <v>1.3119662348060692E-5</v>
      </c>
      <c r="K14" s="13">
        <f t="shared" si="4"/>
        <v>3.7414543770992876E-6</v>
      </c>
      <c r="L14" s="11">
        <f t="shared" si="5"/>
        <v>0</v>
      </c>
      <c r="M14" s="11">
        <f t="shared" si="6"/>
        <v>0</v>
      </c>
      <c r="N14" s="11">
        <f t="shared" si="7"/>
        <v>0.25</v>
      </c>
      <c r="O14" s="12">
        <f t="shared" si="8"/>
        <v>1</v>
      </c>
      <c r="P14" s="11">
        <f t="shared" si="11"/>
        <v>1.1588307539619322</v>
      </c>
      <c r="Q14" s="11">
        <f t="shared" si="12"/>
        <v>0.57941537698096612</v>
      </c>
      <c r="R14" s="11">
        <f t="shared" si="13"/>
        <v>0.86912306547144913</v>
      </c>
    </row>
    <row r="15" spans="1:18" ht="15.6" x14ac:dyDescent="0.3">
      <c r="A15" s="14" t="s">
        <v>41</v>
      </c>
      <c r="B15" s="16">
        <f>$B$6*((B14-$B$4)/(1-$B$4-$B$5))^$B$8</f>
        <v>0</v>
      </c>
      <c r="D15" s="11">
        <v>1.2E-2</v>
      </c>
      <c r="E15" s="11">
        <f t="shared" si="0"/>
        <v>0.25516</v>
      </c>
      <c r="F15" s="11">
        <f t="shared" si="1"/>
        <v>9.5385600000000006E-9</v>
      </c>
      <c r="G15" s="11">
        <f t="shared" si="2"/>
        <v>0.91095287226928179</v>
      </c>
      <c r="H15" s="11">
        <f t="shared" si="3"/>
        <v>2.5130327481126668E-8</v>
      </c>
      <c r="I15" s="11">
        <f t="shared" si="9"/>
        <v>2.5130326849593325E-8</v>
      </c>
      <c r="J15" s="12">
        <f t="shared" si="10"/>
        <v>1.728662243235789E-5</v>
      </c>
      <c r="K15" s="13">
        <f t="shared" si="4"/>
        <v>4.8702183817041343E-6</v>
      </c>
      <c r="L15" s="11">
        <f t="shared" si="5"/>
        <v>0</v>
      </c>
      <c r="M15" s="11">
        <f t="shared" si="6"/>
        <v>0</v>
      </c>
      <c r="N15" s="11">
        <f t="shared" si="7"/>
        <v>0.25</v>
      </c>
      <c r="O15" s="12">
        <f t="shared" si="8"/>
        <v>1</v>
      </c>
      <c r="P15" s="11">
        <f t="shared" si="11"/>
        <v>1.1588307539619322</v>
      </c>
      <c r="Q15" s="11">
        <f t="shared" si="12"/>
        <v>0.57941537698096612</v>
      </c>
      <c r="R15" s="11">
        <f t="shared" si="13"/>
        <v>0.86912306547144913</v>
      </c>
    </row>
    <row r="16" spans="1:18" ht="15.6" x14ac:dyDescent="0.3">
      <c r="A16" s="14" t="s">
        <v>42</v>
      </c>
      <c r="B16" s="16">
        <f>$B$7*(1-(B14-$B$4)/(1-$B$4-$B$5))^$B$9</f>
        <v>0.94</v>
      </c>
      <c r="D16" s="11">
        <v>1.2999999999999999E-2</v>
      </c>
      <c r="E16" s="11">
        <f t="shared" si="0"/>
        <v>0.25558999999999998</v>
      </c>
      <c r="F16" s="11">
        <f t="shared" si="1"/>
        <v>1.3138059999999999E-8</v>
      </c>
      <c r="G16" s="11">
        <f t="shared" si="2"/>
        <v>0.90855756856418401</v>
      </c>
      <c r="H16" s="11">
        <f t="shared" si="3"/>
        <v>3.4704838846733462E-8</v>
      </c>
      <c r="I16" s="11">
        <f t="shared" si="9"/>
        <v>3.4704837642307661E-8</v>
      </c>
      <c r="J16" s="12">
        <f t="shared" si="10"/>
        <v>2.2266304169103834E-5</v>
      </c>
      <c r="K16" s="13">
        <f t="shared" si="4"/>
        <v>6.2083788268886873E-6</v>
      </c>
      <c r="L16" s="11">
        <f t="shared" si="5"/>
        <v>0</v>
      </c>
      <c r="M16" s="11">
        <f t="shared" si="6"/>
        <v>0</v>
      </c>
      <c r="N16" s="11">
        <f t="shared" si="7"/>
        <v>0.25</v>
      </c>
      <c r="O16" s="12">
        <f t="shared" si="8"/>
        <v>1</v>
      </c>
      <c r="P16" s="11">
        <f t="shared" si="11"/>
        <v>1.1588307539619322</v>
      </c>
      <c r="Q16" s="11">
        <f t="shared" si="12"/>
        <v>0.57941537698096612</v>
      </c>
      <c r="R16" s="11">
        <f t="shared" si="13"/>
        <v>0.86912306547144913</v>
      </c>
    </row>
    <row r="17" spans="1:18" ht="16.2" thickBot="1" x14ac:dyDescent="0.35">
      <c r="A17" s="23" t="s">
        <v>43</v>
      </c>
      <c r="B17" s="24">
        <f>IF(B14=B4,0,1/(1+B16/B11*B10/B15))</f>
        <v>0</v>
      </c>
      <c r="D17" s="11">
        <v>1.4E-2</v>
      </c>
      <c r="E17" s="11">
        <f t="shared" si="0"/>
        <v>0.25602000000000003</v>
      </c>
      <c r="F17" s="11">
        <f t="shared" si="1"/>
        <v>1.7671360000000005E-8</v>
      </c>
      <c r="G17" s="11">
        <f t="shared" si="2"/>
        <v>0.90616614467809875</v>
      </c>
      <c r="H17" s="11">
        <f t="shared" si="3"/>
        <v>4.6802966816936147E-8</v>
      </c>
      <c r="I17" s="11">
        <f t="shared" si="9"/>
        <v>4.6802964626418545E-8</v>
      </c>
      <c r="J17" s="12">
        <f t="shared" si="10"/>
        <v>2.8135179032813295E-5</v>
      </c>
      <c r="K17" s="13">
        <f t="shared" si="4"/>
        <v>7.7745788415977315E-6</v>
      </c>
      <c r="L17" s="11">
        <f t="shared" si="5"/>
        <v>0</v>
      </c>
      <c r="M17" s="11">
        <f t="shared" si="6"/>
        <v>0</v>
      </c>
      <c r="N17" s="11">
        <f t="shared" si="7"/>
        <v>0.25</v>
      </c>
      <c r="O17" s="12">
        <f t="shared" si="8"/>
        <v>1</v>
      </c>
      <c r="P17" s="11">
        <f t="shared" si="11"/>
        <v>1.1588307539619322</v>
      </c>
      <c r="Q17" s="11">
        <f t="shared" si="12"/>
        <v>0.57941537698096612</v>
      </c>
      <c r="R17" s="11">
        <f t="shared" si="13"/>
        <v>0.86912306547144913</v>
      </c>
    </row>
    <row r="18" spans="1:18" ht="15" thickBot="1" x14ac:dyDescent="0.35">
      <c r="D18" s="11">
        <v>1.4999999999999999E-2</v>
      </c>
      <c r="E18" s="11">
        <f t="shared" si="0"/>
        <v>0.25645000000000001</v>
      </c>
      <c r="F18" s="11">
        <f t="shared" si="1"/>
        <v>2.3287499999999999E-8</v>
      </c>
      <c r="G18" s="11">
        <f t="shared" si="2"/>
        <v>0.90377859825199525</v>
      </c>
      <c r="H18" s="11">
        <f t="shared" si="3"/>
        <v>6.1840366775775884E-8</v>
      </c>
      <c r="I18" s="11">
        <f t="shared" si="9"/>
        <v>6.1840362951545159E-8</v>
      </c>
      <c r="J18" s="12">
        <f t="shared" si="10"/>
        <v>3.4970693779365363E-5</v>
      </c>
      <c r="K18" s="13">
        <f t="shared" si="4"/>
        <v>9.5876531707821789E-6</v>
      </c>
      <c r="L18" s="11">
        <f t="shared" si="5"/>
        <v>0</v>
      </c>
      <c r="M18" s="11">
        <f t="shared" si="6"/>
        <v>0</v>
      </c>
      <c r="N18" s="11">
        <f t="shared" si="7"/>
        <v>0.25</v>
      </c>
      <c r="O18" s="12">
        <f t="shared" si="8"/>
        <v>1</v>
      </c>
      <c r="P18" s="11">
        <f t="shared" si="11"/>
        <v>1.1588307539619322</v>
      </c>
      <c r="Q18" s="11">
        <f t="shared" si="12"/>
        <v>0.57941537698096612</v>
      </c>
      <c r="R18" s="11">
        <f t="shared" si="13"/>
        <v>0.86912306547144913</v>
      </c>
    </row>
    <row r="19" spans="1:18" ht="15" thickBot="1" x14ac:dyDescent="0.35">
      <c r="A19" s="64" t="s">
        <v>44</v>
      </c>
      <c r="B19" s="68"/>
      <c r="C19" s="65"/>
      <c r="D19" s="11">
        <v>1.6E-2</v>
      </c>
      <c r="E19" s="11">
        <f t="shared" si="0"/>
        <v>0.25688</v>
      </c>
      <c r="F19" s="11">
        <f t="shared" si="1"/>
        <v>3.0146560000000004E-8</v>
      </c>
      <c r="G19" s="11">
        <f t="shared" si="2"/>
        <v>0.90139492692588508</v>
      </c>
      <c r="H19" s="11">
        <f t="shared" si="3"/>
        <v>8.0266420232414896E-8</v>
      </c>
      <c r="I19" s="11">
        <f t="shared" si="9"/>
        <v>8.0266413789717194E-8</v>
      </c>
      <c r="J19" s="12">
        <f t="shared" si="10"/>
        <v>4.2851281019006134E-5</v>
      </c>
      <c r="K19" s="13">
        <f t="shared" si="4"/>
        <v>1.1666629911296109E-5</v>
      </c>
      <c r="L19" s="11">
        <f t="shared" si="5"/>
        <v>0</v>
      </c>
      <c r="M19" s="11">
        <f t="shared" si="6"/>
        <v>0</v>
      </c>
      <c r="N19" s="11">
        <f t="shared" si="7"/>
        <v>0.25</v>
      </c>
      <c r="O19" s="12">
        <f t="shared" si="8"/>
        <v>1</v>
      </c>
      <c r="P19" s="11">
        <f t="shared" si="11"/>
        <v>1.1588307539619322</v>
      </c>
      <c r="Q19" s="11">
        <f t="shared" si="12"/>
        <v>0.57941537698096612</v>
      </c>
      <c r="R19" s="11">
        <f t="shared" si="13"/>
        <v>0.86912306547144913</v>
      </c>
    </row>
    <row r="20" spans="1:18" ht="15.6" x14ac:dyDescent="0.3">
      <c r="A20" s="14" t="s">
        <v>45</v>
      </c>
      <c r="B20" s="11">
        <f>INDEX(E3:E1003,MATCH(MAX(K3:K1003),K3:K1003,0),1)</f>
        <v>0.56390000000000007</v>
      </c>
      <c r="C20" s="16"/>
      <c r="D20" s="11">
        <v>1.7000000000000001E-2</v>
      </c>
      <c r="E20" s="11">
        <f t="shared" si="0"/>
        <v>0.25730999999999998</v>
      </c>
      <c r="F20" s="11">
        <f t="shared" si="1"/>
        <v>3.8419660000000013E-8</v>
      </c>
      <c r="G20" s="11">
        <f t="shared" si="2"/>
        <v>0.89901512833882191</v>
      </c>
      <c r="H20" s="11">
        <f t="shared" si="3"/>
        <v>1.025646633670984E-7</v>
      </c>
      <c r="I20" s="11">
        <f t="shared" si="9"/>
        <v>1.025646528475893E-7</v>
      </c>
      <c r="J20" s="12">
        <f t="shared" si="10"/>
        <v>5.1856369902029857E-5</v>
      </c>
      <c r="K20" s="13">
        <f t="shared" si="4"/>
        <v>1.4030732263692139E-5</v>
      </c>
      <c r="L20" s="11">
        <f t="shared" si="5"/>
        <v>0</v>
      </c>
      <c r="M20" s="11">
        <f t="shared" si="6"/>
        <v>0</v>
      </c>
      <c r="N20" s="11">
        <f t="shared" si="7"/>
        <v>0.25</v>
      </c>
      <c r="O20" s="12">
        <f t="shared" si="8"/>
        <v>1</v>
      </c>
      <c r="P20" s="11">
        <f t="shared" si="11"/>
        <v>1.1588307539619322</v>
      </c>
      <c r="Q20" s="11">
        <f t="shared" si="12"/>
        <v>0.57941537698096612</v>
      </c>
      <c r="R20" s="11">
        <f t="shared" si="13"/>
        <v>0.86912306547144913</v>
      </c>
    </row>
    <row r="21" spans="1:18" ht="15.6" x14ac:dyDescent="0.3">
      <c r="A21" s="14" t="s">
        <v>46</v>
      </c>
      <c r="B21" s="11">
        <f>$B$6*((B20-$B$4)/(1-$B$4-$B$5))^$B$8</f>
        <v>0.13063190860000015</v>
      </c>
      <c r="C21" s="16"/>
      <c r="D21" s="11">
        <v>1.7999999999999999E-2</v>
      </c>
      <c r="E21" s="11">
        <f t="shared" si="0"/>
        <v>0.25774000000000002</v>
      </c>
      <c r="F21" s="11">
        <f t="shared" si="1"/>
        <v>4.828895999999999E-8</v>
      </c>
      <c r="G21" s="11">
        <f t="shared" si="2"/>
        <v>0.89663920012889908</v>
      </c>
      <c r="H21" s="11">
        <f t="shared" si="3"/>
        <v>1.2925322022876018E-7</v>
      </c>
      <c r="I21" s="11">
        <f t="shared" si="9"/>
        <v>1.2925320352236741E-7</v>
      </c>
      <c r="J21" s="12">
        <f t="shared" si="10"/>
        <v>6.2066396918082642E-5</v>
      </c>
      <c r="K21" s="13">
        <f t="shared" si="4"/>
        <v>1.6699380300047415E-5</v>
      </c>
      <c r="L21" s="11">
        <f t="shared" si="5"/>
        <v>0</v>
      </c>
      <c r="M21" s="11">
        <f t="shared" si="6"/>
        <v>0</v>
      </c>
      <c r="N21" s="11">
        <f t="shared" si="7"/>
        <v>0.25</v>
      </c>
      <c r="O21" s="12">
        <f t="shared" si="8"/>
        <v>1</v>
      </c>
      <c r="P21" s="11">
        <f t="shared" si="11"/>
        <v>1.1588307539619322</v>
      </c>
      <c r="Q21" s="11">
        <f t="shared" si="12"/>
        <v>0.57941537698096612</v>
      </c>
      <c r="R21" s="11">
        <f t="shared" si="13"/>
        <v>0.86912306547144913</v>
      </c>
    </row>
    <row r="22" spans="1:18" ht="15.6" x14ac:dyDescent="0.3">
      <c r="A22" s="14" t="s">
        <v>47</v>
      </c>
      <c r="B22" s="11">
        <f>$B$7*(1-(B20-$B$4)/(1-$B$4-$B$5))^$B$9</f>
        <v>3.1237310924520239E-2</v>
      </c>
      <c r="C22" s="16"/>
      <c r="D22" s="11">
        <v>1.9E-2</v>
      </c>
      <c r="E22" s="11">
        <f t="shared" si="0"/>
        <v>0.25817000000000001</v>
      </c>
      <c r="F22" s="11">
        <f t="shared" si="1"/>
        <v>5.9947659999999999E-8</v>
      </c>
      <c r="G22" s="11">
        <f t="shared" si="2"/>
        <v>0.89426713993324847</v>
      </c>
      <c r="H22" s="11">
        <f t="shared" si="3"/>
        <v>1.6088524063485027E-7</v>
      </c>
      <c r="I22" s="11">
        <f t="shared" si="9"/>
        <v>1.6088521475079379E-7</v>
      </c>
      <c r="J22" s="12">
        <f t="shared" si="10"/>
        <v>7.3562816810296305E-5</v>
      </c>
      <c r="K22" s="13">
        <f t="shared" si="4"/>
        <v>1.969219274795515E-5</v>
      </c>
      <c r="L22" s="11">
        <f t="shared" si="5"/>
        <v>0</v>
      </c>
      <c r="M22" s="11">
        <f t="shared" si="6"/>
        <v>0</v>
      </c>
      <c r="N22" s="11">
        <f t="shared" si="7"/>
        <v>0.25</v>
      </c>
      <c r="O22" s="12">
        <f t="shared" si="8"/>
        <v>1</v>
      </c>
      <c r="P22" s="11">
        <f t="shared" si="11"/>
        <v>1.1588307539619322</v>
      </c>
      <c r="Q22" s="11">
        <f t="shared" si="12"/>
        <v>0.57941537698096612</v>
      </c>
      <c r="R22" s="11">
        <f t="shared" si="13"/>
        <v>0.86912306547144913</v>
      </c>
    </row>
    <row r="23" spans="1:18" ht="15.6" x14ac:dyDescent="0.3">
      <c r="A23" s="14" t="s">
        <v>48</v>
      </c>
      <c r="B23" s="11">
        <f>IF(B20=B6,0,1/(1+B22/B11*B10/B21))</f>
        <v>0.90939243417162652</v>
      </c>
      <c r="C23" s="16"/>
      <c r="D23" s="11">
        <v>0.02</v>
      </c>
      <c r="E23" s="11">
        <f t="shared" si="0"/>
        <v>0.2586</v>
      </c>
      <c r="F23" s="11">
        <f t="shared" si="1"/>
        <v>7.3600000000000011E-8</v>
      </c>
      <c r="G23" s="11">
        <f t="shared" si="2"/>
        <v>0.89189894538803971</v>
      </c>
      <c r="H23" s="11">
        <f t="shared" si="3"/>
        <v>1.9804934282453829E-7</v>
      </c>
      <c r="I23" s="11">
        <f t="shared" si="9"/>
        <v>1.9804930360100388E-7</v>
      </c>
      <c r="J23" s="12">
        <f t="shared" si="10"/>
        <v>8.6428113605142566E-5</v>
      </c>
      <c r="K23" s="13">
        <f t="shared" si="4"/>
        <v>2.3028988790814415E-5</v>
      </c>
      <c r="L23" s="11">
        <f t="shared" si="5"/>
        <v>0</v>
      </c>
      <c r="M23" s="11">
        <f t="shared" si="6"/>
        <v>0</v>
      </c>
      <c r="N23" s="11">
        <f t="shared" si="7"/>
        <v>0.25</v>
      </c>
      <c r="O23" s="12">
        <f t="shared" si="8"/>
        <v>1</v>
      </c>
      <c r="P23" s="11">
        <f t="shared" si="11"/>
        <v>1.1588307539619322</v>
      </c>
      <c r="Q23" s="11">
        <f t="shared" si="12"/>
        <v>0.57941537698096612</v>
      </c>
      <c r="R23" s="11">
        <f t="shared" si="13"/>
        <v>0.86912306547144913</v>
      </c>
    </row>
    <row r="24" spans="1:18" ht="15.6" x14ac:dyDescent="0.3">
      <c r="A24" s="14" t="s">
        <v>49</v>
      </c>
      <c r="B24" s="11">
        <f>(B23-B29)/(B20-A29)</f>
        <v>2.8970768849048305</v>
      </c>
      <c r="C24" s="16"/>
      <c r="D24" s="11">
        <v>2.1000000000000001E-2</v>
      </c>
      <c r="E24" s="11">
        <f t="shared" si="0"/>
        <v>0.25902999999999998</v>
      </c>
      <c r="F24" s="11">
        <f t="shared" si="1"/>
        <v>8.9461260000000013E-8</v>
      </c>
      <c r="G24" s="11">
        <f t="shared" si="2"/>
        <v>0.88953461412847801</v>
      </c>
      <c r="H24" s="11">
        <f t="shared" si="3"/>
        <v>2.4137006091703281E-7</v>
      </c>
      <c r="I24" s="11">
        <f t="shared" si="9"/>
        <v>2.4137000265754056E-7</v>
      </c>
      <c r="J24" s="12">
        <f t="shared" si="10"/>
        <v>1.0074581175939093E-4</v>
      </c>
      <c r="K24" s="13">
        <f t="shared" si="4"/>
        <v>2.6729789884556039E-5</v>
      </c>
      <c r="L24" s="11">
        <f t="shared" si="5"/>
        <v>0</v>
      </c>
      <c r="M24" s="11">
        <f t="shared" si="6"/>
        <v>0</v>
      </c>
      <c r="N24" s="11">
        <f t="shared" si="7"/>
        <v>0.25</v>
      </c>
      <c r="O24" s="12">
        <f t="shared" si="8"/>
        <v>1</v>
      </c>
      <c r="P24" s="11">
        <f t="shared" si="11"/>
        <v>1.1588307539619322</v>
      </c>
      <c r="Q24" s="11">
        <f t="shared" si="12"/>
        <v>0.57941537698096612</v>
      </c>
      <c r="R24" s="11">
        <f t="shared" si="13"/>
        <v>0.86912306547144913</v>
      </c>
    </row>
    <row r="25" spans="1:18" ht="16.2" thickBot="1" x14ac:dyDescent="0.35">
      <c r="A25" s="23" t="s">
        <v>50</v>
      </c>
      <c r="B25" s="25">
        <f>1/B24</f>
        <v>0.34517551301813315</v>
      </c>
      <c r="C25" s="21" t="s">
        <v>51</v>
      </c>
      <c r="D25" s="11">
        <v>2.1999999999999999E-2</v>
      </c>
      <c r="E25" s="11">
        <f t="shared" si="0"/>
        <v>0.25946000000000002</v>
      </c>
      <c r="F25" s="11">
        <f t="shared" si="1"/>
        <v>1.0775775999999998E-7</v>
      </c>
      <c r="G25" s="11">
        <f t="shared" si="2"/>
        <v>0.88717414378880355</v>
      </c>
      <c r="H25" s="11">
        <f t="shared" si="3"/>
        <v>2.9150829722734286E-7</v>
      </c>
      <c r="I25" s="11">
        <f t="shared" si="9"/>
        <v>2.9150821225028026E-7</v>
      </c>
      <c r="J25" s="12">
        <f t="shared" si="10"/>
        <v>1.1660048742496479E-4</v>
      </c>
      <c r="K25" s="13">
        <f t="shared" si="4"/>
        <v>3.081482159093864E-5</v>
      </c>
      <c r="L25" s="11">
        <f t="shared" si="5"/>
        <v>0</v>
      </c>
      <c r="M25" s="11">
        <f t="shared" si="6"/>
        <v>0</v>
      </c>
      <c r="N25" s="11">
        <f t="shared" si="7"/>
        <v>0.25</v>
      </c>
      <c r="O25" s="12">
        <f t="shared" si="8"/>
        <v>1</v>
      </c>
      <c r="P25" s="11">
        <f t="shared" si="11"/>
        <v>1.1588307539619322</v>
      </c>
      <c r="Q25" s="11">
        <f t="shared" si="12"/>
        <v>0.57941537698096612</v>
      </c>
      <c r="R25" s="11">
        <f t="shared" si="13"/>
        <v>0.86912306547144913</v>
      </c>
    </row>
    <row r="26" spans="1:18" ht="15" thickBot="1" x14ac:dyDescent="0.35">
      <c r="D26" s="11">
        <v>2.3E-2</v>
      </c>
      <c r="E26" s="11">
        <f t="shared" si="0"/>
        <v>0.25989000000000001</v>
      </c>
      <c r="F26" s="11">
        <f t="shared" si="1"/>
        <v>1.2872685999999998E-7</v>
      </c>
      <c r="G26" s="11">
        <f t="shared" si="2"/>
        <v>0.88481753200228952</v>
      </c>
      <c r="H26" s="11">
        <f t="shared" si="3"/>
        <v>3.4916177949240787E-7</v>
      </c>
      <c r="I26" s="11">
        <f t="shared" si="9"/>
        <v>3.4916165757850218E-7</v>
      </c>
      <c r="J26" s="12">
        <f t="shared" si="10"/>
        <v>1.3407777983307862E-4</v>
      </c>
      <c r="K26" s="13">
        <f t="shared" si="4"/>
        <v>3.5304515427553272E-5</v>
      </c>
      <c r="L26" s="11">
        <f t="shared" si="5"/>
        <v>0</v>
      </c>
      <c r="M26" s="11">
        <f t="shared" si="6"/>
        <v>0</v>
      </c>
      <c r="N26" s="11">
        <f t="shared" si="7"/>
        <v>0.25</v>
      </c>
      <c r="O26" s="12">
        <f t="shared" si="8"/>
        <v>1</v>
      </c>
      <c r="P26" s="11">
        <f t="shared" si="11"/>
        <v>1.1588307539619322</v>
      </c>
      <c r="Q26" s="11">
        <f t="shared" si="12"/>
        <v>0.57941537698096612</v>
      </c>
      <c r="R26" s="11">
        <f t="shared" si="13"/>
        <v>0.86912306547144913</v>
      </c>
    </row>
    <row r="27" spans="1:18" ht="15" thickBot="1" x14ac:dyDescent="0.35">
      <c r="A27" s="64" t="s">
        <v>52</v>
      </c>
      <c r="B27" s="65"/>
      <c r="D27" s="11">
        <v>2.4E-2</v>
      </c>
      <c r="E27" s="11">
        <f t="shared" si="0"/>
        <v>0.26032</v>
      </c>
      <c r="F27" s="11">
        <f t="shared" si="1"/>
        <v>1.5261696000000001E-7</v>
      </c>
      <c r="G27" s="11">
        <f t="shared" si="2"/>
        <v>0.88246477640124066</v>
      </c>
      <c r="H27" s="11">
        <f t="shared" si="3"/>
        <v>4.1506552306112543E-7</v>
      </c>
      <c r="I27" s="11">
        <f t="shared" si="9"/>
        <v>4.1506535078180849E-7</v>
      </c>
      <c r="J27" s="12">
        <f t="shared" si="10"/>
        <v>1.5326440279839177E-4</v>
      </c>
      <c r="K27" s="13">
        <f t="shared" si="4"/>
        <v>4.0219510734671381E-5</v>
      </c>
      <c r="L27" s="11">
        <f t="shared" si="5"/>
        <v>0</v>
      </c>
      <c r="M27" s="11">
        <f t="shared" si="6"/>
        <v>0</v>
      </c>
      <c r="N27" s="11">
        <f t="shared" si="7"/>
        <v>0.25</v>
      </c>
      <c r="O27" s="12">
        <f t="shared" si="8"/>
        <v>1</v>
      </c>
      <c r="P27" s="11">
        <f t="shared" si="11"/>
        <v>1.1588307539619322</v>
      </c>
      <c r="Q27" s="11">
        <f t="shared" si="12"/>
        <v>0.57941537698096612</v>
      </c>
      <c r="R27" s="11">
        <f t="shared" si="13"/>
        <v>0.86912306547144913</v>
      </c>
    </row>
    <row r="28" spans="1:18" ht="15.6" x14ac:dyDescent="0.3">
      <c r="A28" s="26" t="s">
        <v>17</v>
      </c>
      <c r="B28" s="27" t="s">
        <v>21</v>
      </c>
      <c r="D28" s="11">
        <v>2.5000000000000001E-2</v>
      </c>
      <c r="E28" s="11">
        <f t="shared" si="0"/>
        <v>0.26074999999999998</v>
      </c>
      <c r="F28" s="11">
        <f t="shared" si="1"/>
        <v>1.7968750000000008E-7</v>
      </c>
      <c r="G28" s="11">
        <f t="shared" si="2"/>
        <v>0.88011587461699248</v>
      </c>
      <c r="H28" s="11">
        <f t="shared" si="3"/>
        <v>4.8999229810241855E-7</v>
      </c>
      <c r="I28" s="11">
        <f t="shared" si="9"/>
        <v>4.8999205801008399E-7</v>
      </c>
      <c r="J28" s="12">
        <f t="shared" si="10"/>
        <v>1.7424815634483243E-4</v>
      </c>
      <c r="K28" s="13">
        <f t="shared" si="4"/>
        <v>4.5580656559077654E-5</v>
      </c>
      <c r="L28" s="11">
        <f t="shared" si="5"/>
        <v>0</v>
      </c>
      <c r="M28" s="11">
        <f t="shared" si="6"/>
        <v>0</v>
      </c>
      <c r="N28" s="11">
        <f t="shared" si="7"/>
        <v>0.25</v>
      </c>
      <c r="O28" s="12">
        <f t="shared" si="8"/>
        <v>1</v>
      </c>
      <c r="P28" s="11">
        <f t="shared" si="11"/>
        <v>1.1588307539619322</v>
      </c>
      <c r="Q28" s="11">
        <f t="shared" si="12"/>
        <v>0.57941537698096612</v>
      </c>
      <c r="R28" s="11">
        <f t="shared" si="13"/>
        <v>0.86912306547144913</v>
      </c>
    </row>
    <row r="29" spans="1:18" x14ac:dyDescent="0.3">
      <c r="A29" s="14">
        <f>B14</f>
        <v>0.25</v>
      </c>
      <c r="B29" s="16">
        <f>B17</f>
        <v>0</v>
      </c>
      <c r="D29" s="11">
        <v>2.5999999999999999E-2</v>
      </c>
      <c r="E29" s="11">
        <f t="shared" si="0"/>
        <v>0.26118000000000002</v>
      </c>
      <c r="F29" s="11">
        <f t="shared" si="1"/>
        <v>2.1020895999999999E-7</v>
      </c>
      <c r="G29" s="11">
        <f t="shared" si="2"/>
        <v>0.87777082427990949</v>
      </c>
      <c r="H29" s="11">
        <f t="shared" si="3"/>
        <v>5.7475310188610362E-7</v>
      </c>
      <c r="I29" s="11">
        <f t="shared" si="9"/>
        <v>5.7475277154516541E-7</v>
      </c>
      <c r="J29" s="12">
        <f t="shared" si="10"/>
        <v>1.9711793845365871E-4</v>
      </c>
      <c r="K29" s="13">
        <f t="shared" si="4"/>
        <v>5.1409013555023635E-5</v>
      </c>
      <c r="L29" s="11">
        <f t="shared" si="5"/>
        <v>0</v>
      </c>
      <c r="M29" s="11">
        <f t="shared" si="6"/>
        <v>0</v>
      </c>
      <c r="N29" s="11">
        <f t="shared" si="7"/>
        <v>0.25</v>
      </c>
      <c r="O29" s="12">
        <f t="shared" si="8"/>
        <v>1</v>
      </c>
      <c r="P29" s="11">
        <f t="shared" si="11"/>
        <v>1.1588307539619322</v>
      </c>
      <c r="Q29" s="11">
        <f t="shared" si="12"/>
        <v>0.57941537698096612</v>
      </c>
      <c r="R29" s="11">
        <f t="shared" si="13"/>
        <v>0.86912306547144913</v>
      </c>
    </row>
    <row r="30" spans="1:18" ht="15" thickBot="1" x14ac:dyDescent="0.35">
      <c r="A30" s="23">
        <f>(1-B23)*(A29-B20)/(B29-B23)+B20</f>
        <v>0.59517551301813321</v>
      </c>
      <c r="B30" s="24">
        <v>1</v>
      </c>
      <c r="D30" s="11">
        <v>2.7E-2</v>
      </c>
      <c r="E30" s="11">
        <f t="shared" si="0"/>
        <v>0.26161000000000001</v>
      </c>
      <c r="F30" s="11">
        <f t="shared" si="1"/>
        <v>2.4446285999999995E-7</v>
      </c>
      <c r="G30" s="11">
        <f t="shared" si="2"/>
        <v>0.87542962301938376</v>
      </c>
      <c r="H30" s="11">
        <f t="shared" si="3"/>
        <v>6.7019763619194884E-7</v>
      </c>
      <c r="I30" s="11">
        <f t="shared" si="9"/>
        <v>6.7019718702737835E-7</v>
      </c>
      <c r="J30" s="12">
        <f t="shared" si="10"/>
        <v>2.2196375693538616E-4</v>
      </c>
      <c r="K30" s="13">
        <f t="shared" si="4"/>
        <v>5.7725855902444256E-5</v>
      </c>
      <c r="L30" s="11">
        <f t="shared" si="5"/>
        <v>0</v>
      </c>
      <c r="M30" s="11">
        <f t="shared" si="6"/>
        <v>0</v>
      </c>
      <c r="N30" s="11">
        <f t="shared" si="7"/>
        <v>0.25</v>
      </c>
      <c r="O30" s="12">
        <f t="shared" si="8"/>
        <v>1</v>
      </c>
      <c r="P30" s="11">
        <f t="shared" si="11"/>
        <v>1.1588307539619322</v>
      </c>
      <c r="Q30" s="11">
        <f t="shared" si="12"/>
        <v>0.57941537698096612</v>
      </c>
      <c r="R30" s="11">
        <f t="shared" si="13"/>
        <v>0.86912306547144913</v>
      </c>
    </row>
    <row r="31" spans="1:18" ht="15" thickBot="1" x14ac:dyDescent="0.35">
      <c r="D31" s="11">
        <v>2.8000000000000001E-2</v>
      </c>
      <c r="E31" s="11">
        <f t="shared" si="0"/>
        <v>0.26204</v>
      </c>
      <c r="F31" s="11">
        <f t="shared" si="1"/>
        <v>2.8274176000000009E-7</v>
      </c>
      <c r="G31" s="11">
        <f t="shared" si="2"/>
        <v>0.8730922684638337</v>
      </c>
      <c r="H31" s="11">
        <f t="shared" si="3"/>
        <v>7.7721478990294053E-7</v>
      </c>
      <c r="I31" s="11">
        <f t="shared" si="9"/>
        <v>7.7721418584058041E-7</v>
      </c>
      <c r="J31" s="12">
        <f t="shared" si="10"/>
        <v>2.4887674142605942E-4</v>
      </c>
      <c r="K31" s="13">
        <f t="shared" si="4"/>
        <v>6.4552673242573155E-5</v>
      </c>
      <c r="L31" s="11">
        <f t="shared" si="5"/>
        <v>0</v>
      </c>
      <c r="M31" s="11">
        <f t="shared" si="6"/>
        <v>0</v>
      </c>
      <c r="N31" s="11">
        <f t="shared" si="7"/>
        <v>0.25</v>
      </c>
      <c r="O31" s="12">
        <f t="shared" si="8"/>
        <v>1</v>
      </c>
      <c r="P31" s="11">
        <f t="shared" si="11"/>
        <v>1.1588307539619322</v>
      </c>
      <c r="Q31" s="11">
        <f t="shared" si="12"/>
        <v>0.57941537698096612</v>
      </c>
      <c r="R31" s="11">
        <f t="shared" si="13"/>
        <v>0.86912306547144913</v>
      </c>
    </row>
    <row r="32" spans="1:18" ht="15" thickBot="1" x14ac:dyDescent="0.35">
      <c r="A32" s="64" t="s">
        <v>53</v>
      </c>
      <c r="B32" s="65"/>
      <c r="D32" s="11">
        <v>2.9000000000000001E-2</v>
      </c>
      <c r="E32" s="11">
        <f t="shared" si="0"/>
        <v>0.26246999999999998</v>
      </c>
      <c r="F32" s="11">
        <f t="shared" si="1"/>
        <v>3.2534926000000005E-7</v>
      </c>
      <c r="G32" s="11">
        <f t="shared" si="2"/>
        <v>0.87075875824070215</v>
      </c>
      <c r="H32" s="11">
        <f t="shared" si="3"/>
        <v>8.9673312683942534E-7</v>
      </c>
      <c r="I32" s="11">
        <f t="shared" si="9"/>
        <v>8.9673232270984565E-7</v>
      </c>
      <c r="J32" s="12">
        <f t="shared" si="10"/>
        <v>2.7794915550992828E-4</v>
      </c>
      <c r="K32" s="13">
        <f t="shared" si="4"/>
        <v>7.1911172631102403E-5</v>
      </c>
      <c r="L32" s="11">
        <f t="shared" si="5"/>
        <v>0</v>
      </c>
      <c r="M32" s="11">
        <f t="shared" si="6"/>
        <v>0</v>
      </c>
      <c r="N32" s="11">
        <f t="shared" si="7"/>
        <v>0.25</v>
      </c>
      <c r="O32" s="12">
        <f t="shared" si="8"/>
        <v>1</v>
      </c>
      <c r="P32" s="11">
        <f t="shared" si="11"/>
        <v>1.1588307539619322</v>
      </c>
      <c r="Q32" s="11">
        <f t="shared" si="12"/>
        <v>0.57941537698096612</v>
      </c>
      <c r="R32" s="11">
        <f t="shared" si="13"/>
        <v>0.86912306547144913</v>
      </c>
    </row>
    <row r="33" spans="1:18" ht="15.6" x14ac:dyDescent="0.3">
      <c r="A33" s="26" t="s">
        <v>54</v>
      </c>
      <c r="B33" s="22">
        <v>0.4</v>
      </c>
      <c r="D33" s="11">
        <v>0.03</v>
      </c>
      <c r="E33" s="11">
        <f t="shared" si="0"/>
        <v>0.26290000000000002</v>
      </c>
      <c r="F33" s="11">
        <f t="shared" si="1"/>
        <v>3.7259999999999999E-7</v>
      </c>
      <c r="G33" s="11">
        <f t="shared" si="2"/>
        <v>0.86842908997645618</v>
      </c>
      <c r="H33" s="11">
        <f t="shared" si="3"/>
        <v>1.0297213788914458E-6</v>
      </c>
      <c r="I33" s="11">
        <f t="shared" si="9"/>
        <v>1.0297203185664195E-6</v>
      </c>
      <c r="J33" s="12">
        <f t="shared" si="10"/>
        <v>3.0927440896874652E-4</v>
      </c>
      <c r="K33" s="13">
        <f t="shared" si="4"/>
        <v>7.982328050902463E-5</v>
      </c>
      <c r="L33" s="11">
        <f t="shared" si="5"/>
        <v>0</v>
      </c>
      <c r="M33" s="11">
        <f t="shared" si="6"/>
        <v>0</v>
      </c>
      <c r="N33" s="11">
        <f t="shared" si="7"/>
        <v>0.25</v>
      </c>
      <c r="O33" s="12">
        <f t="shared" si="8"/>
        <v>1</v>
      </c>
      <c r="P33" s="11">
        <f t="shared" si="11"/>
        <v>1.1588307539619322</v>
      </c>
      <c r="Q33" s="11">
        <f t="shared" si="12"/>
        <v>0.57941537698096612</v>
      </c>
      <c r="R33" s="11">
        <f t="shared" si="13"/>
        <v>0.86912306547144913</v>
      </c>
    </row>
    <row r="34" spans="1:18" ht="15.6" x14ac:dyDescent="0.3">
      <c r="A34" s="14" t="s">
        <v>55</v>
      </c>
      <c r="B34" s="28">
        <v>0.2</v>
      </c>
      <c r="D34" s="11">
        <v>3.1E-2</v>
      </c>
      <c r="E34" s="11">
        <f t="shared" si="0"/>
        <v>0.26333000000000001</v>
      </c>
      <c r="F34" s="11">
        <f t="shared" si="1"/>
        <v>4.2481965999999995E-7</v>
      </c>
      <c r="G34" s="11">
        <f t="shared" si="2"/>
        <v>0.8661032612965841</v>
      </c>
      <c r="H34" s="11">
        <f t="shared" si="3"/>
        <v>1.1771889445072351E-6</v>
      </c>
      <c r="I34" s="11">
        <f t="shared" si="9"/>
        <v>1.1771875587350553E-6</v>
      </c>
      <c r="J34" s="12">
        <f t="shared" si="10"/>
        <v>3.4294707015962938E-4</v>
      </c>
      <c r="K34" s="13">
        <f t="shared" si="4"/>
        <v>8.8311144691301911E-5</v>
      </c>
      <c r="L34" s="11">
        <f t="shared" si="5"/>
        <v>0</v>
      </c>
      <c r="M34" s="11">
        <f t="shared" si="6"/>
        <v>0</v>
      </c>
      <c r="N34" s="11">
        <f t="shared" si="7"/>
        <v>0.25</v>
      </c>
      <c r="O34" s="12">
        <f t="shared" si="8"/>
        <v>1</v>
      </c>
      <c r="P34" s="11">
        <f t="shared" si="11"/>
        <v>1.1588307539619322</v>
      </c>
      <c r="Q34" s="11">
        <f t="shared" si="12"/>
        <v>0.57941537698096612</v>
      </c>
      <c r="R34" s="11">
        <f t="shared" si="13"/>
        <v>0.86912306547144913</v>
      </c>
    </row>
    <row r="35" spans="1:18" ht="16.2" thickBot="1" x14ac:dyDescent="0.35">
      <c r="A35" s="23" t="s">
        <v>56</v>
      </c>
      <c r="B35" s="29">
        <v>0.3</v>
      </c>
      <c r="D35" s="11">
        <v>3.2000000000000001E-2</v>
      </c>
      <c r="E35" s="11">
        <f t="shared" si="0"/>
        <v>0.26375999999999999</v>
      </c>
      <c r="F35" s="11">
        <f t="shared" si="1"/>
        <v>4.8234496000000006E-7</v>
      </c>
      <c r="G35" s="11">
        <f t="shared" si="2"/>
        <v>0.86378126982559544</v>
      </c>
      <c r="H35" s="11">
        <f t="shared" si="3"/>
        <v>1.3401863925965133E-6</v>
      </c>
      <c r="I35" s="11">
        <f t="shared" si="9"/>
        <v>1.3401845964993536E-6</v>
      </c>
      <c r="J35" s="12">
        <f t="shared" si="10"/>
        <v>3.7906287852163629E-4</v>
      </c>
      <c r="K35" s="13">
        <f t="shared" si="4"/>
        <v>9.7397136373499573E-5</v>
      </c>
      <c r="L35" s="11">
        <f t="shared" si="5"/>
        <v>0</v>
      </c>
      <c r="M35" s="11">
        <f t="shared" si="6"/>
        <v>0</v>
      </c>
      <c r="N35" s="11">
        <f t="shared" si="7"/>
        <v>0.25</v>
      </c>
      <c r="O35" s="12">
        <f t="shared" si="8"/>
        <v>1</v>
      </c>
      <c r="P35" s="11">
        <f t="shared" si="11"/>
        <v>1.1588307539619322</v>
      </c>
      <c r="Q35" s="11">
        <f t="shared" si="12"/>
        <v>0.57941537698096612</v>
      </c>
      <c r="R35" s="11">
        <f t="shared" si="13"/>
        <v>0.86912306547144913</v>
      </c>
    </row>
    <row r="36" spans="1:18" ht="15" thickBot="1" x14ac:dyDescent="0.35">
      <c r="D36" s="11">
        <v>3.3000000000000002E-2</v>
      </c>
      <c r="E36" s="11">
        <f t="shared" si="0"/>
        <v>0.26418999999999998</v>
      </c>
      <c r="F36" s="11">
        <f t="shared" si="1"/>
        <v>5.4552366000000018E-7</v>
      </c>
      <c r="G36" s="11">
        <f t="shared" si="2"/>
        <v>0.8614631131870184</v>
      </c>
      <c r="H36" s="11">
        <f t="shared" si="3"/>
        <v>1.5198059719078984E-6</v>
      </c>
      <c r="I36" s="11">
        <f t="shared" si="9"/>
        <v>1.5198036621012166E-6</v>
      </c>
      <c r="J36" s="12">
        <f t="shared" si="10"/>
        <v>4.1771875721364858E-4</v>
      </c>
      <c r="K36" s="13">
        <f t="shared" si="4"/>
        <v>1.0710385215653409E-4</v>
      </c>
      <c r="L36" s="11">
        <f t="shared" si="5"/>
        <v>0</v>
      </c>
      <c r="M36" s="11">
        <f t="shared" si="6"/>
        <v>0</v>
      </c>
      <c r="N36" s="11">
        <f t="shared" si="7"/>
        <v>0.25</v>
      </c>
      <c r="O36" s="12">
        <f t="shared" si="8"/>
        <v>1</v>
      </c>
      <c r="P36" s="11">
        <f t="shared" si="11"/>
        <v>1.1588307539619322</v>
      </c>
      <c r="Q36" s="11">
        <f t="shared" si="12"/>
        <v>0.57941537698096612</v>
      </c>
      <c r="R36" s="11">
        <f t="shared" si="13"/>
        <v>0.86912306547144913</v>
      </c>
    </row>
    <row r="37" spans="1:18" ht="15" thickBot="1" x14ac:dyDescent="0.35">
      <c r="A37" s="64" t="s">
        <v>57</v>
      </c>
      <c r="B37" s="65"/>
      <c r="D37" s="11">
        <v>3.4000000000000002E-2</v>
      </c>
      <c r="E37" s="11">
        <f t="shared" si="0"/>
        <v>0.26462000000000002</v>
      </c>
      <c r="F37" s="11">
        <f t="shared" si="1"/>
        <v>6.1471456000000021E-7</v>
      </c>
      <c r="G37" s="11">
        <f t="shared" si="2"/>
        <v>0.85914878900339942</v>
      </c>
      <c r="H37" s="11">
        <f t="shared" si="3"/>
        <v>1.7171821259404267E-6</v>
      </c>
      <c r="I37" s="11">
        <f t="shared" si="9"/>
        <v>1.7171791772310363E-6</v>
      </c>
      <c r="J37" s="12">
        <f t="shared" si="10"/>
        <v>4.5901282588325731E-4</v>
      </c>
      <c r="K37" s="13">
        <f t="shared" si="4"/>
        <v>1.1745411608967398E-4</v>
      </c>
      <c r="L37" s="11">
        <f t="shared" si="5"/>
        <v>0</v>
      </c>
      <c r="M37" s="11">
        <f t="shared" si="6"/>
        <v>0</v>
      </c>
      <c r="N37" s="11">
        <f t="shared" si="7"/>
        <v>0.25</v>
      </c>
      <c r="O37" s="12">
        <f t="shared" si="8"/>
        <v>1</v>
      </c>
      <c r="P37" s="11">
        <f t="shared" si="11"/>
        <v>1.1588307539619322</v>
      </c>
      <c r="Q37" s="11">
        <f t="shared" si="12"/>
        <v>0.57941537698096612</v>
      </c>
      <c r="R37" s="11">
        <f t="shared" si="13"/>
        <v>0.86912306547144913</v>
      </c>
    </row>
    <row r="38" spans="1:18" ht="15.6" x14ac:dyDescent="0.3">
      <c r="A38" s="69" t="s">
        <v>58</v>
      </c>
      <c r="B38" s="70"/>
      <c r="D38" s="11">
        <v>3.5000000000000003E-2</v>
      </c>
      <c r="E38" s="11">
        <f t="shared" si="0"/>
        <v>0.26505000000000001</v>
      </c>
      <c r="F38" s="11">
        <f t="shared" si="1"/>
        <v>6.9028750000000017E-7</v>
      </c>
      <c r="G38" s="11">
        <f t="shared" si="2"/>
        <v>0.85683829489630103</v>
      </c>
      <c r="H38" s="11">
        <f t="shared" si="3"/>
        <v>1.9334920134498672E-6</v>
      </c>
      <c r="I38" s="11">
        <f t="shared" si="9"/>
        <v>1.933488275065729E-6</v>
      </c>
      <c r="J38" s="12">
        <f t="shared" si="10"/>
        <v>5.0304441356906931E-4</v>
      </c>
      <c r="K38" s="13">
        <f t="shared" si="4"/>
        <v>1.2847098173194207E-4</v>
      </c>
      <c r="L38" s="11">
        <f t="shared" si="5"/>
        <v>0</v>
      </c>
      <c r="M38" s="11">
        <f t="shared" si="6"/>
        <v>0</v>
      </c>
      <c r="N38" s="11">
        <f t="shared" si="7"/>
        <v>0.25</v>
      </c>
      <c r="O38" s="12">
        <f t="shared" si="8"/>
        <v>1</v>
      </c>
      <c r="P38" s="11">
        <f t="shared" si="11"/>
        <v>1.1588307539619322</v>
      </c>
      <c r="Q38" s="11">
        <f t="shared" si="12"/>
        <v>0.57941537698096612</v>
      </c>
      <c r="R38" s="11">
        <f t="shared" si="13"/>
        <v>0.86912306547144913</v>
      </c>
    </row>
    <row r="39" spans="1:18" ht="15.6" x14ac:dyDescent="0.3">
      <c r="A39" s="69" t="s">
        <v>59</v>
      </c>
      <c r="B39" s="70"/>
      <c r="D39" s="11">
        <v>3.5999999999999997E-2</v>
      </c>
      <c r="E39" s="11">
        <f t="shared" si="0"/>
        <v>0.26547999999999999</v>
      </c>
      <c r="F39" s="11">
        <f t="shared" si="1"/>
        <v>7.7262335999999985E-7</v>
      </c>
      <c r="G39" s="11">
        <f t="shared" si="2"/>
        <v>0.85453162848630071</v>
      </c>
      <c r="H39" s="11">
        <f t="shared" si="3"/>
        <v>2.1699560346112176E-6</v>
      </c>
      <c r="I39" s="11">
        <f t="shared" si="9"/>
        <v>2.169951325912243E-6</v>
      </c>
      <c r="J39" s="12">
        <f t="shared" si="10"/>
        <v>5.4991407173609686E-4</v>
      </c>
      <c r="K39" s="13">
        <f t="shared" si="4"/>
        <v>1.4017773423205711E-4</v>
      </c>
      <c r="L39" s="11">
        <f t="shared" si="5"/>
        <v>0</v>
      </c>
      <c r="M39" s="11">
        <f t="shared" si="6"/>
        <v>0</v>
      </c>
      <c r="N39" s="11">
        <f t="shared" si="7"/>
        <v>0.25</v>
      </c>
      <c r="O39" s="12">
        <f t="shared" si="8"/>
        <v>1</v>
      </c>
      <c r="P39" s="11">
        <f t="shared" si="11"/>
        <v>1.1588307539619322</v>
      </c>
      <c r="Q39" s="11">
        <f t="shared" si="12"/>
        <v>0.57941537698096612</v>
      </c>
      <c r="R39" s="11">
        <f t="shared" si="13"/>
        <v>0.86912306547144913</v>
      </c>
    </row>
    <row r="40" spans="1:18" ht="15.6" x14ac:dyDescent="0.3">
      <c r="A40" s="69" t="s">
        <v>60</v>
      </c>
      <c r="B40" s="70"/>
      <c r="D40" s="11">
        <v>3.6999999999999998E-2</v>
      </c>
      <c r="E40" s="11">
        <f t="shared" si="0"/>
        <v>0.26590999999999998</v>
      </c>
      <c r="F40" s="11">
        <f t="shared" si="1"/>
        <v>8.6211405999999973E-7</v>
      </c>
      <c r="G40" s="11">
        <f t="shared" si="2"/>
        <v>0.85222878739298968</v>
      </c>
      <c r="H40" s="11">
        <f t="shared" si="3"/>
        <v>2.4278383628994735E-6</v>
      </c>
      <c r="I40" s="11">
        <f t="shared" si="9"/>
        <v>2.4278324685146677E-6</v>
      </c>
      <c r="J40" s="12">
        <f t="shared" si="10"/>
        <v>5.9972358744751905E-4</v>
      </c>
      <c r="K40" s="13">
        <f t="shared" si="4"/>
        <v>1.5259789242706918E-4</v>
      </c>
      <c r="L40" s="11">
        <f t="shared" si="5"/>
        <v>0</v>
      </c>
      <c r="M40" s="11">
        <f t="shared" si="6"/>
        <v>0</v>
      </c>
      <c r="N40" s="11">
        <f t="shared" si="7"/>
        <v>0.25</v>
      </c>
      <c r="O40" s="12">
        <f t="shared" si="8"/>
        <v>1</v>
      </c>
      <c r="P40" s="11">
        <f t="shared" si="11"/>
        <v>1.1588307539619322</v>
      </c>
      <c r="Q40" s="11">
        <f t="shared" si="12"/>
        <v>0.57941537698096612</v>
      </c>
      <c r="R40" s="11">
        <f t="shared" si="13"/>
        <v>0.86912306547144913</v>
      </c>
    </row>
    <row r="41" spans="1:18" ht="15.6" x14ac:dyDescent="0.3">
      <c r="A41" s="69" t="s">
        <v>61</v>
      </c>
      <c r="B41" s="70"/>
      <c r="D41" s="11">
        <v>3.7999999999999999E-2</v>
      </c>
      <c r="E41" s="11">
        <f t="shared" si="0"/>
        <v>0.26634000000000002</v>
      </c>
      <c r="F41" s="11">
        <f t="shared" si="1"/>
        <v>9.5916255999999999E-7</v>
      </c>
      <c r="G41" s="11">
        <f t="shared" si="2"/>
        <v>0.84992976923497088</v>
      </c>
      <c r="H41" s="11">
        <f t="shared" si="3"/>
        <v>2.708447482751476E-6</v>
      </c>
      <c r="I41" s="11">
        <f t="shared" si="9"/>
        <v>2.7084401470835774E-6</v>
      </c>
      <c r="J41" s="12">
        <f t="shared" si="10"/>
        <v>6.5257599667182013E-4</v>
      </c>
      <c r="K41" s="13">
        <f t="shared" si="4"/>
        <v>1.6575521095982704E-4</v>
      </c>
      <c r="L41" s="11">
        <f t="shared" si="5"/>
        <v>0</v>
      </c>
      <c r="M41" s="11">
        <f t="shared" si="6"/>
        <v>0</v>
      </c>
      <c r="N41" s="11">
        <f t="shared" si="7"/>
        <v>0.25</v>
      </c>
      <c r="O41" s="12">
        <f t="shared" si="8"/>
        <v>1</v>
      </c>
      <c r="P41" s="11">
        <f t="shared" si="11"/>
        <v>1.1588307539619322</v>
      </c>
      <c r="Q41" s="11">
        <f t="shared" si="12"/>
        <v>0.57941537698096612</v>
      </c>
      <c r="R41" s="11">
        <f t="shared" si="13"/>
        <v>0.86912306547144913</v>
      </c>
    </row>
    <row r="42" spans="1:18" ht="16.2" thickBot="1" x14ac:dyDescent="0.35">
      <c r="A42" s="71" t="s">
        <v>62</v>
      </c>
      <c r="B42" s="72"/>
      <c r="D42" s="11">
        <v>3.9E-2</v>
      </c>
      <c r="E42" s="11">
        <f t="shared" si="0"/>
        <v>0.26677000000000001</v>
      </c>
      <c r="F42" s="11">
        <f t="shared" si="1"/>
        <v>1.06418286E-6</v>
      </c>
      <c r="G42" s="11">
        <f t="shared" si="2"/>
        <v>0.84763457162985822</v>
      </c>
      <c r="H42" s="11">
        <f t="shared" si="3"/>
        <v>3.0131367330723834E-6</v>
      </c>
      <c r="I42" s="11">
        <f t="shared" si="9"/>
        <v>3.013127654106767E-6</v>
      </c>
      <c r="J42" s="12">
        <f t="shared" si="10"/>
        <v>7.0857559772837095E-4</v>
      </c>
      <c r="K42" s="13">
        <f t="shared" si="4"/>
        <v>1.7967368241543027E-4</v>
      </c>
      <c r="L42" s="11">
        <f t="shared" si="5"/>
        <v>0</v>
      </c>
      <c r="M42" s="11">
        <f t="shared" si="6"/>
        <v>0</v>
      </c>
      <c r="N42" s="11">
        <f t="shared" si="7"/>
        <v>0.25</v>
      </c>
      <c r="O42" s="12">
        <f t="shared" si="8"/>
        <v>1</v>
      </c>
      <c r="P42" s="11">
        <f t="shared" si="11"/>
        <v>1.1588307539619322</v>
      </c>
      <c r="Q42" s="11">
        <f t="shared" si="12"/>
        <v>0.57941537698096612</v>
      </c>
      <c r="R42" s="11">
        <f t="shared" si="13"/>
        <v>0.86912306547144913</v>
      </c>
    </row>
    <row r="43" spans="1:18" x14ac:dyDescent="0.3">
      <c r="D43" s="11">
        <v>0.04</v>
      </c>
      <c r="E43" s="11">
        <f t="shared" si="0"/>
        <v>0.26719999999999999</v>
      </c>
      <c r="F43" s="11">
        <f t="shared" si="1"/>
        <v>1.1776000000000002E-6</v>
      </c>
      <c r="G43" s="11">
        <f t="shared" si="2"/>
        <v>0.84534319219427456</v>
      </c>
      <c r="H43" s="11">
        <f t="shared" si="3"/>
        <v>3.3433048566510266E-6</v>
      </c>
      <c r="I43" s="11">
        <f t="shared" si="9"/>
        <v>3.3432936790010324E-6</v>
      </c>
      <c r="J43" s="12">
        <f t="shared" si="10"/>
        <v>7.6782796487040981E-4</v>
      </c>
      <c r="K43" s="13">
        <f t="shared" si="4"/>
        <v>1.9437753947680429E-4</v>
      </c>
      <c r="L43" s="11">
        <f t="shared" si="5"/>
        <v>0</v>
      </c>
      <c r="M43" s="11">
        <f t="shared" si="6"/>
        <v>0</v>
      </c>
      <c r="N43" s="11">
        <f t="shared" si="7"/>
        <v>0.25</v>
      </c>
      <c r="O43" s="12">
        <f t="shared" si="8"/>
        <v>1</v>
      </c>
      <c r="P43" s="11">
        <f t="shared" si="11"/>
        <v>1.1588307539619322</v>
      </c>
      <c r="Q43" s="11">
        <f t="shared" si="12"/>
        <v>0.57941537698096612</v>
      </c>
      <c r="R43" s="11">
        <f t="shared" si="13"/>
        <v>0.86912306547144913</v>
      </c>
    </row>
    <row r="44" spans="1:18" x14ac:dyDescent="0.3">
      <c r="D44" s="11">
        <v>4.1000000000000002E-2</v>
      </c>
      <c r="E44" s="11">
        <f t="shared" si="0"/>
        <v>0.26762999999999998</v>
      </c>
      <c r="F44" s="11">
        <f t="shared" si="1"/>
        <v>1.2998500600000004E-6</v>
      </c>
      <c r="G44" s="11">
        <f t="shared" si="2"/>
        <v>0.84305562854385063</v>
      </c>
      <c r="H44" s="11">
        <f t="shared" si="3"/>
        <v>3.7003965555491646E-6</v>
      </c>
      <c r="I44" s="11">
        <f t="shared" si="9"/>
        <v>3.7003828626651657E-6</v>
      </c>
      <c r="J44" s="12">
        <f t="shared" si="10"/>
        <v>8.3043996200963947E-4</v>
      </c>
      <c r="K44" s="13">
        <f t="shared" si="4"/>
        <v>2.0989125709955586E-4</v>
      </c>
      <c r="L44" s="11">
        <f t="shared" si="5"/>
        <v>0</v>
      </c>
      <c r="M44" s="11">
        <f t="shared" si="6"/>
        <v>0</v>
      </c>
      <c r="N44" s="11">
        <f t="shared" si="7"/>
        <v>0.25</v>
      </c>
      <c r="O44" s="12">
        <f t="shared" si="8"/>
        <v>1</v>
      </c>
      <c r="P44" s="11">
        <f t="shared" si="11"/>
        <v>1.1588307539619322</v>
      </c>
      <c r="Q44" s="11">
        <f t="shared" si="12"/>
        <v>0.57941537698096612</v>
      </c>
      <c r="R44" s="11">
        <f t="shared" si="13"/>
        <v>0.86912306547144913</v>
      </c>
    </row>
    <row r="45" spans="1:18" x14ac:dyDescent="0.3">
      <c r="D45" s="11">
        <v>4.2000000000000003E-2</v>
      </c>
      <c r="E45" s="11">
        <f t="shared" si="0"/>
        <v>0.26806000000000002</v>
      </c>
      <c r="F45" s="11">
        <f t="shared" si="1"/>
        <v>1.4313801600000002E-6</v>
      </c>
      <c r="G45" s="11">
        <f t="shared" si="2"/>
        <v>0.84077187829322342</v>
      </c>
      <c r="H45" s="11">
        <f t="shared" si="3"/>
        <v>4.0859030525304008E-6</v>
      </c>
      <c r="I45" s="11">
        <f t="shared" si="9"/>
        <v>4.0858863579948585E-6</v>
      </c>
      <c r="J45" s="12">
        <f t="shared" si="10"/>
        <v>8.9651975658059443E-4</v>
      </c>
      <c r="K45" s="13">
        <f t="shared" si="4"/>
        <v>2.2623955470624883E-4</v>
      </c>
      <c r="L45" s="11">
        <f t="shared" si="5"/>
        <v>0</v>
      </c>
      <c r="M45" s="11">
        <f t="shared" si="6"/>
        <v>0</v>
      </c>
      <c r="N45" s="11">
        <f t="shared" si="7"/>
        <v>0.25</v>
      </c>
      <c r="O45" s="12">
        <f t="shared" si="8"/>
        <v>1</v>
      </c>
      <c r="P45" s="11">
        <f t="shared" si="11"/>
        <v>1.1588307539619322</v>
      </c>
      <c r="Q45" s="11">
        <f t="shared" si="12"/>
        <v>0.57941537698096612</v>
      </c>
      <c r="R45" s="11">
        <f t="shared" si="13"/>
        <v>0.86912306547144913</v>
      </c>
    </row>
    <row r="46" spans="1:18" x14ac:dyDescent="0.3">
      <c r="D46" s="11">
        <v>4.2999999999999997E-2</v>
      </c>
      <c r="E46" s="11">
        <f t="shared" si="0"/>
        <v>0.26849000000000001</v>
      </c>
      <c r="F46" s="11">
        <f t="shared" si="1"/>
        <v>1.5726484599999996E-6</v>
      </c>
      <c r="G46" s="11">
        <f t="shared" si="2"/>
        <v>0.83849193905603481</v>
      </c>
      <c r="H46" s="11">
        <f t="shared" si="3"/>
        <v>4.5013626585952969E-6</v>
      </c>
      <c r="I46" s="11">
        <f t="shared" si="9"/>
        <v>4.50134239642072E-6</v>
      </c>
      <c r="J46" s="12">
        <f t="shared" si="10"/>
        <v>9.6617683354854682E-4</v>
      </c>
      <c r="K46" s="13">
        <f t="shared" si="4"/>
        <v>2.4344739840025518E-4</v>
      </c>
      <c r="L46" s="11">
        <f t="shared" si="5"/>
        <v>0</v>
      </c>
      <c r="M46" s="11">
        <f t="shared" si="6"/>
        <v>0</v>
      </c>
      <c r="N46" s="11">
        <f t="shared" si="7"/>
        <v>0.25</v>
      </c>
      <c r="O46" s="12">
        <f t="shared" si="8"/>
        <v>1</v>
      </c>
      <c r="P46" s="11">
        <f t="shared" si="11"/>
        <v>1.1588307539619322</v>
      </c>
      <c r="Q46" s="11">
        <f t="shared" si="12"/>
        <v>0.57941537698096612</v>
      </c>
      <c r="R46" s="11">
        <f t="shared" si="13"/>
        <v>0.86912306547144913</v>
      </c>
    </row>
    <row r="47" spans="1:18" x14ac:dyDescent="0.3">
      <c r="D47" s="11">
        <v>4.3999999999999997E-2</v>
      </c>
      <c r="E47" s="11">
        <f t="shared" si="0"/>
        <v>0.26891999999999999</v>
      </c>
      <c r="F47" s="11">
        <f t="shared" si="1"/>
        <v>1.7241241599999997E-6</v>
      </c>
      <c r="G47" s="11">
        <f t="shared" si="2"/>
        <v>0.83621580844493015</v>
      </c>
      <c r="H47" s="11">
        <f t="shared" si="3"/>
        <v>4.9483613466899737E-6</v>
      </c>
      <c r="I47" s="11">
        <f t="shared" si="9"/>
        <v>4.9483368605311227E-6</v>
      </c>
      <c r="J47" s="12">
        <f t="shared" si="10"/>
        <v>1.03952200955911E-3</v>
      </c>
      <c r="K47" s="13">
        <f t="shared" si="4"/>
        <v>2.6154000319931949E-4</v>
      </c>
      <c r="L47" s="11">
        <f t="shared" si="5"/>
        <v>0</v>
      </c>
      <c r="M47" s="11">
        <f t="shared" si="6"/>
        <v>0</v>
      </c>
      <c r="N47" s="11">
        <f t="shared" si="7"/>
        <v>0.25</v>
      </c>
      <c r="O47" s="12">
        <f t="shared" si="8"/>
        <v>1</v>
      </c>
      <c r="P47" s="11">
        <f t="shared" si="11"/>
        <v>1.1588307539619322</v>
      </c>
      <c r="Q47" s="11">
        <f t="shared" si="12"/>
        <v>0.57941537698096612</v>
      </c>
      <c r="R47" s="11">
        <f t="shared" si="13"/>
        <v>0.86912306547144913</v>
      </c>
    </row>
    <row r="48" spans="1:18" x14ac:dyDescent="0.3">
      <c r="D48" s="11">
        <v>4.4999999999999998E-2</v>
      </c>
      <c r="E48" s="11">
        <f t="shared" si="0"/>
        <v>0.26934999999999998</v>
      </c>
      <c r="F48" s="11">
        <f t="shared" si="1"/>
        <v>1.8862874999999998E-6</v>
      </c>
      <c r="G48" s="11">
        <f t="shared" si="2"/>
        <v>0.83394348407155661</v>
      </c>
      <c r="H48" s="11">
        <f t="shared" si="3"/>
        <v>5.4285333316562639E-6</v>
      </c>
      <c r="I48" s="11">
        <f t="shared" si="9"/>
        <v>5.4285038628421037E-6</v>
      </c>
      <c r="J48" s="12">
        <f t="shared" si="10"/>
        <v>1.1166674472348759E-3</v>
      </c>
      <c r="K48" s="13">
        <f t="shared" si="4"/>
        <v>2.8054283528899791E-4</v>
      </c>
      <c r="L48" s="11">
        <f t="shared" si="5"/>
        <v>0</v>
      </c>
      <c r="M48" s="11">
        <f t="shared" si="6"/>
        <v>0</v>
      </c>
      <c r="N48" s="11">
        <f t="shared" si="7"/>
        <v>0.25</v>
      </c>
      <c r="O48" s="12">
        <f t="shared" si="8"/>
        <v>1</v>
      </c>
      <c r="P48" s="11">
        <f t="shared" si="11"/>
        <v>1.1588307539619322</v>
      </c>
      <c r="Q48" s="11">
        <f t="shared" si="12"/>
        <v>0.57941537698096612</v>
      </c>
      <c r="R48" s="11">
        <f t="shared" si="13"/>
        <v>0.86912306547144913</v>
      </c>
    </row>
    <row r="49" spans="4:18" x14ac:dyDescent="0.3">
      <c r="D49" s="11">
        <v>4.5999999999999999E-2</v>
      </c>
      <c r="E49" s="11">
        <f t="shared" si="0"/>
        <v>0.26978000000000002</v>
      </c>
      <c r="F49" s="11">
        <f t="shared" si="1"/>
        <v>2.0596297599999997E-6</v>
      </c>
      <c r="G49" s="11">
        <f t="shared" si="2"/>
        <v>0.83167496354656179</v>
      </c>
      <c r="H49" s="11">
        <f t="shared" si="3"/>
        <v>5.9435616564923277E-6</v>
      </c>
      <c r="I49" s="11">
        <f t="shared" si="9"/>
        <v>5.9435263307771243E-6</v>
      </c>
      <c r="J49" s="12">
        <f t="shared" si="10"/>
        <v>1.1977266696162115E-3</v>
      </c>
      <c r="K49" s="13">
        <f t="shared" si="4"/>
        <v>3.0048161429611318E-4</v>
      </c>
      <c r="L49" s="11">
        <f t="shared" si="5"/>
        <v>0</v>
      </c>
      <c r="M49" s="11">
        <f t="shared" si="6"/>
        <v>0</v>
      </c>
      <c r="N49" s="11">
        <f t="shared" si="7"/>
        <v>0.25</v>
      </c>
      <c r="O49" s="12">
        <f t="shared" si="8"/>
        <v>1</v>
      </c>
      <c r="P49" s="11">
        <f t="shared" si="11"/>
        <v>1.1588307539619322</v>
      </c>
      <c r="Q49" s="11">
        <f t="shared" si="12"/>
        <v>0.57941537698096612</v>
      </c>
      <c r="R49" s="11">
        <f t="shared" si="13"/>
        <v>0.86912306547144913</v>
      </c>
    </row>
    <row r="50" spans="4:18" x14ac:dyDescent="0.3">
      <c r="D50" s="11">
        <v>4.7E-2</v>
      </c>
      <c r="E50" s="11">
        <f t="shared" si="0"/>
        <v>0.27021000000000001</v>
      </c>
      <c r="F50" s="11">
        <f t="shared" si="1"/>
        <v>2.2446532600000002E-6</v>
      </c>
      <c r="G50" s="11">
        <f t="shared" si="2"/>
        <v>0.82941024447959244</v>
      </c>
      <c r="H50" s="11">
        <f t="shared" si="3"/>
        <v>6.4951787849933539E-6</v>
      </c>
      <c r="I50" s="11">
        <f t="shared" si="9"/>
        <v>6.4951365979199171E-6</v>
      </c>
      <c r="J50" s="12">
        <f t="shared" si="10"/>
        <v>1.2828145747507229E-3</v>
      </c>
      <c r="K50" s="13">
        <f t="shared" si="4"/>
        <v>3.2138231558238075E-4</v>
      </c>
      <c r="L50" s="11">
        <f t="shared" si="5"/>
        <v>0</v>
      </c>
      <c r="M50" s="11">
        <f t="shared" si="6"/>
        <v>0</v>
      </c>
      <c r="N50" s="11">
        <f t="shared" si="7"/>
        <v>0.25</v>
      </c>
      <c r="O50" s="12">
        <f t="shared" si="8"/>
        <v>1</v>
      </c>
      <c r="P50" s="11">
        <f t="shared" si="11"/>
        <v>1.1588307539619322</v>
      </c>
      <c r="Q50" s="11">
        <f t="shared" si="12"/>
        <v>0.57941537698096612</v>
      </c>
      <c r="R50" s="11">
        <f t="shared" si="13"/>
        <v>0.86912306547144913</v>
      </c>
    </row>
    <row r="51" spans="4:18" x14ac:dyDescent="0.3">
      <c r="D51" s="11">
        <v>4.8000000000000001E-2</v>
      </c>
      <c r="E51" s="11">
        <f t="shared" si="0"/>
        <v>0.27063999999999999</v>
      </c>
      <c r="F51" s="11">
        <f t="shared" si="1"/>
        <v>2.4418713600000002E-6</v>
      </c>
      <c r="G51" s="11">
        <f t="shared" si="2"/>
        <v>0.8271493244792929</v>
      </c>
      <c r="H51" s="11">
        <f t="shared" si="3"/>
        <v>7.0851672008428435E-6</v>
      </c>
      <c r="I51" s="11">
        <f t="shared" si="9"/>
        <v>7.085117001604249E-6</v>
      </c>
      <c r="J51" s="12">
        <f t="shared" si="10"/>
        <v>1.3720474504287238E-3</v>
      </c>
      <c r="K51" s="13">
        <f t="shared" si="4"/>
        <v>3.4327117255834552E-4</v>
      </c>
      <c r="L51" s="11">
        <f t="shared" si="5"/>
        <v>0</v>
      </c>
      <c r="M51" s="11">
        <f t="shared" si="6"/>
        <v>0</v>
      </c>
      <c r="N51" s="11">
        <f t="shared" si="7"/>
        <v>0.25</v>
      </c>
      <c r="O51" s="12">
        <f t="shared" si="8"/>
        <v>1</v>
      </c>
      <c r="P51" s="11">
        <f t="shared" si="11"/>
        <v>1.1588307539619322</v>
      </c>
      <c r="Q51" s="11">
        <f t="shared" si="12"/>
        <v>0.57941537698096612</v>
      </c>
      <c r="R51" s="11">
        <f t="shared" si="13"/>
        <v>0.86912306547144913</v>
      </c>
    </row>
    <row r="52" spans="4:18" x14ac:dyDescent="0.3">
      <c r="D52" s="11">
        <v>4.9000000000000002E-2</v>
      </c>
      <c r="E52" s="11">
        <f t="shared" si="0"/>
        <v>0.27106999999999998</v>
      </c>
      <c r="F52" s="11">
        <f t="shared" si="1"/>
        <v>2.6518084600000008E-6</v>
      </c>
      <c r="G52" s="11">
        <f t="shared" si="2"/>
        <v>0.82489220115330342</v>
      </c>
      <c r="H52" s="11">
        <f t="shared" si="3"/>
        <v>7.7153600132257889E-6</v>
      </c>
      <c r="I52" s="11">
        <f t="shared" si="9"/>
        <v>7.7153004869049216E-6</v>
      </c>
      <c r="J52" s="12">
        <f t="shared" si="10"/>
        <v>1.4655429890713795E-3</v>
      </c>
      <c r="K52" s="13">
        <f t="shared" si="4"/>
        <v>3.661746790177945E-4</v>
      </c>
      <c r="L52" s="11">
        <f t="shared" si="5"/>
        <v>0</v>
      </c>
      <c r="M52" s="11">
        <f t="shared" si="6"/>
        <v>0</v>
      </c>
      <c r="N52" s="11">
        <f t="shared" si="7"/>
        <v>0.25</v>
      </c>
      <c r="O52" s="12">
        <f t="shared" si="8"/>
        <v>1</v>
      </c>
      <c r="P52" s="11">
        <f t="shared" si="11"/>
        <v>1.1588307539619322</v>
      </c>
      <c r="Q52" s="11">
        <f t="shared" si="12"/>
        <v>0.57941537698096612</v>
      </c>
      <c r="R52" s="11">
        <f t="shared" si="13"/>
        <v>0.86912306547144913</v>
      </c>
    </row>
    <row r="53" spans="4:18" x14ac:dyDescent="0.3">
      <c r="D53" s="11">
        <v>0.05</v>
      </c>
      <c r="E53" s="11">
        <f t="shared" si="0"/>
        <v>0.27150000000000002</v>
      </c>
      <c r="F53" s="11">
        <f t="shared" si="1"/>
        <v>2.8750000000000013E-6</v>
      </c>
      <c r="G53" s="11">
        <f t="shared" si="2"/>
        <v>0.82263887210825881</v>
      </c>
      <c r="H53" s="11">
        <f t="shared" si="3"/>
        <v>8.387641569035856E-6</v>
      </c>
      <c r="I53" s="11">
        <f t="shared" si="9"/>
        <v>8.3875712170948525E-6</v>
      </c>
      <c r="J53" s="12">
        <f t="shared" si="10"/>
        <v>1.5634203027671304E-3</v>
      </c>
      <c r="K53" s="13">
        <f t="shared" si="4"/>
        <v>3.9011959149278349E-4</v>
      </c>
      <c r="L53" s="11">
        <f t="shared" si="5"/>
        <v>0</v>
      </c>
      <c r="M53" s="11">
        <f t="shared" si="6"/>
        <v>0</v>
      </c>
      <c r="N53" s="11">
        <f t="shared" si="7"/>
        <v>0.25</v>
      </c>
      <c r="O53" s="12">
        <f t="shared" si="8"/>
        <v>1</v>
      </c>
      <c r="P53" s="11">
        <f t="shared" si="11"/>
        <v>1.1588307539619322</v>
      </c>
      <c r="Q53" s="11">
        <f t="shared" si="12"/>
        <v>0.57941537698096612</v>
      </c>
      <c r="R53" s="11">
        <f t="shared" si="13"/>
        <v>0.86912306547144913</v>
      </c>
    </row>
    <row r="54" spans="4:18" x14ac:dyDescent="0.3">
      <c r="D54" s="11">
        <v>5.0999999999999997E-2</v>
      </c>
      <c r="E54" s="11">
        <f t="shared" si="0"/>
        <v>0.27193000000000001</v>
      </c>
      <c r="F54" s="11">
        <f t="shared" si="1"/>
        <v>3.1119924599999989E-6</v>
      </c>
      <c r="G54" s="11">
        <f t="shared" si="2"/>
        <v>0.82038933494978727</v>
      </c>
      <c r="H54" s="11">
        <f t="shared" si="3"/>
        <v>9.1039480717495324E-6</v>
      </c>
      <c r="I54" s="11">
        <f t="shared" si="9"/>
        <v>9.1038651906335861E-6</v>
      </c>
      <c r="J54" s="12">
        <f t="shared" si="10"/>
        <v>1.6657999384622256E-3</v>
      </c>
      <c r="K54" s="13">
        <f t="shared" si="4"/>
        <v>4.1513293162943838E-4</v>
      </c>
      <c r="L54" s="11">
        <f t="shared" si="5"/>
        <v>0</v>
      </c>
      <c r="M54" s="11">
        <f t="shared" si="6"/>
        <v>0</v>
      </c>
      <c r="N54" s="11">
        <f t="shared" si="7"/>
        <v>0.25</v>
      </c>
      <c r="O54" s="12">
        <f t="shared" si="8"/>
        <v>1</v>
      </c>
      <c r="P54" s="11">
        <f t="shared" si="11"/>
        <v>1.1588307539619322</v>
      </c>
      <c r="Q54" s="11">
        <f t="shared" si="12"/>
        <v>0.57941537698096612</v>
      </c>
      <c r="R54" s="11">
        <f t="shared" si="13"/>
        <v>0.86912306547144913</v>
      </c>
    </row>
    <row r="55" spans="4:18" x14ac:dyDescent="0.3">
      <c r="D55" s="11">
        <v>5.1999999999999998E-2</v>
      </c>
      <c r="E55" s="11">
        <f t="shared" si="0"/>
        <v>0.27235999999999999</v>
      </c>
      <c r="F55" s="11">
        <f t="shared" si="1"/>
        <v>3.3633433599999998E-6</v>
      </c>
      <c r="G55" s="11">
        <f t="shared" si="2"/>
        <v>0.81814358728250836</v>
      </c>
      <c r="H55" s="11">
        <f t="shared" si="3"/>
        <v>9.866268207041139E-6</v>
      </c>
      <c r="I55" s="11">
        <f t="shared" si="9"/>
        <v>9.8661708647532103E-6</v>
      </c>
      <c r="J55" s="12">
        <f t="shared" si="10"/>
        <v>1.7728038933015097E-3</v>
      </c>
      <c r="K55" s="13">
        <f t="shared" si="4"/>
        <v>4.4124198858466968E-4</v>
      </c>
      <c r="L55" s="11">
        <f t="shared" si="5"/>
        <v>0</v>
      </c>
      <c r="M55" s="11">
        <f t="shared" si="6"/>
        <v>0</v>
      </c>
      <c r="N55" s="11">
        <f t="shared" si="7"/>
        <v>0.25</v>
      </c>
      <c r="O55" s="12">
        <f t="shared" si="8"/>
        <v>1</v>
      </c>
      <c r="P55" s="11">
        <f t="shared" si="11"/>
        <v>1.1588307539619322</v>
      </c>
      <c r="Q55" s="11">
        <f t="shared" si="12"/>
        <v>0.57941537698096612</v>
      </c>
      <c r="R55" s="11">
        <f t="shared" si="13"/>
        <v>0.86912306547144913</v>
      </c>
    </row>
    <row r="56" spans="4:18" x14ac:dyDescent="0.3">
      <c r="D56" s="11">
        <v>5.2999999999999999E-2</v>
      </c>
      <c r="E56" s="11">
        <f t="shared" si="0"/>
        <v>0.27278999999999998</v>
      </c>
      <c r="F56" s="11">
        <f t="shared" si="1"/>
        <v>3.62962126E-6</v>
      </c>
      <c r="G56" s="11">
        <f t="shared" si="2"/>
        <v>0.81590162671003197</v>
      </c>
      <c r="H56" s="11">
        <f t="shared" si="3"/>
        <v>1.0676643775213216E-5</v>
      </c>
      <c r="I56" s="11">
        <f t="shared" si="9"/>
        <v>1.0676529785707939E-5</v>
      </c>
      <c r="J56" s="12">
        <f t="shared" si="10"/>
        <v>1.8845556301273381E-3</v>
      </c>
      <c r="K56" s="13">
        <f t="shared" si="4"/>
        <v>4.6847432144396446E-4</v>
      </c>
      <c r="L56" s="11">
        <f t="shared" si="5"/>
        <v>0</v>
      </c>
      <c r="M56" s="11">
        <f t="shared" si="6"/>
        <v>0</v>
      </c>
      <c r="N56" s="11">
        <f t="shared" si="7"/>
        <v>0.25</v>
      </c>
      <c r="O56" s="12">
        <f t="shared" si="8"/>
        <v>1</v>
      </c>
      <c r="P56" s="11">
        <f t="shared" si="11"/>
        <v>1.1588307539619322</v>
      </c>
      <c r="Q56" s="11">
        <f t="shared" si="12"/>
        <v>0.57941537698096612</v>
      </c>
      <c r="R56" s="11">
        <f t="shared" si="13"/>
        <v>0.86912306547144913</v>
      </c>
    </row>
    <row r="57" spans="4:18" x14ac:dyDescent="0.3">
      <c r="D57" s="11">
        <v>5.3999999999999999E-2</v>
      </c>
      <c r="E57" s="11">
        <f t="shared" si="0"/>
        <v>0.27322000000000002</v>
      </c>
      <c r="F57" s="11">
        <f t="shared" si="1"/>
        <v>3.9114057599999992E-6</v>
      </c>
      <c r="G57" s="11">
        <f t="shared" si="2"/>
        <v>0.81366345083495639</v>
      </c>
      <c r="H57" s="11">
        <f t="shared" si="3"/>
        <v>1.1537170330518058E-5</v>
      </c>
      <c r="I57" s="11">
        <f t="shared" si="9"/>
        <v>1.1537037225754475E-5</v>
      </c>
      <c r="J57" s="12">
        <f t="shared" si="10"/>
        <v>2.0011800931312848E-3</v>
      </c>
      <c r="K57" s="13">
        <f t="shared" si="4"/>
        <v>4.9685776166039899E-4</v>
      </c>
      <c r="L57" s="11">
        <f t="shared" si="5"/>
        <v>0</v>
      </c>
      <c r="M57" s="11">
        <f t="shared" si="6"/>
        <v>0</v>
      </c>
      <c r="N57" s="11">
        <f t="shared" si="7"/>
        <v>0.25</v>
      </c>
      <c r="O57" s="12">
        <f t="shared" si="8"/>
        <v>1</v>
      </c>
      <c r="P57" s="11">
        <f t="shared" si="11"/>
        <v>1.1588307539619322</v>
      </c>
      <c r="Q57" s="11">
        <f t="shared" si="12"/>
        <v>0.57941537698096612</v>
      </c>
      <c r="R57" s="11">
        <f t="shared" si="13"/>
        <v>0.86912306547144913</v>
      </c>
    </row>
    <row r="58" spans="4:18" x14ac:dyDescent="0.3">
      <c r="D58" s="11">
        <v>5.5E-2</v>
      </c>
      <c r="E58" s="11">
        <f t="shared" si="0"/>
        <v>0.27365</v>
      </c>
      <c r="F58" s="11">
        <f t="shared" si="1"/>
        <v>4.2092875000000005E-6</v>
      </c>
      <c r="G58" s="11">
        <f t="shared" si="2"/>
        <v>0.81142905725886738</v>
      </c>
      <c r="H58" s="11">
        <f t="shared" si="3"/>
        <v>1.2449997827446674E-5</v>
      </c>
      <c r="I58" s="11">
        <f t="shared" si="9"/>
        <v>1.2449842826930527E-5</v>
      </c>
      <c r="J58" s="12">
        <f t="shared" si="10"/>
        <v>2.122803723665306E-3</v>
      </c>
      <c r="K58" s="13">
        <f t="shared" si="4"/>
        <v>5.2642041551503275E-4</v>
      </c>
      <c r="L58" s="11">
        <f t="shared" si="5"/>
        <v>0</v>
      </c>
      <c r="M58" s="11">
        <f t="shared" si="6"/>
        <v>0</v>
      </c>
      <c r="N58" s="11">
        <f t="shared" si="7"/>
        <v>0.25</v>
      </c>
      <c r="O58" s="12">
        <f t="shared" si="8"/>
        <v>1</v>
      </c>
      <c r="P58" s="11">
        <f t="shared" si="11"/>
        <v>1.1588307539619322</v>
      </c>
      <c r="Q58" s="11">
        <f t="shared" si="12"/>
        <v>0.57941537698096612</v>
      </c>
      <c r="R58" s="11">
        <f t="shared" si="13"/>
        <v>0.86912306547144913</v>
      </c>
    </row>
    <row r="59" spans="4:18" x14ac:dyDescent="0.3">
      <c r="D59" s="11">
        <v>5.6000000000000001E-2</v>
      </c>
      <c r="E59" s="11">
        <f t="shared" si="0"/>
        <v>0.27407999999999999</v>
      </c>
      <c r="F59" s="11">
        <f t="shared" si="1"/>
        <v>4.5238681600000014E-6</v>
      </c>
      <c r="G59" s="11">
        <f t="shared" si="2"/>
        <v>0.80919844358233617</v>
      </c>
      <c r="H59" s="11">
        <f t="shared" si="3"/>
        <v>1.3417331274062531E-5</v>
      </c>
      <c r="I59" s="11">
        <f t="shared" si="9"/>
        <v>1.3417151251699434E-5</v>
      </c>
      <c r="J59" s="12">
        <f t="shared" si="10"/>
        <v>2.2495544762068339E-3</v>
      </c>
      <c r="K59" s="13">
        <f t="shared" si="4"/>
        <v>5.5719066659881396E-4</v>
      </c>
      <c r="L59" s="11">
        <f t="shared" si="5"/>
        <v>0</v>
      </c>
      <c r="M59" s="11">
        <f t="shared" si="6"/>
        <v>0</v>
      </c>
      <c r="N59" s="11">
        <f t="shared" si="7"/>
        <v>0.25</v>
      </c>
      <c r="O59" s="12">
        <f t="shared" si="8"/>
        <v>1</v>
      </c>
      <c r="P59" s="11">
        <f t="shared" si="11"/>
        <v>1.1588307539619322</v>
      </c>
      <c r="Q59" s="11">
        <f t="shared" si="12"/>
        <v>0.57941537698096612</v>
      </c>
      <c r="R59" s="11">
        <f t="shared" si="13"/>
        <v>0.86912306547144913</v>
      </c>
    </row>
    <row r="60" spans="4:18" x14ac:dyDescent="0.3">
      <c r="D60" s="11">
        <v>5.7000000000000002E-2</v>
      </c>
      <c r="E60" s="11">
        <f t="shared" si="0"/>
        <v>0.27450999999999998</v>
      </c>
      <c r="F60" s="11">
        <f t="shared" si="1"/>
        <v>4.8557604600000012E-6</v>
      </c>
      <c r="G60" s="11">
        <f t="shared" si="2"/>
        <v>0.80697160740491825</v>
      </c>
      <c r="H60" s="11">
        <f t="shared" si="3"/>
        <v>1.4441431392458401E-5</v>
      </c>
      <c r="I60" s="11">
        <f t="shared" si="9"/>
        <v>1.4441222840529525E-5</v>
      </c>
      <c r="J60" s="12">
        <f t="shared" si="10"/>
        <v>2.3815618344886626E-3</v>
      </c>
      <c r="K60" s="13">
        <f t="shared" si="4"/>
        <v>5.8919717831617863E-4</v>
      </c>
      <c r="L60" s="11">
        <f t="shared" si="5"/>
        <v>0</v>
      </c>
      <c r="M60" s="11">
        <f t="shared" si="6"/>
        <v>0</v>
      </c>
      <c r="N60" s="11">
        <f t="shared" si="7"/>
        <v>0.25</v>
      </c>
      <c r="O60" s="12">
        <f t="shared" si="8"/>
        <v>1</v>
      </c>
      <c r="P60" s="11">
        <f t="shared" si="11"/>
        <v>1.1588307539619322</v>
      </c>
      <c r="Q60" s="11">
        <f t="shared" si="12"/>
        <v>0.57941537698096612</v>
      </c>
      <c r="R60" s="11">
        <f t="shared" si="13"/>
        <v>0.86912306547144913</v>
      </c>
    </row>
    <row r="61" spans="4:18" x14ac:dyDescent="0.3">
      <c r="D61" s="11">
        <v>5.8000000000000003E-2</v>
      </c>
      <c r="E61" s="11">
        <f t="shared" si="0"/>
        <v>0.27494000000000002</v>
      </c>
      <c r="F61" s="11">
        <f t="shared" si="1"/>
        <v>5.2055881600000009E-6</v>
      </c>
      <c r="G61" s="11">
        <f t="shared" si="2"/>
        <v>0.80474854632515158</v>
      </c>
      <c r="H61" s="11">
        <f t="shared" si="3"/>
        <v>1.5524615286415377E-5</v>
      </c>
      <c r="I61" s="11">
        <f t="shared" si="9"/>
        <v>1.5524374276477174E-5</v>
      </c>
      <c r="J61" s="12">
        <f t="shared" si="10"/>
        <v>2.518956827784987E-3</v>
      </c>
      <c r="K61" s="13">
        <f t="shared" si="4"/>
        <v>6.2246889641047161E-4</v>
      </c>
      <c r="L61" s="11">
        <f t="shared" si="5"/>
        <v>0</v>
      </c>
      <c r="M61" s="11">
        <f t="shared" si="6"/>
        <v>0</v>
      </c>
      <c r="N61" s="11">
        <f t="shared" si="7"/>
        <v>0.25</v>
      </c>
      <c r="O61" s="12">
        <f t="shared" si="8"/>
        <v>1</v>
      </c>
      <c r="P61" s="11">
        <f t="shared" si="11"/>
        <v>1.1588307539619322</v>
      </c>
      <c r="Q61" s="11">
        <f t="shared" si="12"/>
        <v>0.57941537698096612</v>
      </c>
      <c r="R61" s="11">
        <f t="shared" si="13"/>
        <v>0.86912306547144913</v>
      </c>
    </row>
    <row r="62" spans="4:18" x14ac:dyDescent="0.3">
      <c r="D62" s="11">
        <v>5.8999999999999997E-2</v>
      </c>
      <c r="E62" s="11">
        <f t="shared" si="0"/>
        <v>0.27537</v>
      </c>
      <c r="F62" s="11">
        <f t="shared" si="1"/>
        <v>5.5739860599999993E-6</v>
      </c>
      <c r="G62" s="11">
        <f t="shared" si="2"/>
        <v>0.80252925794055563</v>
      </c>
      <c r="H62" s="11">
        <f t="shared" si="3"/>
        <v>1.6669257116344152E-5</v>
      </c>
      <c r="I62" s="11">
        <f t="shared" si="9"/>
        <v>1.6668979256843051E-5</v>
      </c>
      <c r="J62" s="12">
        <f t="shared" si="10"/>
        <v>2.6618720473625926E-3</v>
      </c>
      <c r="K62" s="13">
        <f t="shared" si="4"/>
        <v>6.5703505151135393E-4</v>
      </c>
      <c r="L62" s="11">
        <f t="shared" si="5"/>
        <v>0</v>
      </c>
      <c r="M62" s="11">
        <f t="shared" si="6"/>
        <v>0</v>
      </c>
      <c r="N62" s="11">
        <f t="shared" si="7"/>
        <v>0.25</v>
      </c>
      <c r="O62" s="12">
        <f t="shared" si="8"/>
        <v>1</v>
      </c>
      <c r="P62" s="11">
        <f t="shared" si="11"/>
        <v>1.1588307539619322</v>
      </c>
      <c r="Q62" s="11">
        <f t="shared" si="12"/>
        <v>0.57941537698096612</v>
      </c>
      <c r="R62" s="11">
        <f t="shared" si="13"/>
        <v>0.86912306547144913</v>
      </c>
    </row>
    <row r="63" spans="4:18" x14ac:dyDescent="0.3">
      <c r="D63" s="11">
        <v>0.06</v>
      </c>
      <c r="E63" s="11">
        <f t="shared" si="0"/>
        <v>0.27579999999999999</v>
      </c>
      <c r="F63" s="11">
        <f t="shared" si="1"/>
        <v>5.9615999999999998E-6</v>
      </c>
      <c r="G63" s="11">
        <f t="shared" si="2"/>
        <v>0.80031373984762844</v>
      </c>
      <c r="H63" s="11">
        <f t="shared" si="3"/>
        <v>1.7877788781589661E-5</v>
      </c>
      <c r="I63" s="11">
        <f t="shared" si="9"/>
        <v>1.7877469171971854E-5</v>
      </c>
      <c r="J63" s="12">
        <f t="shared" si="10"/>
        <v>2.8104416630903308E-3</v>
      </c>
      <c r="K63" s="13">
        <f t="shared" si="4"/>
        <v>6.9292516170433574E-4</v>
      </c>
      <c r="L63" s="11">
        <f t="shared" si="5"/>
        <v>0</v>
      </c>
      <c r="M63" s="11">
        <f t="shared" si="6"/>
        <v>0</v>
      </c>
      <c r="N63" s="11">
        <f t="shared" si="7"/>
        <v>0.25</v>
      </c>
      <c r="O63" s="12">
        <f t="shared" si="8"/>
        <v>1</v>
      </c>
      <c r="P63" s="11">
        <f t="shared" si="11"/>
        <v>1.1588307539619322</v>
      </c>
      <c r="Q63" s="11">
        <f t="shared" si="12"/>
        <v>0.57941537698096612</v>
      </c>
      <c r="R63" s="11">
        <f t="shared" si="13"/>
        <v>0.86912306547144913</v>
      </c>
    </row>
    <row r="64" spans="4:18" x14ac:dyDescent="0.3">
      <c r="D64" s="11">
        <v>6.0999999999999999E-2</v>
      </c>
      <c r="E64" s="11">
        <f t="shared" si="0"/>
        <v>0.27622999999999998</v>
      </c>
      <c r="F64" s="11">
        <f t="shared" si="1"/>
        <v>6.3690868599999999E-6</v>
      </c>
      <c r="G64" s="11">
        <f t="shared" si="2"/>
        <v>0.79810198964184798</v>
      </c>
      <c r="H64" s="11">
        <f t="shared" si="3"/>
        <v>1.9152700610180885E-5</v>
      </c>
      <c r="I64" s="11">
        <f t="shared" si="9"/>
        <v>1.9152333791265795E-5</v>
      </c>
      <c r="J64" s="12">
        <f t="shared" si="10"/>
        <v>2.9648014402185656E-3</v>
      </c>
      <c r="K64" s="13">
        <f t="shared" si="4"/>
        <v>7.301690351226006E-4</v>
      </c>
      <c r="L64" s="11">
        <f t="shared" si="5"/>
        <v>0</v>
      </c>
      <c r="M64" s="11">
        <f t="shared" si="6"/>
        <v>0</v>
      </c>
      <c r="N64" s="11">
        <f t="shared" si="7"/>
        <v>0.25</v>
      </c>
      <c r="O64" s="12">
        <f t="shared" si="8"/>
        <v>1</v>
      </c>
      <c r="P64" s="11">
        <f t="shared" si="11"/>
        <v>1.1588307539619322</v>
      </c>
      <c r="Q64" s="11">
        <f t="shared" si="12"/>
        <v>0.57941537698096612</v>
      </c>
      <c r="R64" s="11">
        <f t="shared" si="13"/>
        <v>0.86912306547144913</v>
      </c>
    </row>
    <row r="65" spans="4:18" x14ac:dyDescent="0.3">
      <c r="D65" s="11">
        <v>6.2E-2</v>
      </c>
      <c r="E65" s="11">
        <f t="shared" si="0"/>
        <v>0.27666000000000002</v>
      </c>
      <c r="F65" s="11">
        <f t="shared" si="1"/>
        <v>6.7971145599999991E-6</v>
      </c>
      <c r="G65" s="11">
        <f t="shared" si="2"/>
        <v>0.79589400491766682</v>
      </c>
      <c r="H65" s="11">
        <f t="shared" si="3"/>
        <v>2.0496542056109022E-5</v>
      </c>
      <c r="I65" s="11">
        <f t="shared" si="9"/>
        <v>2.0496121956483356E-5</v>
      </c>
      <c r="J65" s="12">
        <f t="shared" si="10"/>
        <v>3.1250887563196066E-3</v>
      </c>
      <c r="K65" s="13">
        <f t="shared" si="4"/>
        <v>7.687967725612657E-4</v>
      </c>
      <c r="L65" s="11">
        <f t="shared" si="5"/>
        <v>0</v>
      </c>
      <c r="M65" s="11">
        <f t="shared" si="6"/>
        <v>0</v>
      </c>
      <c r="N65" s="11">
        <f t="shared" si="7"/>
        <v>0.25</v>
      </c>
      <c r="O65" s="12">
        <f t="shared" si="8"/>
        <v>1</v>
      </c>
      <c r="P65" s="11">
        <f t="shared" si="11"/>
        <v>1.1588307539619322</v>
      </c>
      <c r="Q65" s="11">
        <f t="shared" si="12"/>
        <v>0.57941537698096612</v>
      </c>
      <c r="R65" s="11">
        <f t="shared" si="13"/>
        <v>0.86912306547144913</v>
      </c>
    </row>
    <row r="66" spans="4:18" x14ac:dyDescent="0.3">
      <c r="D66" s="11">
        <v>6.3E-2</v>
      </c>
      <c r="E66" s="11">
        <f t="shared" si="0"/>
        <v>0.27709</v>
      </c>
      <c r="F66" s="11">
        <f t="shared" si="1"/>
        <v>7.2463620600000015E-6</v>
      </c>
      <c r="G66" s="11">
        <f t="shared" si="2"/>
        <v>0.79368978326851447</v>
      </c>
      <c r="H66" s="11">
        <f t="shared" si="3"/>
        <v>2.1911922404217634E-5</v>
      </c>
      <c r="I66" s="11">
        <f t="shared" si="9"/>
        <v>2.1911442282394577E-5</v>
      </c>
      <c r="J66" s="12">
        <f t="shared" si="10"/>
        <v>3.2914426183982977E-3</v>
      </c>
      <c r="K66" s="13">
        <f t="shared" si="4"/>
        <v>8.0883877011423311E-4</v>
      </c>
      <c r="L66" s="11">
        <f t="shared" si="5"/>
        <v>0</v>
      </c>
      <c r="M66" s="11">
        <f t="shared" si="6"/>
        <v>0</v>
      </c>
      <c r="N66" s="11">
        <f t="shared" si="7"/>
        <v>0.25</v>
      </c>
      <c r="O66" s="12">
        <f t="shared" si="8"/>
        <v>1</v>
      </c>
      <c r="P66" s="11">
        <f t="shared" si="11"/>
        <v>1.1588307539619322</v>
      </c>
      <c r="Q66" s="11">
        <f t="shared" si="12"/>
        <v>0.57941537698096612</v>
      </c>
      <c r="R66" s="11">
        <f t="shared" si="13"/>
        <v>0.86912306547144913</v>
      </c>
    </row>
    <row r="67" spans="4:18" x14ac:dyDescent="0.3">
      <c r="D67" s="11">
        <v>6.4000000000000001E-2</v>
      </c>
      <c r="E67" s="11">
        <f t="shared" ref="E67:E130" si="14">D67*(1-$B$4-$B$5)+$B$4</f>
        <v>0.27751999999999999</v>
      </c>
      <c r="F67" s="11">
        <f t="shared" ref="F67:F130" si="15">$B$6*D67^$B$8</f>
        <v>7.717519360000001E-6</v>
      </c>
      <c r="G67" s="11">
        <f t="shared" ref="G67:G130" si="16">$B$7*(1-D67)^$B$9</f>
        <v>0.79148932228679181</v>
      </c>
      <c r="H67" s="11">
        <f t="shared" ref="H67:H130" si="17">F67/$B$10*$B$11/G67</f>
        <v>2.3401511482789962E-5</v>
      </c>
      <c r="I67" s="11">
        <f t="shared" si="9"/>
        <v>2.340096386486537E-5</v>
      </c>
      <c r="J67" s="12">
        <f t="shared" si="10"/>
        <v>3.4640036801647468E-3</v>
      </c>
      <c r="K67" s="13">
        <f t="shared" ref="K67:K130" si="18">IF(E67=$B$14,0,($B$17-I67)/($B$14-E67))</f>
        <v>8.5032572183377101E-4</v>
      </c>
      <c r="L67" s="11">
        <f t="shared" ref="L67:L130" si="19">IF(E67&gt;=$B$20,1/J67,0)</f>
        <v>0</v>
      </c>
      <c r="M67" s="11">
        <f t="shared" ref="M67:M130" si="20">IF(L67&gt;0,(E67-$B$14)+(1-I67)*L67,0)</f>
        <v>0</v>
      </c>
      <c r="N67" s="11">
        <f t="shared" ref="N67:N130" si="21">$B$14+M67</f>
        <v>0.25</v>
      </c>
      <c r="O67" s="12">
        <f t="shared" ref="O67:O130" si="22">IF(L67&lt;$B$25,1-$B$17,1-I67)</f>
        <v>1</v>
      </c>
      <c r="P67" s="11">
        <f t="shared" si="11"/>
        <v>1.1588307539619322</v>
      </c>
      <c r="Q67" s="11">
        <f t="shared" si="12"/>
        <v>0.57941537698096612</v>
      </c>
      <c r="R67" s="11">
        <f t="shared" si="13"/>
        <v>0.86912306547144913</v>
      </c>
    </row>
    <row r="68" spans="4:18" x14ac:dyDescent="0.3">
      <c r="D68" s="11">
        <v>6.5000000000000002E-2</v>
      </c>
      <c r="E68" s="11">
        <f t="shared" si="14"/>
        <v>0.27794999999999997</v>
      </c>
      <c r="F68" s="11">
        <f t="shared" si="15"/>
        <v>8.2112875000000013E-6</v>
      </c>
      <c r="G68" s="11">
        <f t="shared" si="16"/>
        <v>0.78929261956387431</v>
      </c>
      <c r="H68" s="11">
        <f t="shared" si="17"/>
        <v>2.4968040383918966E-5</v>
      </c>
      <c r="I68" s="11">
        <f t="shared" ref="I68:I131" si="23">1/(1+1/H68)</f>
        <v>2.4967416996443116E-5</v>
      </c>
      <c r="J68" s="12">
        <f t="shared" si="10"/>
        <v>3.6429142594832501E-3</v>
      </c>
      <c r="K68" s="13">
        <f t="shared" si="18"/>
        <v>8.9328862241299246E-4</v>
      </c>
      <c r="L68" s="11">
        <f t="shared" si="19"/>
        <v>0</v>
      </c>
      <c r="M68" s="11">
        <f t="shared" si="20"/>
        <v>0</v>
      </c>
      <c r="N68" s="11">
        <f t="shared" si="21"/>
        <v>0.25</v>
      </c>
      <c r="O68" s="12">
        <f t="shared" si="22"/>
        <v>1</v>
      </c>
      <c r="P68" s="11">
        <f t="shared" si="11"/>
        <v>1.1588307539619322</v>
      </c>
      <c r="Q68" s="11">
        <f t="shared" si="12"/>
        <v>0.57941537698096612</v>
      </c>
      <c r="R68" s="11">
        <f t="shared" si="13"/>
        <v>0.86912306547144913</v>
      </c>
    </row>
    <row r="69" spans="4:18" x14ac:dyDescent="0.3">
      <c r="D69" s="11">
        <v>6.6000000000000003E-2</v>
      </c>
      <c r="E69" s="11">
        <f t="shared" si="14"/>
        <v>0.27838000000000002</v>
      </c>
      <c r="F69" s="11">
        <f t="shared" si="15"/>
        <v>8.7283785600000028E-6</v>
      </c>
      <c r="G69" s="11">
        <f t="shared" si="16"/>
        <v>0.78709967269010528</v>
      </c>
      <c r="H69" s="11">
        <f t="shared" si="17"/>
        <v>2.6614302191747499E-5</v>
      </c>
      <c r="I69" s="11">
        <f t="shared" si="23"/>
        <v>2.6613593889517314E-5</v>
      </c>
      <c r="J69" s="12">
        <f t="shared" ref="J69:J102" si="24">(I69-I68)/(E69-E68)</f>
        <v>3.8283183559861375E-3</v>
      </c>
      <c r="K69" s="13">
        <f t="shared" si="18"/>
        <v>9.3775876989137766E-4</v>
      </c>
      <c r="L69" s="11">
        <f t="shared" si="19"/>
        <v>0</v>
      </c>
      <c r="M69" s="11">
        <f t="shared" si="20"/>
        <v>0</v>
      </c>
      <c r="N69" s="11">
        <f t="shared" si="21"/>
        <v>0.25</v>
      </c>
      <c r="O69" s="12">
        <f t="shared" si="22"/>
        <v>1</v>
      </c>
      <c r="P69" s="11">
        <f t="shared" ref="P69:P132" si="25">IF(AND($E69&lt;=$B$20,$E69&gt;$B$14),$B$24*B$33,IF($E69&gt;$B$20,$J69*B$33,1))</f>
        <v>1.1588307539619322</v>
      </c>
      <c r="Q69" s="11">
        <f t="shared" ref="Q69:Q132" si="26">IF(AND($E69&lt;=$B$20,$E69&gt;$B$14),$B$24*B$34,IF($E69&gt;$B$20,$J69*B$34,1))</f>
        <v>0.57941537698096612</v>
      </c>
      <c r="R69" s="11">
        <f t="shared" ref="R69:R132" si="27">IF(AND($E69&lt;=$B$20,$E69&gt;$B$14),$B$24*B$35,IF($E69&gt;$B$20,$J69*B$35,1))</f>
        <v>0.86912306547144913</v>
      </c>
    </row>
    <row r="70" spans="4:18" x14ac:dyDescent="0.3">
      <c r="D70" s="11">
        <v>6.7000000000000004E-2</v>
      </c>
      <c r="E70" s="11">
        <f t="shared" si="14"/>
        <v>0.27881</v>
      </c>
      <c r="F70" s="11">
        <f t="shared" si="15"/>
        <v>9.2695156600000046E-6</v>
      </c>
      <c r="G70" s="11">
        <f t="shared" si="16"/>
        <v>0.78491047925479906</v>
      </c>
      <c r="H70" s="11">
        <f t="shared" si="17"/>
        <v>2.8343152718665899E-5</v>
      </c>
      <c r="I70" s="11">
        <f t="shared" si="23"/>
        <v>2.8342349407128248E-5</v>
      </c>
      <c r="J70" s="12">
        <f t="shared" si="24"/>
        <v>4.0203616688627691E-3</v>
      </c>
      <c r="K70" s="13">
        <f t="shared" si="18"/>
        <v>9.8376776838348659E-4</v>
      </c>
      <c r="L70" s="11">
        <f t="shared" si="19"/>
        <v>0</v>
      </c>
      <c r="M70" s="11">
        <f t="shared" si="20"/>
        <v>0</v>
      </c>
      <c r="N70" s="11">
        <f t="shared" si="21"/>
        <v>0.25</v>
      </c>
      <c r="O70" s="12">
        <f t="shared" si="22"/>
        <v>1</v>
      </c>
      <c r="P70" s="11">
        <f t="shared" si="25"/>
        <v>1.1588307539619322</v>
      </c>
      <c r="Q70" s="11">
        <f t="shared" si="26"/>
        <v>0.57941537698096612</v>
      </c>
      <c r="R70" s="11">
        <f t="shared" si="27"/>
        <v>0.86912306547144913</v>
      </c>
    </row>
    <row r="71" spans="4:18" x14ac:dyDescent="0.3">
      <c r="D71" s="11">
        <v>6.8000000000000005E-2</v>
      </c>
      <c r="E71" s="11">
        <f t="shared" si="14"/>
        <v>0.27923999999999999</v>
      </c>
      <c r="F71" s="11">
        <f t="shared" si="15"/>
        <v>9.8354329600000034E-6</v>
      </c>
      <c r="G71" s="11">
        <f t="shared" si="16"/>
        <v>0.78272503684623562</v>
      </c>
      <c r="H71" s="11">
        <f t="shared" si="17"/>
        <v>3.0157511249556669E-5</v>
      </c>
      <c r="I71" s="11">
        <f t="shared" si="23"/>
        <v>3.0156601801498595E-5</v>
      </c>
      <c r="J71" s="12">
        <f t="shared" si="24"/>
        <v>4.2191916148148984E-3</v>
      </c>
      <c r="K71" s="13">
        <f t="shared" si="18"/>
        <v>1.0313475308310056E-3</v>
      </c>
      <c r="L71" s="11">
        <f t="shared" si="19"/>
        <v>0</v>
      </c>
      <c r="M71" s="11">
        <f t="shared" si="20"/>
        <v>0</v>
      </c>
      <c r="N71" s="11">
        <f t="shared" si="21"/>
        <v>0.25</v>
      </c>
      <c r="O71" s="12">
        <f t="shared" si="22"/>
        <v>1</v>
      </c>
      <c r="P71" s="11">
        <f t="shared" si="25"/>
        <v>1.1588307539619322</v>
      </c>
      <c r="Q71" s="11">
        <f t="shared" si="26"/>
        <v>0.57941537698096612</v>
      </c>
      <c r="R71" s="11">
        <f t="shared" si="27"/>
        <v>0.86912306547144913</v>
      </c>
    </row>
    <row r="72" spans="4:18" x14ac:dyDescent="0.3">
      <c r="D72" s="11">
        <v>6.9000000000000006E-2</v>
      </c>
      <c r="E72" s="11">
        <f t="shared" si="14"/>
        <v>0.27966999999999997</v>
      </c>
      <c r="F72" s="11">
        <f t="shared" si="15"/>
        <v>1.0426875660000004E-5</v>
      </c>
      <c r="G72" s="11">
        <f t="shared" si="16"/>
        <v>0.78054334305166251</v>
      </c>
      <c r="H72" s="11">
        <f t="shared" si="17"/>
        <v>3.2060361294175676E-5</v>
      </c>
      <c r="I72" s="11">
        <f t="shared" si="23"/>
        <v>3.2059333460362085E-5</v>
      </c>
      <c r="J72" s="12">
        <f t="shared" si="24"/>
        <v>4.4249573461943069E-3</v>
      </c>
      <c r="K72" s="13">
        <f t="shared" si="18"/>
        <v>1.0805302817782983E-3</v>
      </c>
      <c r="L72" s="11">
        <f t="shared" si="19"/>
        <v>0</v>
      </c>
      <c r="M72" s="11">
        <f t="shared" si="20"/>
        <v>0</v>
      </c>
      <c r="N72" s="11">
        <f t="shared" si="21"/>
        <v>0.25</v>
      </c>
      <c r="O72" s="12">
        <f t="shared" si="22"/>
        <v>1</v>
      </c>
      <c r="P72" s="11">
        <f t="shared" si="25"/>
        <v>1.1588307539619322</v>
      </c>
      <c r="Q72" s="11">
        <f t="shared" si="26"/>
        <v>0.57941537698096612</v>
      </c>
      <c r="R72" s="11">
        <f t="shared" si="27"/>
        <v>0.86912306547144913</v>
      </c>
    </row>
    <row r="73" spans="4:18" x14ac:dyDescent="0.3">
      <c r="D73" s="11">
        <v>7.0000000000000007E-2</v>
      </c>
      <c r="E73" s="11">
        <f t="shared" si="14"/>
        <v>0.28010000000000002</v>
      </c>
      <c r="F73" s="11">
        <f t="shared" si="15"/>
        <v>1.1044600000000003E-5</v>
      </c>
      <c r="G73" s="11">
        <f t="shared" si="16"/>
        <v>0.77836539545728967</v>
      </c>
      <c r="H73" s="11">
        <f t="shared" si="17"/>
        <v>3.4054751347761442E-5</v>
      </c>
      <c r="I73" s="11">
        <f t="shared" si="23"/>
        <v>3.4053591661164927E-5</v>
      </c>
      <c r="J73" s="12">
        <f t="shared" si="24"/>
        <v>4.6378097693084881E-3</v>
      </c>
      <c r="K73" s="13">
        <f t="shared" si="18"/>
        <v>1.1313485601715917E-3</v>
      </c>
      <c r="L73" s="11">
        <f t="shared" si="19"/>
        <v>0</v>
      </c>
      <c r="M73" s="11">
        <f t="shared" si="20"/>
        <v>0</v>
      </c>
      <c r="N73" s="11">
        <f t="shared" si="21"/>
        <v>0.25</v>
      </c>
      <c r="O73" s="12">
        <f t="shared" si="22"/>
        <v>1</v>
      </c>
      <c r="P73" s="11">
        <f t="shared" si="25"/>
        <v>1.1588307539619322</v>
      </c>
      <c r="Q73" s="11">
        <f t="shared" si="26"/>
        <v>0.57941537698096612</v>
      </c>
      <c r="R73" s="11">
        <f t="shared" si="27"/>
        <v>0.86912306547144913</v>
      </c>
    </row>
    <row r="74" spans="4:18" x14ac:dyDescent="0.3">
      <c r="D74" s="11">
        <v>7.0999999999999994E-2</v>
      </c>
      <c r="E74" s="11">
        <f t="shared" si="14"/>
        <v>0.28053</v>
      </c>
      <c r="F74" s="11">
        <f t="shared" si="15"/>
        <v>1.1689373259999999E-5</v>
      </c>
      <c r="G74" s="11">
        <f t="shared" si="16"/>
        <v>0.77619119164829153</v>
      </c>
      <c r="H74" s="11">
        <f t="shared" si="17"/>
        <v>3.6143795659964241E-5</v>
      </c>
      <c r="I74" s="11">
        <f t="shared" si="23"/>
        <v>3.6142489333215136E-5</v>
      </c>
      <c r="J74" s="12">
        <f t="shared" si="24"/>
        <v>4.857901562907622E-3</v>
      </c>
      <c r="K74" s="13">
        <f t="shared" si="18"/>
        <v>1.1838352221819565E-3</v>
      </c>
      <c r="L74" s="11">
        <f t="shared" si="19"/>
        <v>0</v>
      </c>
      <c r="M74" s="11">
        <f t="shared" si="20"/>
        <v>0</v>
      </c>
      <c r="N74" s="11">
        <f t="shared" si="21"/>
        <v>0.25</v>
      </c>
      <c r="O74" s="12">
        <f t="shared" si="22"/>
        <v>1</v>
      </c>
      <c r="P74" s="11">
        <f t="shared" si="25"/>
        <v>1.1588307539619322</v>
      </c>
      <c r="Q74" s="11">
        <f t="shared" si="26"/>
        <v>0.57941537698096612</v>
      </c>
      <c r="R74" s="11">
        <f t="shared" si="27"/>
        <v>0.86912306547144913</v>
      </c>
    </row>
    <row r="75" spans="4:18" x14ac:dyDescent="0.3">
      <c r="D75" s="11">
        <v>7.1999999999999995E-2</v>
      </c>
      <c r="E75" s="11">
        <f t="shared" si="14"/>
        <v>0.28095999999999999</v>
      </c>
      <c r="F75" s="11">
        <f t="shared" si="15"/>
        <v>1.2361973759999998E-5</v>
      </c>
      <c r="G75" s="11">
        <f t="shared" si="16"/>
        <v>0.77402072920880216</v>
      </c>
      <c r="H75" s="11">
        <f t="shared" si="17"/>
        <v>3.8330675012188805E-5</v>
      </c>
      <c r="I75" s="11">
        <f t="shared" si="23"/>
        <v>3.8329205827856744E-5</v>
      </c>
      <c r="J75" s="12">
        <f t="shared" si="24"/>
        <v>5.085387196841114E-3</v>
      </c>
      <c r="K75" s="13">
        <f t="shared" si="18"/>
        <v>1.238023444052221E-3</v>
      </c>
      <c r="L75" s="11">
        <f t="shared" si="19"/>
        <v>0</v>
      </c>
      <c r="M75" s="11">
        <f t="shared" si="20"/>
        <v>0</v>
      </c>
      <c r="N75" s="11">
        <f t="shared" si="21"/>
        <v>0.25</v>
      </c>
      <c r="O75" s="12">
        <f t="shared" si="22"/>
        <v>1</v>
      </c>
      <c r="P75" s="11">
        <f t="shared" si="25"/>
        <v>1.1588307539619322</v>
      </c>
      <c r="Q75" s="11">
        <f t="shared" si="26"/>
        <v>0.57941537698096612</v>
      </c>
      <c r="R75" s="11">
        <f t="shared" si="27"/>
        <v>0.86912306547144913</v>
      </c>
    </row>
    <row r="76" spans="4:18" x14ac:dyDescent="0.3">
      <c r="D76" s="11">
        <v>7.2999999999999995E-2</v>
      </c>
      <c r="E76" s="11">
        <f t="shared" si="14"/>
        <v>0.28138999999999997</v>
      </c>
      <c r="F76" s="11">
        <f t="shared" si="15"/>
        <v>1.3063190859999998E-5</v>
      </c>
      <c r="G76" s="11">
        <f t="shared" si="16"/>
        <v>0.77185400572191609</v>
      </c>
      <c r="H76" s="11">
        <f t="shared" si="17"/>
        <v>4.0618637503444378E-5</v>
      </c>
      <c r="I76" s="11">
        <f t="shared" si="23"/>
        <v>4.0616987696744642E-5</v>
      </c>
      <c r="J76" s="12">
        <f t="shared" si="24"/>
        <v>5.3204229509022632E-3</v>
      </c>
      <c r="K76" s="13">
        <f t="shared" si="18"/>
        <v>1.2939467249679731E-3</v>
      </c>
      <c r="L76" s="11">
        <f t="shared" si="19"/>
        <v>0</v>
      </c>
      <c r="M76" s="11">
        <f t="shared" si="20"/>
        <v>0</v>
      </c>
      <c r="N76" s="11">
        <f t="shared" si="21"/>
        <v>0.25</v>
      </c>
      <c r="O76" s="12">
        <f t="shared" si="22"/>
        <v>1</v>
      </c>
      <c r="P76" s="11">
        <f t="shared" si="25"/>
        <v>1.1588307539619322</v>
      </c>
      <c r="Q76" s="11">
        <f t="shared" si="26"/>
        <v>0.57941537698096612</v>
      </c>
      <c r="R76" s="11">
        <f t="shared" si="27"/>
        <v>0.86912306547144913</v>
      </c>
    </row>
    <row r="77" spans="4:18" x14ac:dyDescent="0.3">
      <c r="D77" s="11">
        <v>7.3999999999999996E-2</v>
      </c>
      <c r="E77" s="11">
        <f t="shared" si="14"/>
        <v>0.28182000000000001</v>
      </c>
      <c r="F77" s="11">
        <f t="shared" si="15"/>
        <v>1.3793824959999996E-5</v>
      </c>
      <c r="G77" s="11">
        <f t="shared" si="16"/>
        <v>0.76969101876968571</v>
      </c>
      <c r="H77" s="11">
        <f t="shared" si="17"/>
        <v>4.3010999344798174E-5</v>
      </c>
      <c r="I77" s="11">
        <f t="shared" si="23"/>
        <v>4.3009149478298142E-5</v>
      </c>
      <c r="J77" s="12">
        <f t="shared" si="24"/>
        <v>5.563166933844811E-3</v>
      </c>
      <c r="K77" s="13">
        <f t="shared" si="18"/>
        <v>1.3516388899528007E-3</v>
      </c>
      <c r="L77" s="11">
        <f t="shared" si="19"/>
        <v>0</v>
      </c>
      <c r="M77" s="11">
        <f t="shared" si="20"/>
        <v>0</v>
      </c>
      <c r="N77" s="11">
        <f t="shared" si="21"/>
        <v>0.25</v>
      </c>
      <c r="O77" s="12">
        <f t="shared" si="22"/>
        <v>1</v>
      </c>
      <c r="P77" s="11">
        <f t="shared" si="25"/>
        <v>1.1588307539619322</v>
      </c>
      <c r="Q77" s="11">
        <f t="shared" si="26"/>
        <v>0.57941537698096612</v>
      </c>
      <c r="R77" s="11">
        <f t="shared" si="27"/>
        <v>0.86912306547144913</v>
      </c>
    </row>
    <row r="78" spans="4:18" x14ac:dyDescent="0.3">
      <c r="D78" s="11">
        <v>7.4999999999999997E-2</v>
      </c>
      <c r="E78" s="11">
        <f t="shared" si="14"/>
        <v>0.28225</v>
      </c>
      <c r="F78" s="11">
        <f t="shared" si="15"/>
        <v>1.4554687500000001E-5</v>
      </c>
      <c r="G78" s="11">
        <f t="shared" si="16"/>
        <v>0.76753176593311967</v>
      </c>
      <c r="H78" s="11">
        <f t="shared" si="17"/>
        <v>4.551114566252858E-5</v>
      </c>
      <c r="I78" s="11">
        <f t="shared" si="23"/>
        <v>4.550907449241039E-5</v>
      </c>
      <c r="J78" s="12">
        <f t="shared" si="24"/>
        <v>5.813779102586813E-3</v>
      </c>
      <c r="K78" s="13">
        <f t="shared" si="18"/>
        <v>1.4111340927879189E-3</v>
      </c>
      <c r="L78" s="11">
        <f t="shared" si="19"/>
        <v>0</v>
      </c>
      <c r="M78" s="11">
        <f t="shared" si="20"/>
        <v>0</v>
      </c>
      <c r="N78" s="11">
        <f t="shared" si="21"/>
        <v>0.25</v>
      </c>
      <c r="O78" s="12">
        <f t="shared" si="22"/>
        <v>1</v>
      </c>
      <c r="P78" s="11">
        <f t="shared" si="25"/>
        <v>1.1588307539619322</v>
      </c>
      <c r="Q78" s="11">
        <f t="shared" si="26"/>
        <v>0.57941537698096612</v>
      </c>
      <c r="R78" s="11">
        <f t="shared" si="27"/>
        <v>0.86912306547144913</v>
      </c>
    </row>
    <row r="79" spans="4:18" x14ac:dyDescent="0.3">
      <c r="D79" s="11">
        <v>7.5999999999999998E-2</v>
      </c>
      <c r="E79" s="11">
        <f t="shared" si="14"/>
        <v>0.28267999999999999</v>
      </c>
      <c r="F79" s="11">
        <f t="shared" si="15"/>
        <v>1.534660096E-5</v>
      </c>
      <c r="G79" s="11">
        <f t="shared" si="16"/>
        <v>0.76537624479218147</v>
      </c>
      <c r="H79" s="11">
        <f t="shared" si="17"/>
        <v>4.8122531310075808E-5</v>
      </c>
      <c r="I79" s="11">
        <f t="shared" si="23"/>
        <v>4.812021564349186E-5</v>
      </c>
      <c r="J79" s="12">
        <f t="shared" si="24"/>
        <v>6.0724212815850128E-3</v>
      </c>
      <c r="K79" s="13">
        <f t="shared" si="18"/>
        <v>1.4724668189562999E-3</v>
      </c>
      <c r="L79" s="11">
        <f t="shared" si="19"/>
        <v>0</v>
      </c>
      <c r="M79" s="11">
        <f t="shared" si="20"/>
        <v>0</v>
      </c>
      <c r="N79" s="11">
        <f t="shared" si="21"/>
        <v>0.25</v>
      </c>
      <c r="O79" s="12">
        <f t="shared" si="22"/>
        <v>1</v>
      </c>
      <c r="P79" s="11">
        <f t="shared" si="25"/>
        <v>1.1588307539619322</v>
      </c>
      <c r="Q79" s="11">
        <f t="shared" si="26"/>
        <v>0.57941537698096612</v>
      </c>
      <c r="R79" s="11">
        <f t="shared" si="27"/>
        <v>0.86912306547144913</v>
      </c>
    </row>
    <row r="80" spans="4:18" x14ac:dyDescent="0.3">
      <c r="D80" s="11">
        <v>7.6999999999999999E-2</v>
      </c>
      <c r="E80" s="11">
        <f t="shared" si="14"/>
        <v>0.28310999999999997</v>
      </c>
      <c r="F80" s="11">
        <f t="shared" si="15"/>
        <v>1.6170398860000003E-5</v>
      </c>
      <c r="G80" s="11">
        <f t="shared" si="16"/>
        <v>0.76322445292578811</v>
      </c>
      <c r="H80" s="11">
        <f t="shared" si="17"/>
        <v>5.0848681688889207E-5</v>
      </c>
      <c r="I80" s="11">
        <f t="shared" si="23"/>
        <v>5.0846096231926786E-5</v>
      </c>
      <c r="J80" s="12">
        <f t="shared" si="24"/>
        <v>6.3392571824070114E-3</v>
      </c>
      <c r="K80" s="13">
        <f t="shared" si="18"/>
        <v>1.5356718886115018E-3</v>
      </c>
      <c r="L80" s="11">
        <f t="shared" si="19"/>
        <v>0</v>
      </c>
      <c r="M80" s="11">
        <f t="shared" si="20"/>
        <v>0</v>
      </c>
      <c r="N80" s="11">
        <f t="shared" si="21"/>
        <v>0.25</v>
      </c>
      <c r="O80" s="12">
        <f t="shared" si="22"/>
        <v>1</v>
      </c>
      <c r="P80" s="11">
        <f t="shared" si="25"/>
        <v>1.1588307539619322</v>
      </c>
      <c r="Q80" s="11">
        <f t="shared" si="26"/>
        <v>0.57941537698096612</v>
      </c>
      <c r="R80" s="11">
        <f t="shared" si="27"/>
        <v>0.86912306547144913</v>
      </c>
    </row>
    <row r="81" spans="4:18" x14ac:dyDescent="0.3">
      <c r="D81" s="11">
        <v>7.8E-2</v>
      </c>
      <c r="E81" s="11">
        <f t="shared" si="14"/>
        <v>0.28354000000000001</v>
      </c>
      <c r="F81" s="11">
        <f t="shared" si="15"/>
        <v>1.702692576E-5</v>
      </c>
      <c r="G81" s="11">
        <f t="shared" si="16"/>
        <v>0.76107638791180809</v>
      </c>
      <c r="H81" s="11">
        <f t="shared" si="17"/>
        <v>5.3693193578271023E-5</v>
      </c>
      <c r="I81" s="11">
        <f t="shared" si="23"/>
        <v>5.3690310774021354E-5</v>
      </c>
      <c r="J81" s="12">
        <f t="shared" si="24"/>
        <v>6.614452423475102E-3</v>
      </c>
      <c r="K81" s="13">
        <f t="shared" si="18"/>
        <v>1.600784459571298E-3</v>
      </c>
      <c r="L81" s="11">
        <f t="shared" si="19"/>
        <v>0</v>
      </c>
      <c r="M81" s="11">
        <f t="shared" si="20"/>
        <v>0</v>
      </c>
      <c r="N81" s="11">
        <f t="shared" si="21"/>
        <v>0.25</v>
      </c>
      <c r="O81" s="12">
        <f t="shared" si="22"/>
        <v>1</v>
      </c>
      <c r="P81" s="11">
        <f t="shared" si="25"/>
        <v>1.1588307539619322</v>
      </c>
      <c r="Q81" s="11">
        <f t="shared" si="26"/>
        <v>0.57941537698096612</v>
      </c>
      <c r="R81" s="11">
        <f t="shared" si="27"/>
        <v>0.86912306547144913</v>
      </c>
    </row>
    <row r="82" spans="4:18" x14ac:dyDescent="0.3">
      <c r="D82" s="11">
        <v>7.9000000000000001E-2</v>
      </c>
      <c r="E82" s="11">
        <f t="shared" si="14"/>
        <v>0.28397</v>
      </c>
      <c r="F82" s="11">
        <f t="shared" si="15"/>
        <v>1.7917037260000001E-5</v>
      </c>
      <c r="G82" s="11">
        <f t="shared" si="16"/>
        <v>0.75893204732705999</v>
      </c>
      <c r="H82" s="11">
        <f t="shared" si="17"/>
        <v>5.6659735974318226E-5</v>
      </c>
      <c r="I82" s="11">
        <f t="shared" si="23"/>
        <v>5.6656525830523439E-5</v>
      </c>
      <c r="J82" s="12">
        <f t="shared" si="24"/>
        <v>6.8981745500050736E-3</v>
      </c>
      <c r="K82" s="13">
        <f t="shared" si="18"/>
        <v>1.6678400303362802E-3</v>
      </c>
      <c r="L82" s="11">
        <f t="shared" si="19"/>
        <v>0</v>
      </c>
      <c r="M82" s="11">
        <f t="shared" si="20"/>
        <v>0</v>
      </c>
      <c r="N82" s="11">
        <f t="shared" si="21"/>
        <v>0.25</v>
      </c>
      <c r="O82" s="12">
        <f t="shared" si="22"/>
        <v>1</v>
      </c>
      <c r="P82" s="11">
        <f t="shared" si="25"/>
        <v>1.1588307539619322</v>
      </c>
      <c r="Q82" s="11">
        <f t="shared" si="26"/>
        <v>0.57941537698096612</v>
      </c>
      <c r="R82" s="11">
        <f t="shared" si="27"/>
        <v>0.86912306547144913</v>
      </c>
    </row>
    <row r="83" spans="4:18" x14ac:dyDescent="0.3">
      <c r="D83" s="11">
        <v>0.08</v>
      </c>
      <c r="E83" s="11">
        <f t="shared" si="14"/>
        <v>0.28439999999999999</v>
      </c>
      <c r="F83" s="11">
        <f t="shared" si="15"/>
        <v>1.8841600000000003E-5</v>
      </c>
      <c r="G83" s="11">
        <f t="shared" si="16"/>
        <v>0.75679142874731109</v>
      </c>
      <c r="H83" s="11">
        <f t="shared" si="17"/>
        <v>5.9752050938064584E-5</v>
      </c>
      <c r="I83" s="11">
        <f t="shared" si="23"/>
        <v>5.9748480843793742E-5</v>
      </c>
      <c r="J83" s="12">
        <f t="shared" si="24"/>
        <v>7.1905930541172189E-3</v>
      </c>
      <c r="K83" s="13">
        <f t="shared" si="18"/>
        <v>1.7368744431335396E-3</v>
      </c>
      <c r="L83" s="11">
        <f t="shared" si="19"/>
        <v>0</v>
      </c>
      <c r="M83" s="11">
        <f t="shared" si="20"/>
        <v>0</v>
      </c>
      <c r="N83" s="11">
        <f t="shared" si="21"/>
        <v>0.25</v>
      </c>
      <c r="O83" s="12">
        <f t="shared" si="22"/>
        <v>1</v>
      </c>
      <c r="P83" s="11">
        <f t="shared" si="25"/>
        <v>1.1588307539619322</v>
      </c>
      <c r="Q83" s="11">
        <f t="shared" si="26"/>
        <v>0.57941537698096612</v>
      </c>
      <c r="R83" s="11">
        <f t="shared" si="27"/>
        <v>0.86912306547144913</v>
      </c>
    </row>
    <row r="84" spans="4:18" x14ac:dyDescent="0.3">
      <c r="D84" s="11">
        <v>8.1000000000000003E-2</v>
      </c>
      <c r="E84" s="11">
        <f t="shared" si="14"/>
        <v>0.28483000000000003</v>
      </c>
      <c r="F84" s="11">
        <f t="shared" si="15"/>
        <v>1.9801491660000001E-5</v>
      </c>
      <c r="G84" s="11">
        <f t="shared" si="16"/>
        <v>0.7546545297472752</v>
      </c>
      <c r="H84" s="11">
        <f t="shared" si="17"/>
        <v>6.2973954452927061E-5</v>
      </c>
      <c r="I84" s="11">
        <f t="shared" si="23"/>
        <v>6.2969988983708905E-5</v>
      </c>
      <c r="J84" s="12">
        <f t="shared" si="24"/>
        <v>7.4918793951508208E-3</v>
      </c>
      <c r="K84" s="13">
        <f t="shared" si="18"/>
        <v>1.8079238869856116E-3</v>
      </c>
      <c r="L84" s="11">
        <f t="shared" si="19"/>
        <v>0</v>
      </c>
      <c r="M84" s="11">
        <f t="shared" si="20"/>
        <v>0</v>
      </c>
      <c r="N84" s="11">
        <f t="shared" si="21"/>
        <v>0.25</v>
      </c>
      <c r="O84" s="12">
        <f t="shared" si="22"/>
        <v>1</v>
      </c>
      <c r="P84" s="11">
        <f t="shared" si="25"/>
        <v>1.1588307539619322</v>
      </c>
      <c r="Q84" s="11">
        <f t="shared" si="26"/>
        <v>0.57941537698096612</v>
      </c>
      <c r="R84" s="11">
        <f t="shared" si="27"/>
        <v>0.86912306547144913</v>
      </c>
    </row>
    <row r="85" spans="4:18" x14ac:dyDescent="0.3">
      <c r="D85" s="11">
        <v>8.2000000000000003E-2</v>
      </c>
      <c r="E85" s="11">
        <f t="shared" si="14"/>
        <v>0.28526000000000001</v>
      </c>
      <c r="F85" s="11">
        <f t="shared" si="15"/>
        <v>2.0797600960000006E-5</v>
      </c>
      <c r="G85" s="11">
        <f t="shared" si="16"/>
        <v>0.75252134790061187</v>
      </c>
      <c r="H85" s="11">
        <f t="shared" si="17"/>
        <v>6.632933729156128E-5</v>
      </c>
      <c r="I85" s="11">
        <f t="shared" si="23"/>
        <v>6.6324938002377672E-5</v>
      </c>
      <c r="J85" s="12">
        <f t="shared" si="24"/>
        <v>7.8022070201601776E-3</v>
      </c>
      <c r="K85" s="13">
        <f t="shared" si="18"/>
        <v>1.8810249008048114E-3</v>
      </c>
      <c r="L85" s="11">
        <f t="shared" si="19"/>
        <v>0</v>
      </c>
      <c r="M85" s="11">
        <f t="shared" si="20"/>
        <v>0</v>
      </c>
      <c r="N85" s="11">
        <f t="shared" si="21"/>
        <v>0.25</v>
      </c>
      <c r="O85" s="12">
        <f t="shared" si="22"/>
        <v>1</v>
      </c>
      <c r="P85" s="11">
        <f t="shared" si="25"/>
        <v>1.1588307539619322</v>
      </c>
      <c r="Q85" s="11">
        <f t="shared" si="26"/>
        <v>0.57941537698096612</v>
      </c>
      <c r="R85" s="11">
        <f t="shared" si="27"/>
        <v>0.86912306547144913</v>
      </c>
    </row>
    <row r="86" spans="4:18" x14ac:dyDescent="0.3">
      <c r="D86" s="11">
        <v>8.3000000000000004E-2</v>
      </c>
      <c r="E86" s="11">
        <f t="shared" si="14"/>
        <v>0.28569</v>
      </c>
      <c r="F86" s="11">
        <f t="shared" si="15"/>
        <v>2.183082766000001E-5</v>
      </c>
      <c r="G86" s="11">
        <f t="shared" si="16"/>
        <v>0.75039188077992403</v>
      </c>
      <c r="H86" s="11">
        <f t="shared" si="17"/>
        <v>6.9822165892232253E-5</v>
      </c>
      <c r="I86" s="11">
        <f t="shared" si="23"/>
        <v>6.9817291097751073E-5</v>
      </c>
      <c r="J86" s="12">
        <f t="shared" si="24"/>
        <v>8.1217513845895702E-3</v>
      </c>
      <c r="K86" s="13">
        <f t="shared" si="18"/>
        <v>1.956214376513059E-3</v>
      </c>
      <c r="L86" s="11">
        <f t="shared" si="19"/>
        <v>0</v>
      </c>
      <c r="M86" s="11">
        <f t="shared" si="20"/>
        <v>0</v>
      </c>
      <c r="N86" s="11">
        <f t="shared" si="21"/>
        <v>0.25</v>
      </c>
      <c r="O86" s="12">
        <f t="shared" si="22"/>
        <v>1</v>
      </c>
      <c r="P86" s="11">
        <f t="shared" si="25"/>
        <v>1.1588307539619322</v>
      </c>
      <c r="Q86" s="11">
        <f t="shared" si="26"/>
        <v>0.57941537698096612</v>
      </c>
      <c r="R86" s="11">
        <f t="shared" si="27"/>
        <v>0.86912306547144913</v>
      </c>
    </row>
    <row r="87" spans="4:18" x14ac:dyDescent="0.3">
      <c r="D87" s="11">
        <v>8.4000000000000005E-2</v>
      </c>
      <c r="E87" s="11">
        <f t="shared" si="14"/>
        <v>0.28611999999999999</v>
      </c>
      <c r="F87" s="11">
        <f t="shared" si="15"/>
        <v>2.2902082560000003E-5</v>
      </c>
      <c r="G87" s="11">
        <f t="shared" si="16"/>
        <v>0.74826612595675679</v>
      </c>
      <c r="H87" s="11">
        <f t="shared" si="17"/>
        <v>7.3456483244808152E-5</v>
      </c>
      <c r="I87" s="11">
        <f t="shared" si="23"/>
        <v>7.345108778620887E-5</v>
      </c>
      <c r="J87" s="12">
        <f t="shared" si="24"/>
        <v>8.4506899731579422E-3</v>
      </c>
      <c r="K87" s="13">
        <f t="shared" si="18"/>
        <v>2.0335295621874004E-3</v>
      </c>
      <c r="L87" s="11">
        <f t="shared" si="19"/>
        <v>0</v>
      </c>
      <c r="M87" s="11">
        <f t="shared" si="20"/>
        <v>0</v>
      </c>
      <c r="N87" s="11">
        <f t="shared" si="21"/>
        <v>0.25</v>
      </c>
      <c r="O87" s="12">
        <f t="shared" si="22"/>
        <v>1</v>
      </c>
      <c r="P87" s="11">
        <f t="shared" si="25"/>
        <v>1.1588307539619322</v>
      </c>
      <c r="Q87" s="11">
        <f t="shared" si="26"/>
        <v>0.57941537698096612</v>
      </c>
      <c r="R87" s="11">
        <f t="shared" si="27"/>
        <v>0.86912306547144913</v>
      </c>
    </row>
    <row r="88" spans="4:18" x14ac:dyDescent="0.3">
      <c r="D88" s="11">
        <v>8.5000000000000006E-2</v>
      </c>
      <c r="E88" s="11">
        <f t="shared" si="14"/>
        <v>0.28654999999999997</v>
      </c>
      <c r="F88" s="11">
        <f t="shared" si="15"/>
        <v>2.401228750000001E-5</v>
      </c>
      <c r="G88" s="11">
        <f t="shared" si="16"/>
        <v>0.74614408100159568</v>
      </c>
      <c r="H88" s="11">
        <f t="shared" si="17"/>
        <v>7.72364097864857E-5</v>
      </c>
      <c r="I88" s="11">
        <f t="shared" si="23"/>
        <v>7.7230444784204358E-5</v>
      </c>
      <c r="J88" s="12">
        <f t="shared" si="24"/>
        <v>8.7892023209200278E-3</v>
      </c>
      <c r="K88" s="13">
        <f t="shared" si="18"/>
        <v>2.1130080652313112E-3</v>
      </c>
      <c r="L88" s="11">
        <f t="shared" si="19"/>
        <v>0</v>
      </c>
      <c r="M88" s="11">
        <f t="shared" si="20"/>
        <v>0</v>
      </c>
      <c r="N88" s="11">
        <f t="shared" si="21"/>
        <v>0.25</v>
      </c>
      <c r="O88" s="12">
        <f t="shared" si="22"/>
        <v>1</v>
      </c>
      <c r="P88" s="11">
        <f t="shared" si="25"/>
        <v>1.1588307539619322</v>
      </c>
      <c r="Q88" s="11">
        <f t="shared" si="26"/>
        <v>0.57941537698096612</v>
      </c>
      <c r="R88" s="11">
        <f t="shared" si="27"/>
        <v>0.86912306547144913</v>
      </c>
    </row>
    <row r="89" spans="4:18" x14ac:dyDescent="0.3">
      <c r="D89" s="11">
        <v>8.5999999999999993E-2</v>
      </c>
      <c r="E89" s="11">
        <f t="shared" si="14"/>
        <v>0.28698000000000001</v>
      </c>
      <c r="F89" s="11">
        <f t="shared" si="15"/>
        <v>2.5162375359999993E-5</v>
      </c>
      <c r="G89" s="11">
        <f t="shared" si="16"/>
        <v>0.74402574348386519</v>
      </c>
      <c r="H89" s="11">
        <f t="shared" si="17"/>
        <v>8.1166144307357E-5</v>
      </c>
      <c r="I89" s="11">
        <f t="shared" si="23"/>
        <v>8.1159556899049811E-5</v>
      </c>
      <c r="J89" s="12">
        <f t="shared" si="24"/>
        <v>9.1374700345234258E-3</v>
      </c>
      <c r="K89" s="13">
        <f t="shared" si="18"/>
        <v>2.1946878555719248E-3</v>
      </c>
      <c r="L89" s="11">
        <f t="shared" si="19"/>
        <v>0</v>
      </c>
      <c r="M89" s="11">
        <f t="shared" si="20"/>
        <v>0</v>
      </c>
      <c r="N89" s="11">
        <f t="shared" si="21"/>
        <v>0.25</v>
      </c>
      <c r="O89" s="12">
        <f t="shared" si="22"/>
        <v>1</v>
      </c>
      <c r="P89" s="11">
        <f t="shared" si="25"/>
        <v>1.1588307539619322</v>
      </c>
      <c r="Q89" s="11">
        <f t="shared" si="26"/>
        <v>0.57941537698096612</v>
      </c>
      <c r="R89" s="11">
        <f t="shared" si="27"/>
        <v>0.86912306547144913</v>
      </c>
    </row>
    <row r="90" spans="4:18" x14ac:dyDescent="0.3">
      <c r="D90" s="11">
        <v>8.6999999999999994E-2</v>
      </c>
      <c r="E90" s="11">
        <f t="shared" si="14"/>
        <v>0.28741</v>
      </c>
      <c r="F90" s="11">
        <f t="shared" si="15"/>
        <v>2.6353290059999995E-5</v>
      </c>
      <c r="G90" s="11">
        <f t="shared" si="16"/>
        <v>0.74191111097192686</v>
      </c>
      <c r="H90" s="11">
        <f t="shared" si="17"/>
        <v>8.5249964865930178E-5</v>
      </c>
      <c r="I90" s="11">
        <f t="shared" si="23"/>
        <v>8.5242697928926669E-5</v>
      </c>
      <c r="J90" s="12">
        <f t="shared" si="24"/>
        <v>9.4956768136674231E-3</v>
      </c>
      <c r="K90" s="13">
        <f t="shared" si="18"/>
        <v>2.2786072688833646E-3</v>
      </c>
      <c r="L90" s="11">
        <f t="shared" si="19"/>
        <v>0</v>
      </c>
      <c r="M90" s="11">
        <f t="shared" si="20"/>
        <v>0</v>
      </c>
      <c r="N90" s="11">
        <f t="shared" si="21"/>
        <v>0.25</v>
      </c>
      <c r="O90" s="12">
        <f t="shared" si="22"/>
        <v>1</v>
      </c>
      <c r="P90" s="11">
        <f t="shared" si="25"/>
        <v>1.1588307539619322</v>
      </c>
      <c r="Q90" s="11">
        <f t="shared" si="26"/>
        <v>0.57941537698096612</v>
      </c>
      <c r="R90" s="11">
        <f t="shared" si="27"/>
        <v>0.86912306547144913</v>
      </c>
    </row>
    <row r="91" spans="4:18" x14ac:dyDescent="0.3">
      <c r="D91" s="11">
        <v>8.7999999999999995E-2</v>
      </c>
      <c r="E91" s="11">
        <f t="shared" si="14"/>
        <v>0.28783999999999998</v>
      </c>
      <c r="F91" s="11">
        <f t="shared" si="15"/>
        <v>2.7585986559999995E-5</v>
      </c>
      <c r="G91" s="11">
        <f t="shared" si="16"/>
        <v>0.7398001810330781</v>
      </c>
      <c r="H91" s="11">
        <f t="shared" si="17"/>
        <v>8.9492229714715026E-5</v>
      </c>
      <c r="I91" s="11">
        <f t="shared" si="23"/>
        <v>8.9484221572202235E-5</v>
      </c>
      <c r="J91" s="12">
        <f t="shared" si="24"/>
        <v>9.8640084727341978E-3</v>
      </c>
      <c r="K91" s="13">
        <f t="shared" si="18"/>
        <v>2.3648050098362123E-3</v>
      </c>
      <c r="L91" s="11">
        <f t="shared" si="19"/>
        <v>0</v>
      </c>
      <c r="M91" s="11">
        <f t="shared" si="20"/>
        <v>0</v>
      </c>
      <c r="N91" s="11">
        <f t="shared" si="21"/>
        <v>0.25</v>
      </c>
      <c r="O91" s="12">
        <f t="shared" si="22"/>
        <v>1</v>
      </c>
      <c r="P91" s="11">
        <f t="shared" si="25"/>
        <v>1.1588307539619322</v>
      </c>
      <c r="Q91" s="11">
        <f t="shared" si="26"/>
        <v>0.57941537698096612</v>
      </c>
      <c r="R91" s="11">
        <f t="shared" si="27"/>
        <v>0.86912306547144913</v>
      </c>
    </row>
    <row r="92" spans="4:18" x14ac:dyDescent="0.3">
      <c r="D92" s="11">
        <v>8.8999999999999996E-2</v>
      </c>
      <c r="E92" s="11">
        <f t="shared" si="14"/>
        <v>0.28827000000000003</v>
      </c>
      <c r="F92" s="11">
        <f t="shared" si="15"/>
        <v>2.8861430859999995E-5</v>
      </c>
      <c r="G92" s="11">
        <f t="shared" si="16"/>
        <v>0.73769295123354983</v>
      </c>
      <c r="H92" s="11">
        <f t="shared" si="17"/>
        <v>9.3897378235989498E-5</v>
      </c>
      <c r="I92" s="11">
        <f t="shared" si="23"/>
        <v>9.3888562346138859E-5</v>
      </c>
      <c r="J92" s="12">
        <f t="shared" si="24"/>
        <v>1.0242652962642323E-2</v>
      </c>
      <c r="K92" s="13">
        <f t="shared" si="18"/>
        <v>2.453320155373368E-3</v>
      </c>
      <c r="L92" s="11">
        <f t="shared" si="19"/>
        <v>0</v>
      </c>
      <c r="M92" s="11">
        <f t="shared" si="20"/>
        <v>0</v>
      </c>
      <c r="N92" s="11">
        <f t="shared" si="21"/>
        <v>0.25</v>
      </c>
      <c r="O92" s="12">
        <f t="shared" si="22"/>
        <v>1</v>
      </c>
      <c r="P92" s="11">
        <f t="shared" si="25"/>
        <v>1.1588307539619322</v>
      </c>
      <c r="Q92" s="11">
        <f t="shared" si="26"/>
        <v>0.57941537698096612</v>
      </c>
      <c r="R92" s="11">
        <f t="shared" si="27"/>
        <v>0.86912306547144913</v>
      </c>
    </row>
    <row r="93" spans="4:18" x14ac:dyDescent="0.3">
      <c r="D93" s="11">
        <v>0.09</v>
      </c>
      <c r="E93" s="11">
        <f t="shared" si="14"/>
        <v>0.28870000000000001</v>
      </c>
      <c r="F93" s="11">
        <f t="shared" si="15"/>
        <v>3.0180599999999997E-5</v>
      </c>
      <c r="G93" s="11">
        <f t="shared" si="16"/>
        <v>0.73558941913850573</v>
      </c>
      <c r="H93" s="11">
        <f t="shared" si="17"/>
        <v>9.846993188786113E-5</v>
      </c>
      <c r="I93" s="11">
        <f t="shared" si="23"/>
        <v>9.846023651507783E-5</v>
      </c>
      <c r="J93" s="12">
        <f t="shared" si="24"/>
        <v>1.0631800392881675E-2</v>
      </c>
      <c r="K93" s="13">
        <f t="shared" si="18"/>
        <v>2.5441921580123461E-3</v>
      </c>
      <c r="L93" s="11">
        <f t="shared" si="19"/>
        <v>0</v>
      </c>
      <c r="M93" s="11">
        <f t="shared" si="20"/>
        <v>0</v>
      </c>
      <c r="N93" s="11">
        <f t="shared" si="21"/>
        <v>0.25</v>
      </c>
      <c r="O93" s="12">
        <f t="shared" si="22"/>
        <v>1</v>
      </c>
      <c r="P93" s="11">
        <f t="shared" si="25"/>
        <v>1.1588307539619322</v>
      </c>
      <c r="Q93" s="11">
        <f t="shared" si="26"/>
        <v>0.57941537698096612</v>
      </c>
      <c r="R93" s="11">
        <f t="shared" si="27"/>
        <v>0.86912306547144913</v>
      </c>
    </row>
    <row r="94" spans="4:18" x14ac:dyDescent="0.3">
      <c r="D94" s="11">
        <v>9.0999999999999998E-2</v>
      </c>
      <c r="E94" s="11">
        <f t="shared" si="14"/>
        <v>0.28913</v>
      </c>
      <c r="F94" s="11">
        <f t="shared" si="15"/>
        <v>3.1544482060000006E-5</v>
      </c>
      <c r="G94" s="11">
        <f t="shared" si="16"/>
        <v>0.73348958231203987</v>
      </c>
      <c r="H94" s="11">
        <f t="shared" si="17"/>
        <v>1.0321449516074105E-4</v>
      </c>
      <c r="I94" s="11">
        <f t="shared" si="23"/>
        <v>1.0320384302818424E-4</v>
      </c>
      <c r="J94" s="12">
        <f t="shared" si="24"/>
        <v>1.1031643053736204E-2</v>
      </c>
      <c r="K94" s="13">
        <f t="shared" si="18"/>
        <v>2.6374608491741437E-3</v>
      </c>
      <c r="L94" s="11">
        <f t="shared" si="19"/>
        <v>0</v>
      </c>
      <c r="M94" s="11">
        <f t="shared" si="20"/>
        <v>0</v>
      </c>
      <c r="N94" s="11">
        <f t="shared" si="21"/>
        <v>0.25</v>
      </c>
      <c r="O94" s="12">
        <f t="shared" si="22"/>
        <v>1</v>
      </c>
      <c r="P94" s="11">
        <f t="shared" si="25"/>
        <v>1.1588307539619322</v>
      </c>
      <c r="Q94" s="11">
        <f t="shared" si="26"/>
        <v>0.57941537698096612</v>
      </c>
      <c r="R94" s="11">
        <f t="shared" si="27"/>
        <v>0.86912306547144913</v>
      </c>
    </row>
    <row r="95" spans="4:18" x14ac:dyDescent="0.3">
      <c r="D95" s="11">
        <v>9.1999999999999998E-2</v>
      </c>
      <c r="E95" s="11">
        <f t="shared" si="14"/>
        <v>0.28955999999999998</v>
      </c>
      <c r="F95" s="11">
        <f t="shared" si="15"/>
        <v>3.2954076159999995E-5</v>
      </c>
      <c r="G95" s="11">
        <f t="shared" si="16"/>
        <v>0.73139343831717574</v>
      </c>
      <c r="H95" s="11">
        <f t="shared" si="17"/>
        <v>1.0813575654434836E-4</v>
      </c>
      <c r="I95" s="11">
        <f t="shared" si="23"/>
        <v>1.081240644668366E-4</v>
      </c>
      <c r="J95" s="12">
        <f t="shared" si="24"/>
        <v>1.1442375438726778E-2</v>
      </c>
      <c r="K95" s="13">
        <f t="shared" si="18"/>
        <v>2.7331664425388432E-3</v>
      </c>
      <c r="L95" s="11">
        <f t="shared" si="19"/>
        <v>0</v>
      </c>
      <c r="M95" s="11">
        <f t="shared" si="20"/>
        <v>0</v>
      </c>
      <c r="N95" s="11">
        <f t="shared" si="21"/>
        <v>0.25</v>
      </c>
      <c r="O95" s="12">
        <f t="shared" si="22"/>
        <v>1</v>
      </c>
      <c r="P95" s="11">
        <f t="shared" si="25"/>
        <v>1.1588307539619322</v>
      </c>
      <c r="Q95" s="11">
        <f t="shared" si="26"/>
        <v>0.57941537698096612</v>
      </c>
      <c r="R95" s="11">
        <f t="shared" si="27"/>
        <v>0.86912306547144913</v>
      </c>
    </row>
    <row r="96" spans="4:18" x14ac:dyDescent="0.3">
      <c r="D96" s="11">
        <v>9.2999999999999999E-2</v>
      </c>
      <c r="E96" s="11">
        <f t="shared" si="14"/>
        <v>0.28998999999999997</v>
      </c>
      <c r="F96" s="11">
        <f t="shared" si="15"/>
        <v>3.4410392460000009E-5</v>
      </c>
      <c r="G96" s="11">
        <f t="shared" si="16"/>
        <v>0.72930098471586369</v>
      </c>
      <c r="H96" s="11">
        <f t="shared" si="17"/>
        <v>1.1323848950536546E-4</v>
      </c>
      <c r="I96" s="11">
        <f t="shared" si="23"/>
        <v>1.1322566800174771E-4</v>
      </c>
      <c r="J96" s="12">
        <f t="shared" si="24"/>
        <v>1.1864194267235532E-2</v>
      </c>
      <c r="K96" s="13">
        <f t="shared" si="18"/>
        <v>2.8313495374280516E-3</v>
      </c>
      <c r="L96" s="11">
        <f t="shared" si="19"/>
        <v>0</v>
      </c>
      <c r="M96" s="11">
        <f t="shared" si="20"/>
        <v>0</v>
      </c>
      <c r="N96" s="11">
        <f t="shared" si="21"/>
        <v>0.25</v>
      </c>
      <c r="O96" s="12">
        <f t="shared" si="22"/>
        <v>1</v>
      </c>
      <c r="P96" s="11">
        <f t="shared" si="25"/>
        <v>1.1588307539619322</v>
      </c>
      <c r="Q96" s="11">
        <f t="shared" si="26"/>
        <v>0.57941537698096612</v>
      </c>
      <c r="R96" s="11">
        <f t="shared" si="27"/>
        <v>0.86912306547144913</v>
      </c>
    </row>
    <row r="97" spans="4:18" x14ac:dyDescent="0.3">
      <c r="D97" s="11">
        <v>9.4E-2</v>
      </c>
      <c r="E97" s="11">
        <f t="shared" si="14"/>
        <v>0.29042000000000001</v>
      </c>
      <c r="F97" s="11">
        <f t="shared" si="15"/>
        <v>3.5914452160000002E-5</v>
      </c>
      <c r="G97" s="11">
        <f t="shared" si="16"/>
        <v>0.72721221906898004</v>
      </c>
      <c r="H97" s="11">
        <f t="shared" si="17"/>
        <v>1.1852755347586365E-4</v>
      </c>
      <c r="I97" s="11">
        <f t="shared" si="23"/>
        <v>1.1851350635990097E-4</v>
      </c>
      <c r="J97" s="12">
        <f t="shared" si="24"/>
        <v>1.2297298507331984E-2</v>
      </c>
      <c r="K97" s="13">
        <f t="shared" si="18"/>
        <v>2.9320511222142736E-3</v>
      </c>
      <c r="L97" s="11">
        <f t="shared" si="19"/>
        <v>0</v>
      </c>
      <c r="M97" s="11">
        <f t="shared" si="20"/>
        <v>0</v>
      </c>
      <c r="N97" s="11">
        <f t="shared" si="21"/>
        <v>0.25</v>
      </c>
      <c r="O97" s="12">
        <f t="shared" si="22"/>
        <v>1</v>
      </c>
      <c r="P97" s="11">
        <f t="shared" si="25"/>
        <v>1.1588307539619322</v>
      </c>
      <c r="Q97" s="11">
        <f t="shared" si="26"/>
        <v>0.57941537698096612</v>
      </c>
      <c r="R97" s="11">
        <f t="shared" si="27"/>
        <v>0.86912306547144913</v>
      </c>
    </row>
    <row r="98" spans="4:18" x14ac:dyDescent="0.3">
      <c r="D98" s="11">
        <v>9.5000000000000001E-2</v>
      </c>
      <c r="E98" s="11">
        <f t="shared" si="14"/>
        <v>0.29085</v>
      </c>
      <c r="F98" s="11">
        <f t="shared" si="15"/>
        <v>3.7467287500000002E-5</v>
      </c>
      <c r="G98" s="11">
        <f t="shared" si="16"/>
        <v>0.72512713893632552</v>
      </c>
      <c r="H98" s="11">
        <f t="shared" si="17"/>
        <v>1.2400789485262411E-4</v>
      </c>
      <c r="I98" s="11">
        <f t="shared" si="23"/>
        <v>1.2399251880139007E-4</v>
      </c>
      <c r="J98" s="12">
        <f t="shared" si="24"/>
        <v>1.2741889398812283E-2</v>
      </c>
      <c r="K98" s="13">
        <f t="shared" si="18"/>
        <v>3.0353125777574071E-3</v>
      </c>
      <c r="L98" s="11">
        <f t="shared" si="19"/>
        <v>0</v>
      </c>
      <c r="M98" s="11">
        <f t="shared" si="20"/>
        <v>0</v>
      </c>
      <c r="N98" s="11">
        <f t="shared" si="21"/>
        <v>0.25</v>
      </c>
      <c r="O98" s="12">
        <f t="shared" si="22"/>
        <v>1</v>
      </c>
      <c r="P98" s="11">
        <f t="shared" si="25"/>
        <v>1.1588307539619322</v>
      </c>
      <c r="Q98" s="11">
        <f t="shared" si="26"/>
        <v>0.57941537698096612</v>
      </c>
      <c r="R98" s="11">
        <f t="shared" si="27"/>
        <v>0.86912306547144913</v>
      </c>
    </row>
    <row r="99" spans="4:18" x14ac:dyDescent="0.3">
      <c r="D99" s="11">
        <v>9.6000000000000002E-2</v>
      </c>
      <c r="E99" s="11">
        <f t="shared" si="14"/>
        <v>0.29127999999999998</v>
      </c>
      <c r="F99" s="11">
        <f t="shared" si="15"/>
        <v>3.9069941760000003E-5</v>
      </c>
      <c r="G99" s="11">
        <f t="shared" si="16"/>
        <v>0.72304574187662252</v>
      </c>
      <c r="H99" s="11">
        <f t="shared" si="17"/>
        <v>1.2968454800747607E-4</v>
      </c>
      <c r="I99" s="11">
        <f t="shared" si="23"/>
        <v>1.2966773210624672E-4</v>
      </c>
      <c r="J99" s="12">
        <f t="shared" si="24"/>
        <v>1.3198170476411244E-2</v>
      </c>
      <c r="K99" s="13">
        <f t="shared" si="18"/>
        <v>3.1411756808683812E-3</v>
      </c>
      <c r="L99" s="11">
        <f t="shared" si="19"/>
        <v>0</v>
      </c>
      <c r="M99" s="11">
        <f t="shared" si="20"/>
        <v>0</v>
      </c>
      <c r="N99" s="11">
        <f t="shared" si="21"/>
        <v>0.25</v>
      </c>
      <c r="O99" s="12">
        <f t="shared" si="22"/>
        <v>1</v>
      </c>
      <c r="P99" s="11">
        <f t="shared" si="25"/>
        <v>1.1588307539619322</v>
      </c>
      <c r="Q99" s="11">
        <f t="shared" si="26"/>
        <v>0.57941537698096612</v>
      </c>
      <c r="R99" s="11">
        <f t="shared" si="27"/>
        <v>0.86912306547144913</v>
      </c>
    </row>
    <row r="100" spans="4:18" x14ac:dyDescent="0.3">
      <c r="D100" s="11">
        <v>9.7000000000000003E-2</v>
      </c>
      <c r="E100" s="11">
        <f t="shared" si="14"/>
        <v>0.29171000000000002</v>
      </c>
      <c r="F100" s="11">
        <f t="shared" si="15"/>
        <v>4.0723469260000008E-5</v>
      </c>
      <c r="G100" s="11">
        <f t="shared" si="16"/>
        <v>0.72096802544751504</v>
      </c>
      <c r="H100" s="11">
        <f t="shared" si="17"/>
        <v>1.3556263630877901E-4</v>
      </c>
      <c r="I100" s="11">
        <f t="shared" si="23"/>
        <v>1.3554426157134388E-4</v>
      </c>
      <c r="J100" s="12">
        <f t="shared" si="24"/>
        <v>1.3666347593247878E-2</v>
      </c>
      <c r="K100" s="13">
        <f t="shared" si="18"/>
        <v>3.249682607800139E-3</v>
      </c>
      <c r="L100" s="11">
        <f t="shared" si="19"/>
        <v>0</v>
      </c>
      <c r="M100" s="11">
        <f t="shared" si="20"/>
        <v>0</v>
      </c>
      <c r="N100" s="11">
        <f t="shared" si="21"/>
        <v>0.25</v>
      </c>
      <c r="O100" s="12">
        <f t="shared" si="22"/>
        <v>1</v>
      </c>
      <c r="P100" s="11">
        <f t="shared" si="25"/>
        <v>1.1588307539619322</v>
      </c>
      <c r="Q100" s="11">
        <f t="shared" si="26"/>
        <v>0.57941537698096612</v>
      </c>
      <c r="R100" s="11">
        <f t="shared" si="27"/>
        <v>0.86912306547144913</v>
      </c>
    </row>
    <row r="101" spans="4:18" x14ac:dyDescent="0.3">
      <c r="D101" s="11">
        <v>9.8000000000000004E-2</v>
      </c>
      <c r="E101" s="11">
        <f t="shared" si="14"/>
        <v>0.29214000000000001</v>
      </c>
      <c r="F101" s="11">
        <f t="shared" si="15"/>
        <v>4.2428935360000013E-5</v>
      </c>
      <c r="G101" s="11">
        <f t="shared" si="16"/>
        <v>0.71889398720556552</v>
      </c>
      <c r="H101" s="11">
        <f t="shared" si="17"/>
        <v>1.4164737315417581E-4</v>
      </c>
      <c r="I101" s="11">
        <f t="shared" si="23"/>
        <v>1.4162731201746164E-4</v>
      </c>
      <c r="J101" s="12">
        <f t="shared" si="24"/>
        <v>1.4146628944460365E-2</v>
      </c>
      <c r="K101" s="13">
        <f t="shared" si="18"/>
        <v>3.3608759377660559E-3</v>
      </c>
      <c r="L101" s="11">
        <f t="shared" si="19"/>
        <v>0</v>
      </c>
      <c r="M101" s="11">
        <f t="shared" si="20"/>
        <v>0</v>
      </c>
      <c r="N101" s="11">
        <f t="shared" si="21"/>
        <v>0.25</v>
      </c>
      <c r="O101" s="12">
        <f t="shared" si="22"/>
        <v>1</v>
      </c>
      <c r="P101" s="11">
        <f t="shared" si="25"/>
        <v>1.1588307539619322</v>
      </c>
      <c r="Q101" s="11">
        <f t="shared" si="26"/>
        <v>0.57941537698096612</v>
      </c>
      <c r="R101" s="11">
        <f t="shared" si="27"/>
        <v>0.86912306547144913</v>
      </c>
    </row>
    <row r="102" spans="4:18" x14ac:dyDescent="0.3">
      <c r="D102" s="11">
        <v>9.9000000000000005E-2</v>
      </c>
      <c r="E102" s="11">
        <f t="shared" si="14"/>
        <v>0.29257</v>
      </c>
      <c r="F102" s="11">
        <f t="shared" si="15"/>
        <v>4.4187416460000006E-5</v>
      </c>
      <c r="G102" s="11">
        <f t="shared" si="16"/>
        <v>0.71682362470625394</v>
      </c>
      <c r="H102" s="11">
        <f t="shared" si="17"/>
        <v>1.4794406301474507E-4</v>
      </c>
      <c r="I102" s="11">
        <f t="shared" si="23"/>
        <v>1.4792217880660243E-4</v>
      </c>
      <c r="J102" s="12">
        <f t="shared" si="24"/>
        <v>1.4639225091025578E-2</v>
      </c>
      <c r="K102" s="13">
        <f t="shared" si="18"/>
        <v>3.4747986564858456E-3</v>
      </c>
      <c r="L102" s="11">
        <f t="shared" si="19"/>
        <v>0</v>
      </c>
      <c r="M102" s="11">
        <f t="shared" si="20"/>
        <v>0</v>
      </c>
      <c r="N102" s="11">
        <f t="shared" si="21"/>
        <v>0.25</v>
      </c>
      <c r="O102" s="12">
        <f t="shared" si="22"/>
        <v>1</v>
      </c>
      <c r="P102" s="11">
        <f t="shared" si="25"/>
        <v>1.1588307539619322</v>
      </c>
      <c r="Q102" s="11">
        <f t="shared" si="26"/>
        <v>0.57941537698096612</v>
      </c>
      <c r="R102" s="11">
        <f t="shared" si="27"/>
        <v>0.86912306547144913</v>
      </c>
    </row>
    <row r="103" spans="4:18" x14ac:dyDescent="0.3">
      <c r="D103" s="11">
        <v>0.1</v>
      </c>
      <c r="E103" s="11">
        <f t="shared" si="14"/>
        <v>0.29299999999999998</v>
      </c>
      <c r="F103" s="11">
        <f t="shared" si="15"/>
        <v>4.600000000000002E-5</v>
      </c>
      <c r="G103" s="11">
        <f t="shared" si="16"/>
        <v>0.71475693550397612</v>
      </c>
      <c r="H103" s="11">
        <f t="shared" si="17"/>
        <v>1.5445810249068356E-4</v>
      </c>
      <c r="I103" s="11">
        <f t="shared" si="23"/>
        <v>1.5443424886964357E-4</v>
      </c>
      <c r="J103" s="12">
        <f>(I103-I102)/(E103-E102)</f>
        <v>1.5144348983817096E-2</v>
      </c>
      <c r="K103" s="13">
        <f t="shared" si="18"/>
        <v>3.591494159759154E-3</v>
      </c>
      <c r="L103" s="11">
        <f t="shared" si="19"/>
        <v>0</v>
      </c>
      <c r="M103" s="11">
        <f t="shared" si="20"/>
        <v>0</v>
      </c>
      <c r="N103" s="11">
        <f t="shared" si="21"/>
        <v>0.25</v>
      </c>
      <c r="O103" s="12">
        <f t="shared" si="22"/>
        <v>1</v>
      </c>
      <c r="P103" s="11">
        <f t="shared" si="25"/>
        <v>1.1588307539619322</v>
      </c>
      <c r="Q103" s="11">
        <f t="shared" si="26"/>
        <v>0.57941537698096612</v>
      </c>
      <c r="R103" s="11">
        <f t="shared" si="27"/>
        <v>0.86912306547144913</v>
      </c>
    </row>
    <row r="104" spans="4:18" x14ac:dyDescent="0.3">
      <c r="D104" s="11">
        <v>0.10100000000000001</v>
      </c>
      <c r="E104" s="11">
        <f t="shared" si="14"/>
        <v>0.29343000000000002</v>
      </c>
      <c r="F104" s="11">
        <f t="shared" si="15"/>
        <v>4.7867784460000018E-5</v>
      </c>
      <c r="G104" s="11">
        <f t="shared" si="16"/>
        <v>0.71269391715204189</v>
      </c>
      <c r="H104" s="11">
        <f t="shared" si="17"/>
        <v>1.6119498137864933E-4</v>
      </c>
      <c r="I104" s="11">
        <f t="shared" si="23"/>
        <v>1.6116900174441433E-4</v>
      </c>
      <c r="J104" s="12">
        <f>(I104-I103)/(E104-E103)</f>
        <v>1.5662215987837482E-2</v>
      </c>
      <c r="K104" s="13">
        <f t="shared" si="18"/>
        <v>3.7110062570668719E-3</v>
      </c>
      <c r="L104" s="11">
        <f t="shared" si="19"/>
        <v>0</v>
      </c>
      <c r="M104" s="11">
        <f t="shared" si="20"/>
        <v>0</v>
      </c>
      <c r="N104" s="11">
        <f t="shared" si="21"/>
        <v>0.25</v>
      </c>
      <c r="O104" s="12">
        <f t="shared" si="22"/>
        <v>1</v>
      </c>
      <c r="P104" s="11">
        <f t="shared" si="25"/>
        <v>1.1588307539619322</v>
      </c>
      <c r="Q104" s="11">
        <f t="shared" si="26"/>
        <v>0.57941537698096612</v>
      </c>
      <c r="R104" s="11">
        <f t="shared" si="27"/>
        <v>0.86912306547144913</v>
      </c>
    </row>
    <row r="105" spans="4:18" x14ac:dyDescent="0.3">
      <c r="D105" s="11">
        <v>0.10199999999999999</v>
      </c>
      <c r="E105" s="11">
        <f t="shared" si="14"/>
        <v>0.29386000000000001</v>
      </c>
      <c r="F105" s="11">
        <f t="shared" si="15"/>
        <v>4.9791879359999983E-5</v>
      </c>
      <c r="G105" s="11">
        <f t="shared" si="16"/>
        <v>0.71063456720267348</v>
      </c>
      <c r="H105" s="11">
        <f t="shared" si="17"/>
        <v>1.6816028375090053E-4</v>
      </c>
      <c r="I105" s="11">
        <f t="shared" si="23"/>
        <v>1.6813201062428632E-4</v>
      </c>
      <c r="J105" s="12">
        <f t="shared" ref="J105:J168" si="28">(I105-I104)/(E105-E104)</f>
        <v>1.6193043906679562E-2</v>
      </c>
      <c r="K105" s="13">
        <f t="shared" si="18"/>
        <v>3.8333791752003256E-3</v>
      </c>
      <c r="L105" s="11">
        <f t="shared" si="19"/>
        <v>0</v>
      </c>
      <c r="M105" s="11">
        <f t="shared" si="20"/>
        <v>0</v>
      </c>
      <c r="N105" s="11">
        <f t="shared" si="21"/>
        <v>0.25</v>
      </c>
      <c r="O105" s="12">
        <f t="shared" si="22"/>
        <v>1</v>
      </c>
      <c r="P105" s="11">
        <f t="shared" si="25"/>
        <v>1.1588307539619322</v>
      </c>
      <c r="Q105" s="11">
        <f t="shared" si="26"/>
        <v>0.57941537698096612</v>
      </c>
      <c r="R105" s="11">
        <f t="shared" si="27"/>
        <v>0.86912306547144913</v>
      </c>
    </row>
    <row r="106" spans="4:18" x14ac:dyDescent="0.3">
      <c r="D106" s="11">
        <v>0.10299999999999999</v>
      </c>
      <c r="E106" s="11">
        <f t="shared" si="14"/>
        <v>0.29429</v>
      </c>
      <c r="F106" s="11">
        <f t="shared" si="15"/>
        <v>5.177340525999999E-5</v>
      </c>
      <c r="G106" s="11">
        <f t="shared" si="16"/>
        <v>0.70857888320700335</v>
      </c>
      <c r="H106" s="11">
        <f t="shared" si="17"/>
        <v>1.7535968904636398E-4</v>
      </c>
      <c r="I106" s="11">
        <f t="shared" si="23"/>
        <v>1.7532894341736548E-4</v>
      </c>
      <c r="J106" s="12">
        <f t="shared" si="28"/>
        <v>1.6737053007161395E-2</v>
      </c>
      <c r="K106" s="13">
        <f t="shared" si="18"/>
        <v>3.9586575619183903E-3</v>
      </c>
      <c r="L106" s="11">
        <f t="shared" si="19"/>
        <v>0</v>
      </c>
      <c r="M106" s="11">
        <f t="shared" si="20"/>
        <v>0</v>
      </c>
      <c r="N106" s="11">
        <f t="shared" si="21"/>
        <v>0.25</v>
      </c>
      <c r="O106" s="12">
        <f t="shared" si="22"/>
        <v>1</v>
      </c>
      <c r="P106" s="11">
        <f t="shared" si="25"/>
        <v>1.1588307539619322</v>
      </c>
      <c r="Q106" s="11">
        <f t="shared" si="26"/>
        <v>0.57941537698096612</v>
      </c>
      <c r="R106" s="11">
        <f t="shared" si="27"/>
        <v>0.86912306547144913</v>
      </c>
    </row>
    <row r="107" spans="4:18" x14ac:dyDescent="0.3">
      <c r="D107" s="11">
        <v>0.104</v>
      </c>
      <c r="E107" s="11">
        <f t="shared" si="14"/>
        <v>0.29471999999999998</v>
      </c>
      <c r="F107" s="11">
        <f t="shared" si="15"/>
        <v>5.3813493759999997E-5</v>
      </c>
      <c r="G107" s="11">
        <f t="shared" si="16"/>
        <v>0.70652686271507337</v>
      </c>
      <c r="H107" s="11">
        <f t="shared" si="17"/>
        <v>1.8279897317376916E-4</v>
      </c>
      <c r="I107" s="11">
        <f t="shared" si="23"/>
        <v>1.82765563816372E-4</v>
      </c>
      <c r="J107" s="12">
        <f t="shared" si="28"/>
        <v>1.7294466044201765E-2</v>
      </c>
      <c r="K107" s="13">
        <f t="shared" si="18"/>
        <v>4.0868864896326492E-3</v>
      </c>
      <c r="L107" s="11">
        <f t="shared" si="19"/>
        <v>0</v>
      </c>
      <c r="M107" s="11">
        <f t="shared" si="20"/>
        <v>0</v>
      </c>
      <c r="N107" s="11">
        <f t="shared" si="21"/>
        <v>0.25</v>
      </c>
      <c r="O107" s="12">
        <f t="shared" si="22"/>
        <v>1</v>
      </c>
      <c r="P107" s="11">
        <f t="shared" si="25"/>
        <v>1.1588307539619322</v>
      </c>
      <c r="Q107" s="11">
        <f t="shared" si="26"/>
        <v>0.57941537698096612</v>
      </c>
      <c r="R107" s="11">
        <f t="shared" si="27"/>
        <v>0.86912306547144913</v>
      </c>
    </row>
    <row r="108" spans="4:18" x14ac:dyDescent="0.3">
      <c r="D108" s="11">
        <v>0.105</v>
      </c>
      <c r="E108" s="11">
        <f t="shared" si="14"/>
        <v>0.29515000000000002</v>
      </c>
      <c r="F108" s="11">
        <f t="shared" si="15"/>
        <v>5.5913287499999988E-5</v>
      </c>
      <c r="G108" s="11">
        <f t="shared" si="16"/>
        <v>0.70447850327583261</v>
      </c>
      <c r="H108" s="11">
        <f t="shared" si="17"/>
        <v>1.9048400962698824E-4</v>
      </c>
      <c r="I108" s="11">
        <f t="shared" si="23"/>
        <v>1.9044773237930027E-4</v>
      </c>
      <c r="J108" s="12">
        <f t="shared" si="28"/>
        <v>1.786550828587799E-2</v>
      </c>
      <c r="K108" s="13">
        <f t="shared" si="18"/>
        <v>4.2181114591207129E-3</v>
      </c>
      <c r="L108" s="11">
        <f t="shared" si="19"/>
        <v>0</v>
      </c>
      <c r="M108" s="11">
        <f t="shared" si="20"/>
        <v>0</v>
      </c>
      <c r="N108" s="11">
        <f t="shared" si="21"/>
        <v>0.25</v>
      </c>
      <c r="O108" s="12">
        <f t="shared" si="22"/>
        <v>1</v>
      </c>
      <c r="P108" s="11">
        <f t="shared" si="25"/>
        <v>1.1588307539619322</v>
      </c>
      <c r="Q108" s="11">
        <f t="shared" si="26"/>
        <v>0.57941537698096612</v>
      </c>
      <c r="R108" s="11">
        <f t="shared" si="27"/>
        <v>0.86912306547144913</v>
      </c>
    </row>
    <row r="109" spans="4:18" x14ac:dyDescent="0.3">
      <c r="D109" s="11">
        <v>0.106</v>
      </c>
      <c r="E109" s="11">
        <f t="shared" si="14"/>
        <v>0.29558000000000001</v>
      </c>
      <c r="F109" s="11">
        <f t="shared" si="15"/>
        <v>5.807394016E-5</v>
      </c>
      <c r="G109" s="11">
        <f t="shared" si="16"/>
        <v>0.70243380243713538</v>
      </c>
      <c r="H109" s="11">
        <f t="shared" si="17"/>
        <v>1.9842077061272068E-4</v>
      </c>
      <c r="I109" s="11">
        <f t="shared" si="23"/>
        <v>1.9838140762094527E-4</v>
      </c>
      <c r="J109" s="12">
        <f t="shared" si="28"/>
        <v>1.8450407538709891E-2</v>
      </c>
      <c r="K109" s="13">
        <f t="shared" si="18"/>
        <v>4.3523784032677756E-3</v>
      </c>
      <c r="L109" s="11">
        <f t="shared" si="19"/>
        <v>0</v>
      </c>
      <c r="M109" s="11">
        <f t="shared" si="20"/>
        <v>0</v>
      </c>
      <c r="N109" s="11">
        <f t="shared" si="21"/>
        <v>0.25</v>
      </c>
      <c r="O109" s="12">
        <f t="shared" si="22"/>
        <v>1</v>
      </c>
      <c r="P109" s="11">
        <f t="shared" si="25"/>
        <v>1.1588307539619322</v>
      </c>
      <c r="Q109" s="11">
        <f t="shared" si="26"/>
        <v>0.57941537698096612</v>
      </c>
      <c r="R109" s="11">
        <f t="shared" si="27"/>
        <v>0.86912306547144913</v>
      </c>
    </row>
    <row r="110" spans="4:18" x14ac:dyDescent="0.3">
      <c r="D110" s="11">
        <v>0.107</v>
      </c>
      <c r="E110" s="11">
        <f t="shared" si="14"/>
        <v>0.29601</v>
      </c>
      <c r="F110" s="11">
        <f t="shared" si="15"/>
        <v>6.029661645999999E-5</v>
      </c>
      <c r="G110" s="11">
        <f t="shared" si="16"/>
        <v>0.70039275774574017</v>
      </c>
      <c r="H110" s="11">
        <f t="shared" si="17"/>
        <v>2.0661532819066347E-4</v>
      </c>
      <c r="I110" s="11">
        <f t="shared" si="23"/>
        <v>2.0657264711538453E-4</v>
      </c>
      <c r="J110" s="12">
        <f t="shared" si="28"/>
        <v>1.9049394173115176E-2</v>
      </c>
      <c r="K110" s="13">
        <f t="shared" si="18"/>
        <v>4.4897336908364385E-3</v>
      </c>
      <c r="L110" s="11">
        <f t="shared" si="19"/>
        <v>0</v>
      </c>
      <c r="M110" s="11">
        <f t="shared" si="20"/>
        <v>0</v>
      </c>
      <c r="N110" s="11">
        <f t="shared" si="21"/>
        <v>0.25</v>
      </c>
      <c r="O110" s="12">
        <f t="shared" si="22"/>
        <v>1</v>
      </c>
      <c r="P110" s="11">
        <f t="shared" si="25"/>
        <v>1.1588307539619322</v>
      </c>
      <c r="Q110" s="11">
        <f t="shared" si="26"/>
        <v>0.57941537698096612</v>
      </c>
      <c r="R110" s="11">
        <f t="shared" si="27"/>
        <v>0.86912306547144913</v>
      </c>
    </row>
    <row r="111" spans="4:18" x14ac:dyDescent="0.3">
      <c r="D111" s="11">
        <v>0.108</v>
      </c>
      <c r="E111" s="11">
        <f t="shared" si="14"/>
        <v>0.29643999999999998</v>
      </c>
      <c r="F111" s="11">
        <f t="shared" si="15"/>
        <v>6.2582492159999988E-5</v>
      </c>
      <c r="G111" s="11">
        <f t="shared" si="16"/>
        <v>0.69835536674730736</v>
      </c>
      <c r="H111" s="11">
        <f t="shared" si="17"/>
        <v>2.1507385542631269E-4</v>
      </c>
      <c r="I111" s="11">
        <f t="shared" si="23"/>
        <v>2.1502760860950593E-4</v>
      </c>
      <c r="J111" s="12">
        <f t="shared" si="28"/>
        <v>1.966270114912019E-2</v>
      </c>
      <c r="K111" s="13">
        <f t="shared" si="18"/>
        <v>4.6302241302649877E-3</v>
      </c>
      <c r="L111" s="11">
        <f t="shared" si="19"/>
        <v>0</v>
      </c>
      <c r="M111" s="11">
        <f t="shared" si="20"/>
        <v>0</v>
      </c>
      <c r="N111" s="11">
        <f t="shared" si="21"/>
        <v>0.25</v>
      </c>
      <c r="O111" s="12">
        <f t="shared" si="22"/>
        <v>1</v>
      </c>
      <c r="P111" s="11">
        <f t="shared" si="25"/>
        <v>1.1588307539619322</v>
      </c>
      <c r="Q111" s="11">
        <f t="shared" si="26"/>
        <v>0.57941537698096612</v>
      </c>
      <c r="R111" s="11">
        <f t="shared" si="27"/>
        <v>0.86912306547144913</v>
      </c>
    </row>
    <row r="112" spans="4:18" x14ac:dyDescent="0.3">
      <c r="D112" s="11">
        <v>0.109</v>
      </c>
      <c r="E112" s="11">
        <f t="shared" si="14"/>
        <v>0.29687000000000002</v>
      </c>
      <c r="F112" s="11">
        <f t="shared" si="15"/>
        <v>6.4932754059999996E-5</v>
      </c>
      <c r="G112" s="11">
        <f t="shared" si="16"/>
        <v>0.69632162698639766</v>
      </c>
      <c r="H112" s="11">
        <f t="shared" si="17"/>
        <v>2.2380262755653896E-4</v>
      </c>
      <c r="I112" s="11">
        <f t="shared" si="23"/>
        <v>2.2375255114766963E-4</v>
      </c>
      <c r="J112" s="12">
        <f t="shared" si="28"/>
        <v>2.0290564042239192E-2</v>
      </c>
      <c r="K112" s="13">
        <f t="shared" si="18"/>
        <v>4.7738969734941227E-3</v>
      </c>
      <c r="L112" s="11">
        <f t="shared" si="19"/>
        <v>0</v>
      </c>
      <c r="M112" s="11">
        <f t="shared" si="20"/>
        <v>0</v>
      </c>
      <c r="N112" s="11">
        <f t="shared" si="21"/>
        <v>0.25</v>
      </c>
      <c r="O112" s="12">
        <f t="shared" si="22"/>
        <v>1</v>
      </c>
      <c r="P112" s="11">
        <f t="shared" si="25"/>
        <v>1.1588307539619322</v>
      </c>
      <c r="Q112" s="11">
        <f t="shared" si="26"/>
        <v>0.57941537698096612</v>
      </c>
      <c r="R112" s="11">
        <f t="shared" si="27"/>
        <v>0.86912306547144913</v>
      </c>
    </row>
    <row r="113" spans="4:18" x14ac:dyDescent="0.3">
      <c r="D113" s="11">
        <v>0.11</v>
      </c>
      <c r="E113" s="11">
        <f t="shared" si="14"/>
        <v>0.29730000000000001</v>
      </c>
      <c r="F113" s="11">
        <f t="shared" si="15"/>
        <v>6.7348600000000008E-5</v>
      </c>
      <c r="G113" s="11">
        <f t="shared" si="16"/>
        <v>0.69429153600647064</v>
      </c>
      <c r="H113" s="11">
        <f t="shared" si="17"/>
        <v>2.3280802316808541E-4</v>
      </c>
      <c r="I113" s="11">
        <f t="shared" si="23"/>
        <v>2.3275383620759314E-4</v>
      </c>
      <c r="J113" s="12">
        <f t="shared" si="28"/>
        <v>2.0933221069590262E-2</v>
      </c>
      <c r="K113" s="13">
        <f t="shared" si="18"/>
        <v>4.9207999198222644E-3</v>
      </c>
      <c r="L113" s="11">
        <f t="shared" si="19"/>
        <v>0</v>
      </c>
      <c r="M113" s="11">
        <f t="shared" si="20"/>
        <v>0</v>
      </c>
      <c r="N113" s="11">
        <f t="shared" si="21"/>
        <v>0.25</v>
      </c>
      <c r="O113" s="12">
        <f t="shared" si="22"/>
        <v>1</v>
      </c>
      <c r="P113" s="11">
        <f t="shared" si="25"/>
        <v>1.1588307539619322</v>
      </c>
      <c r="Q113" s="11">
        <f t="shared" si="26"/>
        <v>0.57941537698096612</v>
      </c>
      <c r="R113" s="11">
        <f t="shared" si="27"/>
        <v>0.86912306547144913</v>
      </c>
    </row>
    <row r="114" spans="4:18" x14ac:dyDescent="0.3">
      <c r="D114" s="11">
        <v>0.111</v>
      </c>
      <c r="E114" s="11">
        <f t="shared" si="14"/>
        <v>0.29772999999999999</v>
      </c>
      <c r="F114" s="11">
        <f t="shared" si="15"/>
        <v>6.9831238860000006E-5</v>
      </c>
      <c r="G114" s="11">
        <f t="shared" si="16"/>
        <v>0.69226509134988268</v>
      </c>
      <c r="H114" s="11">
        <f t="shared" si="17"/>
        <v>2.4209652538913684E-4</v>
      </c>
      <c r="I114" s="11">
        <f t="shared" si="23"/>
        <v>2.4203792884755046E-4</v>
      </c>
      <c r="J114" s="12">
        <f t="shared" si="28"/>
        <v>2.1590913116180499E-2</v>
      </c>
      <c r="K114" s="13">
        <f t="shared" si="18"/>
        <v>5.0709811197894505E-3</v>
      </c>
      <c r="L114" s="11">
        <f t="shared" si="19"/>
        <v>0</v>
      </c>
      <c r="M114" s="11">
        <f t="shared" si="20"/>
        <v>0</v>
      </c>
      <c r="N114" s="11">
        <f t="shared" si="21"/>
        <v>0.25</v>
      </c>
      <c r="O114" s="12">
        <f t="shared" si="22"/>
        <v>1</v>
      </c>
      <c r="P114" s="11">
        <f t="shared" si="25"/>
        <v>1.1588307539619322</v>
      </c>
      <c r="Q114" s="11">
        <f t="shared" si="26"/>
        <v>0.57941537698096612</v>
      </c>
      <c r="R114" s="11">
        <f t="shared" si="27"/>
        <v>0.86912306547144913</v>
      </c>
    </row>
    <row r="115" spans="4:18" x14ac:dyDescent="0.3">
      <c r="D115" s="11">
        <v>0.112</v>
      </c>
      <c r="E115" s="11">
        <f t="shared" si="14"/>
        <v>0.29815999999999998</v>
      </c>
      <c r="F115" s="11">
        <f t="shared" si="15"/>
        <v>7.2381890560000022E-5</v>
      </c>
      <c r="G115" s="11">
        <f t="shared" si="16"/>
        <v>0.69024229055788533</v>
      </c>
      <c r="H115" s="11">
        <f t="shared" si="17"/>
        <v>2.5167472309411005E-4</v>
      </c>
      <c r="I115" s="11">
        <f t="shared" si="23"/>
        <v>2.5161139886497339E-4</v>
      </c>
      <c r="J115" s="12">
        <f t="shared" si="28"/>
        <v>2.2263883761449402E-2</v>
      </c>
      <c r="K115" s="13">
        <f t="shared" si="18"/>
        <v>5.2244891790899813E-3</v>
      </c>
      <c r="L115" s="11">
        <f t="shared" si="19"/>
        <v>0</v>
      </c>
      <c r="M115" s="11">
        <f t="shared" si="20"/>
        <v>0</v>
      </c>
      <c r="N115" s="11">
        <f t="shared" si="21"/>
        <v>0.25</v>
      </c>
      <c r="O115" s="12">
        <f t="shared" si="22"/>
        <v>1</v>
      </c>
      <c r="P115" s="11">
        <f t="shared" si="25"/>
        <v>1.1588307539619322</v>
      </c>
      <c r="Q115" s="11">
        <f t="shared" si="26"/>
        <v>0.57941537698096612</v>
      </c>
      <c r="R115" s="11">
        <f t="shared" si="27"/>
        <v>0.86912306547144913</v>
      </c>
    </row>
    <row r="116" spans="4:18" x14ac:dyDescent="0.3">
      <c r="D116" s="11">
        <v>0.113</v>
      </c>
      <c r="E116" s="11">
        <f t="shared" si="14"/>
        <v>0.29859000000000002</v>
      </c>
      <c r="F116" s="11">
        <f t="shared" si="15"/>
        <v>7.5001786060000018E-5</v>
      </c>
      <c r="G116" s="11">
        <f t="shared" si="16"/>
        <v>0.68822313117062361</v>
      </c>
      <c r="H116" s="11">
        <f t="shared" si="17"/>
        <v>2.6154931212181757E-4</v>
      </c>
      <c r="I116" s="11">
        <f t="shared" si="23"/>
        <v>2.614809219665442E-4</v>
      </c>
      <c r="J116" s="12">
        <f t="shared" si="28"/>
        <v>2.2952379305976434E-2</v>
      </c>
      <c r="K116" s="13">
        <f t="shared" si="18"/>
        <v>5.3813731625137699E-3</v>
      </c>
      <c r="L116" s="11">
        <f t="shared" si="19"/>
        <v>0</v>
      </c>
      <c r="M116" s="11">
        <f t="shared" si="20"/>
        <v>0</v>
      </c>
      <c r="N116" s="11">
        <f t="shared" si="21"/>
        <v>0.25</v>
      </c>
      <c r="O116" s="12">
        <f t="shared" si="22"/>
        <v>1</v>
      </c>
      <c r="P116" s="11">
        <f t="shared" si="25"/>
        <v>1.1588307539619322</v>
      </c>
      <c r="Q116" s="11">
        <f t="shared" si="26"/>
        <v>0.57941537698096612</v>
      </c>
      <c r="R116" s="11">
        <f t="shared" si="27"/>
        <v>0.86912306547144913</v>
      </c>
    </row>
    <row r="117" spans="4:18" x14ac:dyDescent="0.3">
      <c r="D117" s="11">
        <v>0.114</v>
      </c>
      <c r="E117" s="11">
        <f t="shared" si="14"/>
        <v>0.29902000000000001</v>
      </c>
      <c r="F117" s="11">
        <f t="shared" si="15"/>
        <v>7.7692167360000018E-5</v>
      </c>
      <c r="G117" s="11">
        <f t="shared" si="16"/>
        <v>0.68620761072713432</v>
      </c>
      <c r="H117" s="11">
        <f t="shared" si="17"/>
        <v>2.7172709650716048E-4</v>
      </c>
      <c r="I117" s="11">
        <f t="shared" si="23"/>
        <v>2.7165328094987134E-4</v>
      </c>
      <c r="J117" s="12">
        <f t="shared" si="28"/>
        <v>2.3656648798435976E-2</v>
      </c>
      <c r="K117" s="13">
        <f t="shared" si="18"/>
        <v>5.5416825979165913E-3</v>
      </c>
      <c r="L117" s="11">
        <f t="shared" si="19"/>
        <v>0</v>
      </c>
      <c r="M117" s="11">
        <f t="shared" si="20"/>
        <v>0</v>
      </c>
      <c r="N117" s="11">
        <f t="shared" si="21"/>
        <v>0.25</v>
      </c>
      <c r="O117" s="12">
        <f t="shared" si="22"/>
        <v>1</v>
      </c>
      <c r="P117" s="11">
        <f t="shared" si="25"/>
        <v>1.1588307539619322</v>
      </c>
      <c r="Q117" s="11">
        <f t="shared" si="26"/>
        <v>0.57941537698096612</v>
      </c>
      <c r="R117" s="11">
        <f t="shared" si="27"/>
        <v>0.86912306547144913</v>
      </c>
    </row>
    <row r="118" spans="4:18" x14ac:dyDescent="0.3">
      <c r="D118" s="11">
        <v>0.115</v>
      </c>
      <c r="E118" s="11">
        <f t="shared" si="14"/>
        <v>0.29944999999999999</v>
      </c>
      <c r="F118" s="11">
        <f t="shared" si="15"/>
        <v>8.0454287500000016E-5</v>
      </c>
      <c r="G118" s="11">
        <f t="shared" si="16"/>
        <v>0.68419572676534424</v>
      </c>
      <c r="H118" s="11">
        <f t="shared" si="17"/>
        <v>2.8221498972650472E-4</v>
      </c>
      <c r="I118" s="11">
        <f t="shared" si="23"/>
        <v>2.8213536689683446E-4</v>
      </c>
      <c r="J118" s="12">
        <f t="shared" si="28"/>
        <v>2.4376944062705713E-2</v>
      </c>
      <c r="K118" s="13">
        <f t="shared" si="18"/>
        <v>5.7054674802191003E-3</v>
      </c>
      <c r="L118" s="11">
        <f t="shared" si="19"/>
        <v>0</v>
      </c>
      <c r="M118" s="11">
        <f t="shared" si="20"/>
        <v>0</v>
      </c>
      <c r="N118" s="11">
        <f t="shared" si="21"/>
        <v>0.25</v>
      </c>
      <c r="O118" s="12">
        <f t="shared" si="22"/>
        <v>1</v>
      </c>
      <c r="P118" s="11">
        <f t="shared" si="25"/>
        <v>1.1588307539619322</v>
      </c>
      <c r="Q118" s="11">
        <f t="shared" si="26"/>
        <v>0.57941537698096612</v>
      </c>
      <c r="R118" s="11">
        <f t="shared" si="27"/>
        <v>0.86912306547144913</v>
      </c>
    </row>
    <row r="119" spans="4:18" x14ac:dyDescent="0.3">
      <c r="D119" s="11">
        <v>0.11600000000000001</v>
      </c>
      <c r="E119" s="11">
        <f t="shared" si="14"/>
        <v>0.29987999999999998</v>
      </c>
      <c r="F119" s="11">
        <f t="shared" si="15"/>
        <v>8.3289410560000014E-5</v>
      </c>
      <c r="G119" s="11">
        <f t="shared" si="16"/>
        <v>0.68218747682206826</v>
      </c>
      <c r="H119" s="11">
        <f t="shared" si="17"/>
        <v>2.9302001595690031E-4</v>
      </c>
      <c r="I119" s="11">
        <f t="shared" si="23"/>
        <v>2.9293418037869143E-4</v>
      </c>
      <c r="J119" s="12">
        <f t="shared" si="28"/>
        <v>2.5113519725249604E-2</v>
      </c>
      <c r="K119" s="13">
        <f t="shared" si="18"/>
        <v>5.8727782754348749E-3</v>
      </c>
      <c r="L119" s="11">
        <f t="shared" si="19"/>
        <v>0</v>
      </c>
      <c r="M119" s="11">
        <f t="shared" si="20"/>
        <v>0</v>
      </c>
      <c r="N119" s="11">
        <f t="shared" si="21"/>
        <v>0.25</v>
      </c>
      <c r="O119" s="12">
        <f t="shared" si="22"/>
        <v>1</v>
      </c>
      <c r="P119" s="11">
        <f t="shared" si="25"/>
        <v>1.1588307539619322</v>
      </c>
      <c r="Q119" s="11">
        <f t="shared" si="26"/>
        <v>0.57941537698096612</v>
      </c>
      <c r="R119" s="11">
        <f t="shared" si="27"/>
        <v>0.86912306547144913</v>
      </c>
    </row>
    <row r="120" spans="4:18" x14ac:dyDescent="0.3">
      <c r="D120" s="11">
        <v>0.11700000000000001</v>
      </c>
      <c r="E120" s="11">
        <f t="shared" si="14"/>
        <v>0.30031000000000002</v>
      </c>
      <c r="F120" s="11">
        <f t="shared" si="15"/>
        <v>8.6198811660000025E-5</v>
      </c>
      <c r="G120" s="11">
        <f t="shared" si="16"/>
        <v>0.68018285843300763</v>
      </c>
      <c r="H120" s="11">
        <f t="shared" si="17"/>
        <v>3.0414931134930347E-4</v>
      </c>
      <c r="I120" s="11">
        <f t="shared" si="23"/>
        <v>3.0405683267303488E-4</v>
      </c>
      <c r="J120" s="12">
        <f t="shared" si="28"/>
        <v>2.5866633242656693E-2</v>
      </c>
      <c r="K120" s="13">
        <f t="shared" si="18"/>
        <v>6.0436659247273851E-3</v>
      </c>
      <c r="L120" s="11">
        <f t="shared" si="19"/>
        <v>0</v>
      </c>
      <c r="M120" s="11">
        <f t="shared" si="20"/>
        <v>0</v>
      </c>
      <c r="N120" s="11">
        <f t="shared" si="21"/>
        <v>0.25</v>
      </c>
      <c r="O120" s="12">
        <f t="shared" si="22"/>
        <v>1</v>
      </c>
      <c r="P120" s="11">
        <f t="shared" si="25"/>
        <v>1.1588307539619322</v>
      </c>
      <c r="Q120" s="11">
        <f t="shared" si="26"/>
        <v>0.57941537698096612</v>
      </c>
      <c r="R120" s="11">
        <f t="shared" si="27"/>
        <v>0.86912306547144913</v>
      </c>
    </row>
    <row r="121" spans="4:18" x14ac:dyDescent="0.3">
      <c r="D121" s="11">
        <v>0.11799999999999999</v>
      </c>
      <c r="E121" s="11">
        <f t="shared" si="14"/>
        <v>0.30074000000000001</v>
      </c>
      <c r="F121" s="11">
        <f t="shared" si="15"/>
        <v>8.9183776959999989E-5</v>
      </c>
      <c r="G121" s="11">
        <f t="shared" si="16"/>
        <v>0.67818186913274836</v>
      </c>
      <c r="H121" s="11">
        <f t="shared" si="17"/>
        <v>3.1561012531596189E-4</v>
      </c>
      <c r="I121" s="11">
        <f t="shared" si="23"/>
        <v>3.1551054699268706E-4</v>
      </c>
      <c r="J121" s="12">
        <f t="shared" si="28"/>
        <v>2.6636544929424535E-2</v>
      </c>
      <c r="K121" s="13">
        <f t="shared" si="18"/>
        <v>6.2181818484959997E-3</v>
      </c>
      <c r="L121" s="11">
        <f t="shared" si="19"/>
        <v>0</v>
      </c>
      <c r="M121" s="11">
        <f t="shared" si="20"/>
        <v>0</v>
      </c>
      <c r="N121" s="11">
        <f t="shared" si="21"/>
        <v>0.25</v>
      </c>
      <c r="O121" s="12">
        <f t="shared" si="22"/>
        <v>1</v>
      </c>
      <c r="P121" s="11">
        <f t="shared" si="25"/>
        <v>1.1588307539619322</v>
      </c>
      <c r="Q121" s="11">
        <f t="shared" si="26"/>
        <v>0.57941537698096612</v>
      </c>
      <c r="R121" s="11">
        <f t="shared" si="27"/>
        <v>0.86912306547144913</v>
      </c>
    </row>
    <row r="122" spans="4:18" x14ac:dyDescent="0.3">
      <c r="D122" s="11">
        <v>0.11899999999999999</v>
      </c>
      <c r="E122" s="11">
        <f t="shared" si="14"/>
        <v>0.30116999999999999</v>
      </c>
      <c r="F122" s="11">
        <f t="shared" si="15"/>
        <v>9.224560365999998E-5</v>
      </c>
      <c r="G122" s="11">
        <f t="shared" si="16"/>
        <v>0.67618450645475947</v>
      </c>
      <c r="H122" s="11">
        <f t="shared" si="17"/>
        <v>3.2740982183213053E-4</v>
      </c>
      <c r="I122" s="11">
        <f t="shared" si="23"/>
        <v>3.2730265972662426E-4</v>
      </c>
      <c r="J122" s="12">
        <f t="shared" si="28"/>
        <v>2.7423517985901362E-2</v>
      </c>
      <c r="K122" s="13">
        <f t="shared" si="18"/>
        <v>6.3963779504909966E-3</v>
      </c>
      <c r="L122" s="11">
        <f t="shared" si="19"/>
        <v>0</v>
      </c>
      <c r="M122" s="11">
        <f t="shared" si="20"/>
        <v>0</v>
      </c>
      <c r="N122" s="11">
        <f t="shared" si="21"/>
        <v>0.25</v>
      </c>
      <c r="O122" s="12">
        <f t="shared" si="22"/>
        <v>1</v>
      </c>
      <c r="P122" s="11">
        <f t="shared" si="25"/>
        <v>1.1588307539619322</v>
      </c>
      <c r="Q122" s="11">
        <f t="shared" si="26"/>
        <v>0.57941537698096612</v>
      </c>
      <c r="R122" s="11">
        <f t="shared" si="27"/>
        <v>0.86912306547144913</v>
      </c>
    </row>
    <row r="123" spans="4:18" x14ac:dyDescent="0.3">
      <c r="D123" s="11">
        <v>0.12</v>
      </c>
      <c r="E123" s="11">
        <f t="shared" si="14"/>
        <v>0.30159999999999998</v>
      </c>
      <c r="F123" s="11">
        <f t="shared" si="15"/>
        <v>9.5385599999999997E-5</v>
      </c>
      <c r="G123" s="11">
        <f t="shared" si="16"/>
        <v>0.6741907679313911</v>
      </c>
      <c r="H123" s="11">
        <f t="shared" si="17"/>
        <v>3.3955588075228069E-4</v>
      </c>
      <c r="I123" s="11">
        <f t="shared" si="23"/>
        <v>3.3944062169301861E-4</v>
      </c>
      <c r="J123" s="12">
        <f t="shared" si="28"/>
        <v>2.8227818526499422E-2</v>
      </c>
      <c r="K123" s="13">
        <f t="shared" si="18"/>
        <v>6.5783066219577274E-3</v>
      </c>
      <c r="L123" s="11">
        <f t="shared" si="19"/>
        <v>0</v>
      </c>
      <c r="M123" s="11">
        <f t="shared" si="20"/>
        <v>0</v>
      </c>
      <c r="N123" s="11">
        <f t="shared" si="21"/>
        <v>0.25</v>
      </c>
      <c r="O123" s="12">
        <f t="shared" si="22"/>
        <v>1</v>
      </c>
      <c r="P123" s="11">
        <f t="shared" si="25"/>
        <v>1.1588307539619322</v>
      </c>
      <c r="Q123" s="11">
        <f t="shared" si="26"/>
        <v>0.57941537698096612</v>
      </c>
      <c r="R123" s="11">
        <f t="shared" si="27"/>
        <v>0.86912306547144913</v>
      </c>
    </row>
    <row r="124" spans="4:18" x14ac:dyDescent="0.3">
      <c r="D124" s="11">
        <v>0.121</v>
      </c>
      <c r="E124" s="11">
        <f t="shared" si="14"/>
        <v>0.30203000000000002</v>
      </c>
      <c r="F124" s="11">
        <f t="shared" si="15"/>
        <v>9.8605085259999997E-5</v>
      </c>
      <c r="G124" s="11">
        <f t="shared" si="16"/>
        <v>0.67220065109387261</v>
      </c>
      <c r="H124" s="11">
        <f t="shared" si="17"/>
        <v>3.5205589914097179E-4</v>
      </c>
      <c r="I124" s="11">
        <f t="shared" si="23"/>
        <v>3.5193199940448499E-4</v>
      </c>
      <c r="J124" s="12">
        <f t="shared" si="28"/>
        <v>2.9049715608058545E-2</v>
      </c>
      <c r="K124" s="13">
        <f t="shared" si="18"/>
        <v>6.7640207458098183E-3</v>
      </c>
      <c r="L124" s="11">
        <f t="shared" si="19"/>
        <v>0</v>
      </c>
      <c r="M124" s="11">
        <f t="shared" si="20"/>
        <v>0</v>
      </c>
      <c r="N124" s="11">
        <f t="shared" si="21"/>
        <v>0.25</v>
      </c>
      <c r="O124" s="12">
        <f t="shared" si="22"/>
        <v>1</v>
      </c>
      <c r="P124" s="11">
        <f t="shared" si="25"/>
        <v>1.1588307539619322</v>
      </c>
      <c r="Q124" s="11">
        <f t="shared" si="26"/>
        <v>0.57941537698096612</v>
      </c>
      <c r="R124" s="11">
        <f t="shared" si="27"/>
        <v>0.86912306547144913</v>
      </c>
    </row>
    <row r="125" spans="4:18" x14ac:dyDescent="0.3">
      <c r="D125" s="11">
        <v>0.122</v>
      </c>
      <c r="E125" s="11">
        <f t="shared" si="14"/>
        <v>0.30246000000000001</v>
      </c>
      <c r="F125" s="11">
        <f t="shared" si="15"/>
        <v>1.0190538976E-4</v>
      </c>
      <c r="G125" s="11">
        <f t="shared" si="16"/>
        <v>0.67021415347231106</v>
      </c>
      <c r="H125" s="11">
        <f t="shared" si="17"/>
        <v>3.6491759261855723E-4</v>
      </c>
      <c r="I125" s="11">
        <f t="shared" si="23"/>
        <v>3.6478447634562456E-4</v>
      </c>
      <c r="J125" s="12">
        <f t="shared" si="28"/>
        <v>2.9889481258465089E-2</v>
      </c>
      <c r="K125" s="13">
        <f t="shared" si="18"/>
        <v>6.953573700831577E-3</v>
      </c>
      <c r="L125" s="11">
        <f t="shared" si="19"/>
        <v>0</v>
      </c>
      <c r="M125" s="11">
        <f t="shared" si="20"/>
        <v>0</v>
      </c>
      <c r="N125" s="11">
        <f t="shared" si="21"/>
        <v>0.25</v>
      </c>
      <c r="O125" s="12">
        <f t="shared" si="22"/>
        <v>1</v>
      </c>
      <c r="P125" s="11">
        <f t="shared" si="25"/>
        <v>1.1588307539619322</v>
      </c>
      <c r="Q125" s="11">
        <f t="shared" si="26"/>
        <v>0.57941537698096612</v>
      </c>
      <c r="R125" s="11">
        <f t="shared" si="27"/>
        <v>0.86912306547144913</v>
      </c>
    </row>
    <row r="126" spans="4:18" x14ac:dyDescent="0.3">
      <c r="D126" s="11">
        <v>0.123</v>
      </c>
      <c r="E126" s="11">
        <f t="shared" si="14"/>
        <v>0.30288999999999999</v>
      </c>
      <c r="F126" s="11">
        <f t="shared" si="15"/>
        <v>1.0528785486E-4</v>
      </c>
      <c r="G126" s="11">
        <f t="shared" si="16"/>
        <v>0.66823127259568915</v>
      </c>
      <c r="H126" s="11">
        <f t="shared" si="17"/>
        <v>3.7814879672189427E-4</v>
      </c>
      <c r="I126" s="11">
        <f t="shared" si="23"/>
        <v>3.7800585426295085E-4</v>
      </c>
      <c r="J126" s="12">
        <f t="shared" si="28"/>
        <v>3.0747390505410973E-2</v>
      </c>
      <c r="K126" s="13">
        <f t="shared" si="18"/>
        <v>7.1470193659094513E-3</v>
      </c>
      <c r="L126" s="11">
        <f t="shared" si="19"/>
        <v>0</v>
      </c>
      <c r="M126" s="11">
        <f t="shared" si="20"/>
        <v>0</v>
      </c>
      <c r="N126" s="11">
        <f t="shared" si="21"/>
        <v>0.25</v>
      </c>
      <c r="O126" s="12">
        <f t="shared" si="22"/>
        <v>1</v>
      </c>
      <c r="P126" s="11">
        <f t="shared" si="25"/>
        <v>1.1588307539619322</v>
      </c>
      <c r="Q126" s="11">
        <f t="shared" si="26"/>
        <v>0.57941537698096612</v>
      </c>
      <c r="R126" s="11">
        <f t="shared" si="27"/>
        <v>0.86912306547144913</v>
      </c>
    </row>
    <row r="127" spans="4:18" x14ac:dyDescent="0.3">
      <c r="D127" s="11">
        <v>0.124</v>
      </c>
      <c r="E127" s="11">
        <f t="shared" si="14"/>
        <v>0.30331999999999998</v>
      </c>
      <c r="F127" s="11">
        <f t="shared" si="15"/>
        <v>1.0875383295999999E-4</v>
      </c>
      <c r="G127" s="11">
        <f t="shared" si="16"/>
        <v>0.66625200599186385</v>
      </c>
      <c r="H127" s="11">
        <f t="shared" si="17"/>
        <v>3.9175746828023415E-4</v>
      </c>
      <c r="I127" s="11">
        <f t="shared" si="23"/>
        <v>3.9160405446728776E-4</v>
      </c>
      <c r="J127" s="12">
        <f t="shared" si="28"/>
        <v>3.162372140543572E-2</v>
      </c>
      <c r="K127" s="13">
        <f t="shared" si="18"/>
        <v>7.3444121242927218E-3</v>
      </c>
      <c r="L127" s="11">
        <f t="shared" si="19"/>
        <v>0</v>
      </c>
      <c r="M127" s="11">
        <f t="shared" si="20"/>
        <v>0</v>
      </c>
      <c r="N127" s="11">
        <f t="shared" si="21"/>
        <v>0.25</v>
      </c>
      <c r="O127" s="12">
        <f t="shared" si="22"/>
        <v>1</v>
      </c>
      <c r="P127" s="11">
        <f t="shared" si="25"/>
        <v>1.1588307539619322</v>
      </c>
      <c r="Q127" s="11">
        <f t="shared" si="26"/>
        <v>0.57941537698096612</v>
      </c>
      <c r="R127" s="11">
        <f t="shared" si="27"/>
        <v>0.86912306547144913</v>
      </c>
    </row>
    <row r="128" spans="4:18" x14ac:dyDescent="0.3">
      <c r="D128" s="11">
        <v>0.125</v>
      </c>
      <c r="E128" s="11">
        <f t="shared" si="14"/>
        <v>0.30375000000000002</v>
      </c>
      <c r="F128" s="11">
        <f t="shared" si="15"/>
        <v>1.123046875E-4</v>
      </c>
      <c r="G128" s="11">
        <f t="shared" si="16"/>
        <v>0.66427635118756401</v>
      </c>
      <c r="H128" s="11">
        <f t="shared" si="17"/>
        <v>4.0575168680646829E-4</v>
      </c>
      <c r="I128" s="11">
        <f t="shared" si="23"/>
        <v>4.0558711914872675E-4</v>
      </c>
      <c r="J128" s="12">
        <f t="shared" si="28"/>
        <v>3.2518755073110792E-2</v>
      </c>
      <c r="K128" s="13">
        <f t="shared" si="18"/>
        <v>7.5458068678832856E-3</v>
      </c>
      <c r="L128" s="11">
        <f t="shared" si="19"/>
        <v>0</v>
      </c>
      <c r="M128" s="11">
        <f t="shared" si="20"/>
        <v>0</v>
      </c>
      <c r="N128" s="11">
        <f t="shared" si="21"/>
        <v>0.25</v>
      </c>
      <c r="O128" s="12">
        <f t="shared" si="22"/>
        <v>1</v>
      </c>
      <c r="P128" s="11">
        <f t="shared" si="25"/>
        <v>1.1588307539619322</v>
      </c>
      <c r="Q128" s="11">
        <f t="shared" si="26"/>
        <v>0.57941537698096612</v>
      </c>
      <c r="R128" s="11">
        <f t="shared" si="27"/>
        <v>0.86912306547144913</v>
      </c>
    </row>
    <row r="129" spans="4:18" x14ac:dyDescent="0.3">
      <c r="D129" s="11">
        <v>0.126</v>
      </c>
      <c r="E129" s="11">
        <f t="shared" si="14"/>
        <v>0.30418000000000001</v>
      </c>
      <c r="F129" s="11">
        <f t="shared" si="15"/>
        <v>1.1594179296000002E-4</v>
      </c>
      <c r="G129" s="11">
        <f t="shared" si="16"/>
        <v>0.66230430570838905</v>
      </c>
      <c r="H129" s="11">
        <f t="shared" si="17"/>
        <v>4.2013965590390913E-4</v>
      </c>
      <c r="I129" s="11">
        <f t="shared" si="23"/>
        <v>4.1996321270423127E-4</v>
      </c>
      <c r="J129" s="12">
        <f t="shared" si="28"/>
        <v>3.343277571047671E-2</v>
      </c>
      <c r="K129" s="13">
        <f t="shared" si="18"/>
        <v>7.7512590015546556E-3</v>
      </c>
      <c r="L129" s="11">
        <f t="shared" si="19"/>
        <v>0</v>
      </c>
      <c r="M129" s="11">
        <f t="shared" si="20"/>
        <v>0</v>
      </c>
      <c r="N129" s="11">
        <f t="shared" si="21"/>
        <v>0.25</v>
      </c>
      <c r="O129" s="12">
        <f t="shared" si="22"/>
        <v>1</v>
      </c>
      <c r="P129" s="11">
        <f t="shared" si="25"/>
        <v>1.1588307539619322</v>
      </c>
      <c r="Q129" s="11">
        <f t="shared" si="26"/>
        <v>0.57941537698096612</v>
      </c>
      <c r="R129" s="11">
        <f t="shared" si="27"/>
        <v>0.86912306547144913</v>
      </c>
    </row>
    <row r="130" spans="4:18" x14ac:dyDescent="0.3">
      <c r="D130" s="11">
        <v>0.127</v>
      </c>
      <c r="E130" s="11">
        <f t="shared" si="14"/>
        <v>0.30460999999999999</v>
      </c>
      <c r="F130" s="11">
        <f t="shared" si="15"/>
        <v>1.1966653486000002E-4</v>
      </c>
      <c r="G130" s="11">
        <f t="shared" si="16"/>
        <v>0.66033586707880709</v>
      </c>
      <c r="H130" s="11">
        <f t="shared" si="17"/>
        <v>4.3492970468878749E-4</v>
      </c>
      <c r="I130" s="11">
        <f t="shared" si="23"/>
        <v>4.3474062307797602E-4</v>
      </c>
      <c r="J130" s="12">
        <f t="shared" si="28"/>
        <v>3.436607063661682E-2</v>
      </c>
      <c r="K130" s="13">
        <f t="shared" si="18"/>
        <v>7.9608244475000197E-3</v>
      </c>
      <c r="L130" s="11">
        <f t="shared" si="19"/>
        <v>0</v>
      </c>
      <c r="M130" s="11">
        <f t="shared" si="20"/>
        <v>0</v>
      </c>
      <c r="N130" s="11">
        <f t="shared" si="21"/>
        <v>0.25</v>
      </c>
      <c r="O130" s="12">
        <f t="shared" si="22"/>
        <v>1</v>
      </c>
      <c r="P130" s="11">
        <f t="shared" si="25"/>
        <v>1.1588307539619322</v>
      </c>
      <c r="Q130" s="11">
        <f t="shared" si="26"/>
        <v>0.57941537698096612</v>
      </c>
      <c r="R130" s="11">
        <f t="shared" si="27"/>
        <v>0.86912306547144913</v>
      </c>
    </row>
    <row r="131" spans="4:18" x14ac:dyDescent="0.3">
      <c r="D131" s="11">
        <v>0.128</v>
      </c>
      <c r="E131" s="11">
        <f t="shared" ref="E131:E194" si="29">D131*(1-$B$4-$B$5)+$B$4</f>
        <v>0.30503999999999998</v>
      </c>
      <c r="F131" s="11">
        <f t="shared" ref="F131:F194" si="30">$B$6*D131^$B$8</f>
        <v>1.2348030976000002E-4</v>
      </c>
      <c r="G131" s="11">
        <f t="shared" ref="G131:G194" si="31">$B$7*(1-D131)^$B$9</f>
        <v>0.65837103282215259</v>
      </c>
      <c r="H131" s="11">
        <f t="shared" ref="H131:H194" si="32">F131/$B$10*$B$11/G131</f>
        <v>4.501302892286492E-4</v>
      </c>
      <c r="I131" s="11">
        <f t="shared" si="23"/>
        <v>4.4992776311450651E-4</v>
      </c>
      <c r="J131" s="12">
        <f t="shared" si="28"/>
        <v>3.5318930317513937E-2</v>
      </c>
      <c r="K131" s="13">
        <f t="shared" ref="K131:K194" si="33">IF(E131=$B$14,0,($B$17-I131)/($B$14-E131))</f>
        <v>8.174559649609496E-3</v>
      </c>
      <c r="L131" s="11">
        <f t="shared" ref="L131:L194" si="34">IF(E131&gt;=$B$20,1/J131,0)</f>
        <v>0</v>
      </c>
      <c r="M131" s="11">
        <f t="shared" ref="M131:M194" si="35">IF(L131&gt;0,(E131-$B$14)+(1-I131)*L131,0)</f>
        <v>0</v>
      </c>
      <c r="N131" s="11">
        <f t="shared" ref="N131:N194" si="36">$B$14+M131</f>
        <v>0.25</v>
      </c>
      <c r="O131" s="12">
        <f t="shared" ref="O131:O194" si="37">IF(L131&lt;$B$25,1-$B$17,1-I131)</f>
        <v>1</v>
      </c>
      <c r="P131" s="11">
        <f t="shared" si="25"/>
        <v>1.1588307539619322</v>
      </c>
      <c r="Q131" s="11">
        <f t="shared" si="26"/>
        <v>0.57941537698096612</v>
      </c>
      <c r="R131" s="11">
        <f t="shared" si="27"/>
        <v>0.86912306547144913</v>
      </c>
    </row>
    <row r="132" spans="4:18" x14ac:dyDescent="0.3">
      <c r="D132" s="11">
        <v>0.129</v>
      </c>
      <c r="E132" s="11">
        <f t="shared" si="29"/>
        <v>0.30547000000000002</v>
      </c>
      <c r="F132" s="11">
        <f t="shared" si="30"/>
        <v>1.2738452525999999E-4</v>
      </c>
      <c r="G132" s="11">
        <f t="shared" si="31"/>
        <v>0.65640980046062558</v>
      </c>
      <c r="H132" s="11">
        <f t="shared" si="32"/>
        <v>4.6574999399683493E-4</v>
      </c>
      <c r="I132" s="11">
        <f t="shared" ref="I132:I195" si="38">1/(1+1/H132)</f>
        <v>4.6553317192480563E-4</v>
      </c>
      <c r="J132" s="12">
        <f t="shared" si="28"/>
        <v>3.6291648396040953E-2</v>
      </c>
      <c r="K132" s="13">
        <f t="shared" si="33"/>
        <v>8.3925215778764273E-3</v>
      </c>
      <c r="L132" s="11">
        <f t="shared" si="34"/>
        <v>0</v>
      </c>
      <c r="M132" s="11">
        <f t="shared" si="35"/>
        <v>0</v>
      </c>
      <c r="N132" s="11">
        <f t="shared" si="36"/>
        <v>0.25</v>
      </c>
      <c r="O132" s="12">
        <f t="shared" si="37"/>
        <v>1</v>
      </c>
      <c r="P132" s="11">
        <f t="shared" si="25"/>
        <v>1.1588307539619322</v>
      </c>
      <c r="Q132" s="11">
        <f t="shared" si="26"/>
        <v>0.57941537698096612</v>
      </c>
      <c r="R132" s="11">
        <f t="shared" si="27"/>
        <v>0.86912306547144913</v>
      </c>
    </row>
    <row r="133" spans="4:18" x14ac:dyDescent="0.3">
      <c r="D133" s="11">
        <v>0.13</v>
      </c>
      <c r="E133" s="11">
        <f t="shared" si="29"/>
        <v>0.30590000000000001</v>
      </c>
      <c r="F133" s="11">
        <f t="shared" si="30"/>
        <v>1.3138060000000002E-4</v>
      </c>
      <c r="G133" s="11">
        <f t="shared" si="31"/>
        <v>0.65445216751528867</v>
      </c>
      <c r="H133" s="11">
        <f t="shared" si="32"/>
        <v>4.8179753334323552E-4</v>
      </c>
      <c r="I133" s="11">
        <f t="shared" si="38"/>
        <v>4.8156551626535565E-4</v>
      </c>
      <c r="J133" s="12">
        <f t="shared" si="28"/>
        <v>3.728452172221057E-2</v>
      </c>
      <c r="K133" s="13">
        <f t="shared" si="33"/>
        <v>8.6147677328328367E-3</v>
      </c>
      <c r="L133" s="11">
        <f t="shared" si="34"/>
        <v>0</v>
      </c>
      <c r="M133" s="11">
        <f t="shared" si="35"/>
        <v>0</v>
      </c>
      <c r="N133" s="11">
        <f t="shared" si="36"/>
        <v>0.25</v>
      </c>
      <c r="O133" s="12">
        <f t="shared" si="37"/>
        <v>1</v>
      </c>
      <c r="P133" s="11">
        <f t="shared" ref="P133:P196" si="39">IF(AND($E133&lt;=$B$20,$E133&gt;$B$14),$B$24*B$33,IF($E133&gt;$B$20,$J133*B$33,1))</f>
        <v>1.1588307539619322</v>
      </c>
      <c r="Q133" s="11">
        <f t="shared" ref="Q133:Q196" si="40">IF(AND($E133&lt;=$B$20,$E133&gt;$B$14),$B$24*B$34,IF($E133&gt;$B$20,$J133*B$34,1))</f>
        <v>0.57941537698096612</v>
      </c>
      <c r="R133" s="11">
        <f t="shared" ref="R133:R196" si="41">IF(AND($E133&lt;=$B$20,$E133&gt;$B$14),$B$24*B$35,IF($E133&gt;$B$20,$J133*B$35,1))</f>
        <v>0.86912306547144913</v>
      </c>
    </row>
    <row r="134" spans="4:18" x14ac:dyDescent="0.3">
      <c r="D134" s="11">
        <v>0.13100000000000001</v>
      </c>
      <c r="E134" s="11">
        <f t="shared" si="29"/>
        <v>0.30632999999999999</v>
      </c>
      <c r="F134" s="11">
        <f t="shared" si="30"/>
        <v>1.3546996366000006E-4</v>
      </c>
      <c r="G134" s="11">
        <f t="shared" si="31"/>
        <v>0.65249813150606617</v>
      </c>
      <c r="H134" s="11">
        <f t="shared" si="32"/>
        <v>4.9828175298150641E-4</v>
      </c>
      <c r="I134" s="11">
        <f t="shared" si="38"/>
        <v>4.9803359193027568E-4</v>
      </c>
      <c r="J134" s="12">
        <f t="shared" si="28"/>
        <v>3.8297850383536197E-2</v>
      </c>
      <c r="K134" s="13">
        <f t="shared" si="33"/>
        <v>8.8413561500137721E-3</v>
      </c>
      <c r="L134" s="11">
        <f t="shared" si="34"/>
        <v>0</v>
      </c>
      <c r="M134" s="11">
        <f t="shared" si="35"/>
        <v>0</v>
      </c>
      <c r="N134" s="11">
        <f t="shared" si="36"/>
        <v>0.25</v>
      </c>
      <c r="O134" s="12">
        <f t="shared" si="37"/>
        <v>1</v>
      </c>
      <c r="P134" s="11">
        <f t="shared" si="39"/>
        <v>1.1588307539619322</v>
      </c>
      <c r="Q134" s="11">
        <f t="shared" si="40"/>
        <v>0.57941537698096612</v>
      </c>
      <c r="R134" s="11">
        <f t="shared" si="41"/>
        <v>0.86912306547144913</v>
      </c>
    </row>
    <row r="135" spans="4:18" x14ac:dyDescent="0.3">
      <c r="D135" s="11">
        <v>0.13200000000000001</v>
      </c>
      <c r="E135" s="11">
        <f t="shared" si="29"/>
        <v>0.30676000000000003</v>
      </c>
      <c r="F135" s="11">
        <f t="shared" si="30"/>
        <v>1.3965405696000005E-4</v>
      </c>
      <c r="G135" s="11">
        <f t="shared" si="31"/>
        <v>0.65054768995174139</v>
      </c>
      <c r="H135" s="11">
        <f t="shared" si="32"/>
        <v>5.152116314929402E-4</v>
      </c>
      <c r="I135" s="11">
        <f t="shared" si="38"/>
        <v>5.14946325156625E-4</v>
      </c>
      <c r="J135" s="12">
        <f t="shared" si="28"/>
        <v>3.933193773569231E-2</v>
      </c>
      <c r="K135" s="13">
        <f t="shared" si="33"/>
        <v>9.0723454044507532E-3</v>
      </c>
      <c r="L135" s="11">
        <f t="shared" si="34"/>
        <v>0</v>
      </c>
      <c r="M135" s="11">
        <f t="shared" si="35"/>
        <v>0</v>
      </c>
      <c r="N135" s="11">
        <f t="shared" si="36"/>
        <v>0.25</v>
      </c>
      <c r="O135" s="12">
        <f t="shared" si="37"/>
        <v>1</v>
      </c>
      <c r="P135" s="11">
        <f t="shared" si="39"/>
        <v>1.1588307539619322</v>
      </c>
      <c r="Q135" s="11">
        <f t="shared" si="40"/>
        <v>0.57941537698096612</v>
      </c>
      <c r="R135" s="11">
        <f t="shared" si="41"/>
        <v>0.86912306547144913</v>
      </c>
    </row>
    <row r="136" spans="4:18" x14ac:dyDescent="0.3">
      <c r="D136" s="11">
        <v>0.13300000000000001</v>
      </c>
      <c r="E136" s="11">
        <f t="shared" si="29"/>
        <v>0.30719000000000002</v>
      </c>
      <c r="F136" s="11">
        <f t="shared" si="30"/>
        <v>1.4393433166000005E-4</v>
      </c>
      <c r="G136" s="11">
        <f t="shared" si="31"/>
        <v>0.64860084036995602</v>
      </c>
      <c r="H136" s="11">
        <f t="shared" si="32"/>
        <v>5.3259628184718804E-4</v>
      </c>
      <c r="I136" s="11">
        <f t="shared" si="38"/>
        <v>5.3231277404295306E-4</v>
      </c>
      <c r="J136" s="12">
        <f t="shared" si="28"/>
        <v>4.0387090433322392E-2</v>
      </c>
      <c r="K136" s="13">
        <f t="shared" si="33"/>
        <v>9.3077946151941399E-3</v>
      </c>
      <c r="L136" s="11">
        <f t="shared" si="34"/>
        <v>0</v>
      </c>
      <c r="M136" s="11">
        <f t="shared" si="35"/>
        <v>0</v>
      </c>
      <c r="N136" s="11">
        <f t="shared" si="36"/>
        <v>0.25</v>
      </c>
      <c r="O136" s="12">
        <f t="shared" si="37"/>
        <v>1</v>
      </c>
      <c r="P136" s="11">
        <f t="shared" si="39"/>
        <v>1.1588307539619322</v>
      </c>
      <c r="Q136" s="11">
        <f t="shared" si="40"/>
        <v>0.57941537698096612</v>
      </c>
      <c r="R136" s="11">
        <f t="shared" si="41"/>
        <v>0.86912306547144913</v>
      </c>
    </row>
    <row r="137" spans="4:18" x14ac:dyDescent="0.3">
      <c r="D137" s="11">
        <v>0.13400000000000001</v>
      </c>
      <c r="E137" s="11">
        <f t="shared" si="29"/>
        <v>0.30762</v>
      </c>
      <c r="F137" s="11">
        <f t="shared" si="30"/>
        <v>1.4831225056000007E-4</v>
      </c>
      <c r="G137" s="11">
        <f t="shared" si="31"/>
        <v>0.64665758027720666</v>
      </c>
      <c r="H137" s="11">
        <f t="shared" si="32"/>
        <v>5.5044495294002916E-4</v>
      </c>
      <c r="I137" s="11">
        <f t="shared" si="38"/>
        <v>5.501421299811813E-4</v>
      </c>
      <c r="J137" s="12">
        <f t="shared" si="28"/>
        <v>4.1463618460997262E-2</v>
      </c>
      <c r="K137" s="13">
        <f t="shared" si="33"/>
        <v>9.5477634498643046E-3</v>
      </c>
      <c r="L137" s="11">
        <f t="shared" si="34"/>
        <v>0</v>
      </c>
      <c r="M137" s="11">
        <f t="shared" si="35"/>
        <v>0</v>
      </c>
      <c r="N137" s="11">
        <f t="shared" si="36"/>
        <v>0.25</v>
      </c>
      <c r="O137" s="12">
        <f t="shared" si="37"/>
        <v>1</v>
      </c>
      <c r="P137" s="11">
        <f t="shared" si="39"/>
        <v>1.1588307539619322</v>
      </c>
      <c r="Q137" s="11">
        <f t="shared" si="40"/>
        <v>0.57941537698096612</v>
      </c>
      <c r="R137" s="11">
        <f t="shared" si="41"/>
        <v>0.86912306547144913</v>
      </c>
    </row>
    <row r="138" spans="4:18" x14ac:dyDescent="0.3">
      <c r="D138" s="11">
        <v>0.13500000000000001</v>
      </c>
      <c r="E138" s="11">
        <f t="shared" si="29"/>
        <v>0.30804999999999999</v>
      </c>
      <c r="F138" s="11">
        <f t="shared" si="30"/>
        <v>1.5278928750000003E-4</v>
      </c>
      <c r="G138" s="11">
        <f t="shared" si="31"/>
        <v>0.64471790718884459</v>
      </c>
      <c r="H138" s="11">
        <f t="shared" si="32"/>
        <v>5.6876703114838647E-4</v>
      </c>
      <c r="I138" s="11">
        <f t="shared" si="38"/>
        <v>5.6844371910189789E-4</v>
      </c>
      <c r="J138" s="12">
        <f t="shared" si="28"/>
        <v>4.2561835164458585E-2</v>
      </c>
      <c r="K138" s="13">
        <f t="shared" si="33"/>
        <v>9.7923121292316628E-3</v>
      </c>
      <c r="L138" s="11">
        <f t="shared" si="34"/>
        <v>0</v>
      </c>
      <c r="M138" s="11">
        <f t="shared" si="35"/>
        <v>0</v>
      </c>
      <c r="N138" s="11">
        <f t="shared" si="36"/>
        <v>0.25</v>
      </c>
      <c r="O138" s="12">
        <f t="shared" si="37"/>
        <v>1</v>
      </c>
      <c r="P138" s="11">
        <f t="shared" si="39"/>
        <v>1.1588307539619322</v>
      </c>
      <c r="Q138" s="11">
        <f t="shared" si="40"/>
        <v>0.57941537698096612</v>
      </c>
      <c r="R138" s="11">
        <f t="shared" si="41"/>
        <v>0.86912306547144913</v>
      </c>
    </row>
    <row r="139" spans="4:18" x14ac:dyDescent="0.3">
      <c r="D139" s="11">
        <v>0.13600000000000001</v>
      </c>
      <c r="E139" s="11">
        <f t="shared" si="29"/>
        <v>0.30847999999999998</v>
      </c>
      <c r="F139" s="11">
        <f t="shared" si="30"/>
        <v>1.5736692736000005E-4</v>
      </c>
      <c r="G139" s="11">
        <f t="shared" si="31"/>
        <v>0.6427818186190728</v>
      </c>
      <c r="H139" s="11">
        <f t="shared" si="32"/>
        <v>5.8757204190279424E-4</v>
      </c>
      <c r="I139" s="11">
        <f t="shared" si="38"/>
        <v>5.8722700373315024E-4</v>
      </c>
      <c r="J139" s="12">
        <f t="shared" si="28"/>
        <v>4.3682057281983641E-2</v>
      </c>
      <c r="K139" s="13">
        <f t="shared" si="33"/>
        <v>1.0041501431825419E-2</v>
      </c>
      <c r="L139" s="11">
        <f t="shared" si="34"/>
        <v>0</v>
      </c>
      <c r="M139" s="11">
        <f t="shared" si="35"/>
        <v>0</v>
      </c>
      <c r="N139" s="11">
        <f t="shared" si="36"/>
        <v>0.25</v>
      </c>
      <c r="O139" s="12">
        <f t="shared" si="37"/>
        <v>1</v>
      </c>
      <c r="P139" s="11">
        <f t="shared" si="39"/>
        <v>1.1588307539619322</v>
      </c>
      <c r="Q139" s="11">
        <f t="shared" si="40"/>
        <v>0.57941537698096612</v>
      </c>
      <c r="R139" s="11">
        <f t="shared" si="41"/>
        <v>0.86912306547144913</v>
      </c>
    </row>
    <row r="140" spans="4:18" x14ac:dyDescent="0.3">
      <c r="D140" s="11">
        <v>0.13700000000000001</v>
      </c>
      <c r="E140" s="11">
        <f t="shared" si="29"/>
        <v>0.30891000000000002</v>
      </c>
      <c r="F140" s="11">
        <f t="shared" si="30"/>
        <v>1.620466660600001E-4</v>
      </c>
      <c r="G140" s="11">
        <f t="shared" si="31"/>
        <v>0.64084931208094464</v>
      </c>
      <c r="H140" s="11">
        <f t="shared" si="32"/>
        <v>6.0686965127751803E-4</v>
      </c>
      <c r="I140" s="11">
        <f t="shared" si="38"/>
        <v>6.0650158387281388E-4</v>
      </c>
      <c r="J140" s="12">
        <f t="shared" si="28"/>
        <v>4.4824604975957624E-2</v>
      </c>
      <c r="K140" s="13">
        <f t="shared" si="33"/>
        <v>1.0295392698570934E-2</v>
      </c>
      <c r="L140" s="11">
        <f t="shared" si="34"/>
        <v>0</v>
      </c>
      <c r="M140" s="11">
        <f t="shared" si="35"/>
        <v>0</v>
      </c>
      <c r="N140" s="11">
        <f t="shared" si="36"/>
        <v>0.25</v>
      </c>
      <c r="O140" s="12">
        <f t="shared" si="37"/>
        <v>1</v>
      </c>
      <c r="P140" s="11">
        <f t="shared" si="39"/>
        <v>1.1588307539619322</v>
      </c>
      <c r="Q140" s="11">
        <f t="shared" si="40"/>
        <v>0.57941537698096612</v>
      </c>
      <c r="R140" s="11">
        <f t="shared" si="41"/>
        <v>0.86912306547144913</v>
      </c>
    </row>
    <row r="141" spans="4:18" x14ac:dyDescent="0.3">
      <c r="D141" s="11">
        <v>0.13800000000000001</v>
      </c>
      <c r="E141" s="11">
        <f t="shared" si="29"/>
        <v>0.30934</v>
      </c>
      <c r="F141" s="11">
        <f t="shared" si="30"/>
        <v>1.6683001056000006E-4</v>
      </c>
      <c r="G141" s="11">
        <f t="shared" si="31"/>
        <v>0.63892038508636173</v>
      </c>
      <c r="H141" s="11">
        <f t="shared" si="32"/>
        <v>6.2666966759853792E-4</v>
      </c>
      <c r="I141" s="11">
        <f t="shared" si="38"/>
        <v>6.2627719867461989E-4</v>
      </c>
      <c r="J141" s="12">
        <f t="shared" si="28"/>
        <v>4.5989801864666655E-2</v>
      </c>
      <c r="K141" s="13">
        <f t="shared" si="33"/>
        <v>1.0554047837455676E-2</v>
      </c>
      <c r="L141" s="11">
        <f t="shared" si="34"/>
        <v>0</v>
      </c>
      <c r="M141" s="11">
        <f t="shared" si="35"/>
        <v>0</v>
      </c>
      <c r="N141" s="11">
        <f t="shared" si="36"/>
        <v>0.25</v>
      </c>
      <c r="O141" s="12">
        <f t="shared" si="37"/>
        <v>1</v>
      </c>
      <c r="P141" s="11">
        <f t="shared" si="39"/>
        <v>1.1588307539619322</v>
      </c>
      <c r="Q141" s="11">
        <f t="shared" si="40"/>
        <v>0.57941537698096612</v>
      </c>
      <c r="R141" s="11">
        <f t="shared" si="41"/>
        <v>0.86912306547144913</v>
      </c>
    </row>
    <row r="142" spans="4:18" x14ac:dyDescent="0.3">
      <c r="D142" s="11">
        <v>0.13900000000000001</v>
      </c>
      <c r="E142" s="11">
        <f t="shared" si="29"/>
        <v>0.30976999999999999</v>
      </c>
      <c r="F142" s="11">
        <f t="shared" si="30"/>
        <v>1.7171847886000009E-4</v>
      </c>
      <c r="G142" s="11">
        <f t="shared" si="31"/>
        <v>0.63699503514607225</v>
      </c>
      <c r="H142" s="11">
        <f t="shared" si="32"/>
        <v>6.4698204306960425E-4</v>
      </c>
      <c r="I142" s="11">
        <f t="shared" si="38"/>
        <v>6.4656372794792173E-4</v>
      </c>
      <c r="J142" s="12">
        <f t="shared" si="28"/>
        <v>4.7177975054191863E-2</v>
      </c>
      <c r="K142" s="13">
        <f t="shared" si="33"/>
        <v>1.0817529328223554E-2</v>
      </c>
      <c r="L142" s="11">
        <f t="shared" si="34"/>
        <v>0</v>
      </c>
      <c r="M142" s="11">
        <f t="shared" si="35"/>
        <v>0</v>
      </c>
      <c r="N142" s="11">
        <f t="shared" si="36"/>
        <v>0.25</v>
      </c>
      <c r="O142" s="12">
        <f t="shared" si="37"/>
        <v>1</v>
      </c>
      <c r="P142" s="11">
        <f t="shared" si="39"/>
        <v>1.1588307539619322</v>
      </c>
      <c r="Q142" s="11">
        <f t="shared" si="40"/>
        <v>0.57941537698096612</v>
      </c>
      <c r="R142" s="11">
        <f t="shared" si="41"/>
        <v>0.86912306547144913</v>
      </c>
    </row>
    <row r="143" spans="4:18" x14ac:dyDescent="0.3">
      <c r="D143" s="11">
        <v>0.14000000000000001</v>
      </c>
      <c r="E143" s="11">
        <f t="shared" si="29"/>
        <v>0.31020000000000003</v>
      </c>
      <c r="F143" s="11">
        <f t="shared" si="30"/>
        <v>1.7671360000000004E-4</v>
      </c>
      <c r="G143" s="11">
        <f t="shared" si="31"/>
        <v>0.635073259769669</v>
      </c>
      <c r="H143" s="11">
        <f t="shared" si="32"/>
        <v>6.6781687541657636E-4</v>
      </c>
      <c r="I143" s="11">
        <f t="shared" si="38"/>
        <v>6.6737119367127578E-4</v>
      </c>
      <c r="J143" s="12">
        <f t="shared" si="28"/>
        <v>4.8389455170586154E-2</v>
      </c>
      <c r="K143" s="13">
        <f t="shared" si="33"/>
        <v>1.1085900227097599E-2</v>
      </c>
      <c r="L143" s="11">
        <f t="shared" si="34"/>
        <v>0</v>
      </c>
      <c r="M143" s="11">
        <f t="shared" si="35"/>
        <v>0</v>
      </c>
      <c r="N143" s="11">
        <f t="shared" si="36"/>
        <v>0.25</v>
      </c>
      <c r="O143" s="12">
        <f t="shared" si="37"/>
        <v>1</v>
      </c>
      <c r="P143" s="11">
        <f t="shared" si="39"/>
        <v>1.1588307539619322</v>
      </c>
      <c r="Q143" s="11">
        <f t="shared" si="40"/>
        <v>0.57941537698096612</v>
      </c>
      <c r="R143" s="11">
        <f t="shared" si="41"/>
        <v>0.86912306547144913</v>
      </c>
    </row>
    <row r="144" spans="4:18" x14ac:dyDescent="0.3">
      <c r="D144" s="11">
        <v>0.14099999999999999</v>
      </c>
      <c r="E144" s="11">
        <f t="shared" si="29"/>
        <v>0.31063000000000002</v>
      </c>
      <c r="F144" s="11">
        <f t="shared" si="30"/>
        <v>1.8181691405999993E-4</v>
      </c>
      <c r="G144" s="11">
        <f t="shared" si="31"/>
        <v>0.63315505646558756</v>
      </c>
      <c r="H144" s="11">
        <f t="shared" si="32"/>
        <v>6.8918440955026373E-4</v>
      </c>
      <c r="I144" s="11">
        <f t="shared" si="38"/>
        <v>6.8870976151991909E-4</v>
      </c>
      <c r="J144" s="12">
        <f t="shared" si="28"/>
        <v>4.9624576392195349E-2</v>
      </c>
      <c r="K144" s="13">
        <f t="shared" si="33"/>
        <v>1.1359224171530907E-2</v>
      </c>
      <c r="L144" s="11">
        <f t="shared" si="34"/>
        <v>0</v>
      </c>
      <c r="M144" s="11">
        <f t="shared" si="35"/>
        <v>0</v>
      </c>
      <c r="N144" s="11">
        <f t="shared" si="36"/>
        <v>0.25</v>
      </c>
      <c r="O144" s="12">
        <f t="shared" si="37"/>
        <v>1</v>
      </c>
      <c r="P144" s="11">
        <f t="shared" si="39"/>
        <v>1.1588307539619322</v>
      </c>
      <c r="Q144" s="11">
        <f t="shared" si="40"/>
        <v>0.57941537698096612</v>
      </c>
      <c r="R144" s="11">
        <f t="shared" si="41"/>
        <v>0.86912306547144913</v>
      </c>
    </row>
    <row r="145" spans="4:18" x14ac:dyDescent="0.3">
      <c r="D145" s="11">
        <v>0.14199999999999999</v>
      </c>
      <c r="E145" s="11">
        <f t="shared" si="29"/>
        <v>0.31106</v>
      </c>
      <c r="F145" s="11">
        <f t="shared" si="30"/>
        <v>1.8702997215999998E-4</v>
      </c>
      <c r="G145" s="11">
        <f t="shared" si="31"/>
        <v>0.63124042274110437</v>
      </c>
      <c r="H145" s="11">
        <f t="shared" si="32"/>
        <v>7.1109503924798444E-4</v>
      </c>
      <c r="I145" s="11">
        <f t="shared" si="38"/>
        <v>7.1058974240721814E-4</v>
      </c>
      <c r="J145" s="12">
        <f t="shared" si="28"/>
        <v>5.0883676482092473E-2</v>
      </c>
      <c r="K145" s="13">
        <f t="shared" si="33"/>
        <v>1.1637565384985556E-2</v>
      </c>
      <c r="L145" s="11">
        <f t="shared" si="34"/>
        <v>0</v>
      </c>
      <c r="M145" s="11">
        <f t="shared" si="35"/>
        <v>0</v>
      </c>
      <c r="N145" s="11">
        <f t="shared" si="36"/>
        <v>0.25</v>
      </c>
      <c r="O145" s="12">
        <f t="shared" si="37"/>
        <v>1</v>
      </c>
      <c r="P145" s="11">
        <f t="shared" si="39"/>
        <v>1.1588307539619322</v>
      </c>
      <c r="Q145" s="11">
        <f t="shared" si="40"/>
        <v>0.57941537698096612</v>
      </c>
      <c r="R145" s="11">
        <f t="shared" si="41"/>
        <v>0.86912306547144913</v>
      </c>
    </row>
    <row r="146" spans="4:18" x14ac:dyDescent="0.3">
      <c r="D146" s="11">
        <v>0.14299999999999999</v>
      </c>
      <c r="E146" s="11">
        <f t="shared" si="29"/>
        <v>0.31148999999999999</v>
      </c>
      <c r="F146" s="11">
        <f t="shared" si="30"/>
        <v>1.9235433645999991E-4</v>
      </c>
      <c r="G146" s="11">
        <f t="shared" si="31"/>
        <v>0.62932935610233476</v>
      </c>
      <c r="H146" s="11">
        <f t="shared" si="32"/>
        <v>7.3355930885406076E-4</v>
      </c>
      <c r="I146" s="11">
        <f t="shared" si="38"/>
        <v>7.3302159404016161E-4</v>
      </c>
      <c r="J146" s="12">
        <f t="shared" si="28"/>
        <v>5.2167096820800486E-2</v>
      </c>
      <c r="K146" s="13">
        <f t="shared" si="33"/>
        <v>1.1920988681739499E-2</v>
      </c>
      <c r="L146" s="11">
        <f t="shared" si="34"/>
        <v>0</v>
      </c>
      <c r="M146" s="11">
        <f t="shared" si="35"/>
        <v>0</v>
      </c>
      <c r="N146" s="11">
        <f t="shared" si="36"/>
        <v>0.25</v>
      </c>
      <c r="O146" s="12">
        <f t="shared" si="37"/>
        <v>1</v>
      </c>
      <c r="P146" s="11">
        <f t="shared" si="39"/>
        <v>1.1588307539619322</v>
      </c>
      <c r="Q146" s="11">
        <f t="shared" si="40"/>
        <v>0.57941537698096612</v>
      </c>
      <c r="R146" s="11">
        <f t="shared" si="41"/>
        <v>0.86912306547144913</v>
      </c>
    </row>
    <row r="147" spans="4:18" x14ac:dyDescent="0.3">
      <c r="D147" s="11">
        <v>0.14399999999999999</v>
      </c>
      <c r="E147" s="11">
        <f t="shared" si="29"/>
        <v>0.31191999999999998</v>
      </c>
      <c r="F147" s="11">
        <f t="shared" si="30"/>
        <v>1.9779158015999996E-4</v>
      </c>
      <c r="G147" s="11">
        <f t="shared" si="31"/>
        <v>0.62742185405423112</v>
      </c>
      <c r="H147" s="11">
        <f t="shared" si="32"/>
        <v>7.5658791499948175E-4</v>
      </c>
      <c r="I147" s="11">
        <f t="shared" si="38"/>
        <v>7.5601592248897937E-4</v>
      </c>
      <c r="J147" s="12">
        <f t="shared" si="28"/>
        <v>5.3475182439112826E-2</v>
      </c>
      <c r="K147" s="13">
        <f t="shared" si="33"/>
        <v>1.2209559471721249E-2</v>
      </c>
      <c r="L147" s="11">
        <f t="shared" si="34"/>
        <v>0</v>
      </c>
      <c r="M147" s="11">
        <f t="shared" si="35"/>
        <v>0</v>
      </c>
      <c r="N147" s="11">
        <f t="shared" si="36"/>
        <v>0.25</v>
      </c>
      <c r="O147" s="12">
        <f t="shared" si="37"/>
        <v>1</v>
      </c>
      <c r="P147" s="11">
        <f t="shared" si="39"/>
        <v>1.1588307539619322</v>
      </c>
      <c r="Q147" s="11">
        <f t="shared" si="40"/>
        <v>0.57941537698096612</v>
      </c>
      <c r="R147" s="11">
        <f t="shared" si="41"/>
        <v>0.86912306547144913</v>
      </c>
    </row>
    <row r="148" spans="4:18" x14ac:dyDescent="0.3">
      <c r="D148" s="11">
        <v>0.14499999999999999</v>
      </c>
      <c r="E148" s="11">
        <f t="shared" si="29"/>
        <v>0.31235000000000002</v>
      </c>
      <c r="F148" s="11">
        <f t="shared" si="30"/>
        <v>2.0334328749999997E-4</v>
      </c>
      <c r="G148" s="11">
        <f t="shared" si="31"/>
        <v>0.62551791410058133</v>
      </c>
      <c r="H148" s="11">
        <f t="shared" si="32"/>
        <v>7.8019170834094955E-4</v>
      </c>
      <c r="I148" s="11">
        <f t="shared" si="38"/>
        <v>7.7958348377095193E-4</v>
      </c>
      <c r="J148" s="12">
        <f t="shared" si="28"/>
        <v>5.4808282051093692E-2</v>
      </c>
      <c r="K148" s="13">
        <f t="shared" si="33"/>
        <v>1.250334376537212E-2</v>
      </c>
      <c r="L148" s="11">
        <f t="shared" si="34"/>
        <v>0</v>
      </c>
      <c r="M148" s="11">
        <f t="shared" si="35"/>
        <v>0</v>
      </c>
      <c r="N148" s="11">
        <f t="shared" si="36"/>
        <v>0.25</v>
      </c>
      <c r="O148" s="12">
        <f t="shared" si="37"/>
        <v>1</v>
      </c>
      <c r="P148" s="11">
        <f t="shared" si="39"/>
        <v>1.1588307539619322</v>
      </c>
      <c r="Q148" s="11">
        <f t="shared" si="40"/>
        <v>0.57941537698096612</v>
      </c>
      <c r="R148" s="11">
        <f t="shared" si="41"/>
        <v>0.86912306547144913</v>
      </c>
    </row>
    <row r="149" spans="4:18" x14ac:dyDescent="0.3">
      <c r="D149" s="11">
        <v>0.14599999999999999</v>
      </c>
      <c r="E149" s="11">
        <f t="shared" si="29"/>
        <v>0.31278</v>
      </c>
      <c r="F149" s="11">
        <f t="shared" si="30"/>
        <v>2.0901105375999997E-4</v>
      </c>
      <c r="G149" s="11">
        <f t="shared" si="31"/>
        <v>0.62361753374400608</v>
      </c>
      <c r="H149" s="11">
        <f t="shared" si="32"/>
        <v>8.0438169531954929E-4</v>
      </c>
      <c r="I149" s="11">
        <f t="shared" si="38"/>
        <v>8.037351854484902E-4</v>
      </c>
      <c r="J149" s="12">
        <f t="shared" si="28"/>
        <v>5.6166748087300121E-2</v>
      </c>
      <c r="K149" s="13">
        <f t="shared" si="33"/>
        <v>1.2802408178536001E-2</v>
      </c>
      <c r="L149" s="11">
        <f t="shared" si="34"/>
        <v>0</v>
      </c>
      <c r="M149" s="11">
        <f t="shared" si="35"/>
        <v>0</v>
      </c>
      <c r="N149" s="11">
        <f t="shared" si="36"/>
        <v>0.25</v>
      </c>
      <c r="O149" s="12">
        <f t="shared" si="37"/>
        <v>1</v>
      </c>
      <c r="P149" s="11">
        <f t="shared" si="39"/>
        <v>1.1588307539619322</v>
      </c>
      <c r="Q149" s="11">
        <f t="shared" si="40"/>
        <v>0.57941537698096612</v>
      </c>
      <c r="R149" s="11">
        <f t="shared" si="41"/>
        <v>0.86912306547144913</v>
      </c>
    </row>
    <row r="150" spans="4:18" x14ac:dyDescent="0.3">
      <c r="D150" s="11">
        <v>0.14699999999999999</v>
      </c>
      <c r="E150" s="11">
        <f t="shared" si="29"/>
        <v>0.31320999999999999</v>
      </c>
      <c r="F150" s="11">
        <f t="shared" si="30"/>
        <v>2.1479648525999994E-4</v>
      </c>
      <c r="G150" s="11">
        <f t="shared" si="31"/>
        <v>0.62172071048595767</v>
      </c>
      <c r="H150" s="11">
        <f t="shared" si="32"/>
        <v>8.2916903993926602E-4</v>
      </c>
      <c r="I150" s="11">
        <f t="shared" si="38"/>
        <v>8.2848208824155194E-4</v>
      </c>
      <c r="J150" s="12">
        <f t="shared" si="28"/>
        <v>5.7550936728052442E-2</v>
      </c>
      <c r="K150" s="13">
        <f t="shared" si="33"/>
        <v>1.310681993737624E-2</v>
      </c>
      <c r="L150" s="11">
        <f t="shared" si="34"/>
        <v>0</v>
      </c>
      <c r="M150" s="11">
        <f t="shared" si="35"/>
        <v>0</v>
      </c>
      <c r="N150" s="11">
        <f t="shared" si="36"/>
        <v>0.25</v>
      </c>
      <c r="O150" s="12">
        <f t="shared" si="37"/>
        <v>1</v>
      </c>
      <c r="P150" s="11">
        <f t="shared" si="39"/>
        <v>1.1588307539619322</v>
      </c>
      <c r="Q150" s="11">
        <f t="shared" si="40"/>
        <v>0.57941537698096612</v>
      </c>
      <c r="R150" s="11">
        <f t="shared" si="41"/>
        <v>0.86912306547144913</v>
      </c>
    </row>
    <row r="151" spans="4:18" x14ac:dyDescent="0.3">
      <c r="D151" s="11">
        <v>0.14799999999999999</v>
      </c>
      <c r="E151" s="11">
        <f t="shared" si="29"/>
        <v>0.31364000000000003</v>
      </c>
      <c r="F151" s="11">
        <f t="shared" si="30"/>
        <v>2.2070119935999993E-4</v>
      </c>
      <c r="G151" s="11">
        <f t="shared" si="31"/>
        <v>0.6198274418267179</v>
      </c>
      <c r="H151" s="11">
        <f t="shared" si="32"/>
        <v>8.5456506556558795E-4</v>
      </c>
      <c r="I151" s="11">
        <f t="shared" si="38"/>
        <v>8.5383540765446341E-4</v>
      </c>
      <c r="J151" s="12">
        <f t="shared" si="28"/>
        <v>5.8961207936997738E-2</v>
      </c>
      <c r="K151" s="13">
        <f t="shared" si="33"/>
        <v>1.3416646883319658E-2</v>
      </c>
      <c r="L151" s="11">
        <f t="shared" si="34"/>
        <v>0</v>
      </c>
      <c r="M151" s="11">
        <f t="shared" si="35"/>
        <v>0</v>
      </c>
      <c r="N151" s="11">
        <f t="shared" si="36"/>
        <v>0.25</v>
      </c>
      <c r="O151" s="12">
        <f t="shared" si="37"/>
        <v>1</v>
      </c>
      <c r="P151" s="11">
        <f t="shared" si="39"/>
        <v>1.1588307539619322</v>
      </c>
      <c r="Q151" s="11">
        <f t="shared" si="40"/>
        <v>0.57941537698096612</v>
      </c>
      <c r="R151" s="11">
        <f t="shared" si="41"/>
        <v>0.86912306547144913</v>
      </c>
    </row>
    <row r="152" spans="4:18" x14ac:dyDescent="0.3">
      <c r="D152" s="11">
        <v>0.14899999999999999</v>
      </c>
      <c r="E152" s="11">
        <f t="shared" si="29"/>
        <v>0.31407000000000002</v>
      </c>
      <c r="F152" s="11">
        <f t="shared" si="30"/>
        <v>2.2672682445999996E-4</v>
      </c>
      <c r="G152" s="11">
        <f t="shared" si="31"/>
        <v>0.61793772526539603</v>
      </c>
      <c r="H152" s="11">
        <f t="shared" si="32"/>
        <v>8.8058125674443514E-4</v>
      </c>
      <c r="I152" s="11">
        <f t="shared" si="38"/>
        <v>8.7980651561722092E-4</v>
      </c>
      <c r="J152" s="12">
        <f t="shared" si="28"/>
        <v>6.0397925494786876E-2</v>
      </c>
      <c r="K152" s="13">
        <f t="shared" si="33"/>
        <v>1.3731957478027482E-2</v>
      </c>
      <c r="L152" s="11">
        <f t="shared" si="34"/>
        <v>0</v>
      </c>
      <c r="M152" s="11">
        <f t="shared" si="35"/>
        <v>0</v>
      </c>
      <c r="N152" s="11">
        <f t="shared" si="36"/>
        <v>0.25</v>
      </c>
      <c r="O152" s="12">
        <f t="shared" si="37"/>
        <v>1</v>
      </c>
      <c r="P152" s="11">
        <f t="shared" si="39"/>
        <v>1.1588307539619322</v>
      </c>
      <c r="Q152" s="11">
        <f t="shared" si="40"/>
        <v>0.57941537698096612</v>
      </c>
      <c r="R152" s="11">
        <f t="shared" si="41"/>
        <v>0.86912306547144913</v>
      </c>
    </row>
    <row r="153" spans="4:18" x14ac:dyDescent="0.3">
      <c r="D153" s="11">
        <v>0.15</v>
      </c>
      <c r="E153" s="11">
        <f t="shared" si="29"/>
        <v>0.3145</v>
      </c>
      <c r="F153" s="11">
        <f t="shared" si="30"/>
        <v>2.3287500000000001E-4</v>
      </c>
      <c r="G153" s="11">
        <f t="shared" si="31"/>
        <v>0.61605155829992675</v>
      </c>
      <c r="H153" s="11">
        <f t="shared" si="32"/>
        <v>9.0722926104165082E-4</v>
      </c>
      <c r="I153" s="11">
        <f t="shared" si="38"/>
        <v>9.0640694214132894E-4</v>
      </c>
      <c r="J153" s="12">
        <f t="shared" si="28"/>
        <v>6.1861457032811373E-2</v>
      </c>
      <c r="K153" s="13">
        <f t="shared" si="33"/>
        <v>1.4052820808392697E-2</v>
      </c>
      <c r="L153" s="11">
        <f t="shared" si="34"/>
        <v>0</v>
      </c>
      <c r="M153" s="11">
        <f t="shared" si="35"/>
        <v>0</v>
      </c>
      <c r="N153" s="11">
        <f t="shared" si="36"/>
        <v>0.25</v>
      </c>
      <c r="O153" s="12">
        <f t="shared" si="37"/>
        <v>1</v>
      </c>
      <c r="P153" s="11">
        <f t="shared" si="39"/>
        <v>1.1588307539619322</v>
      </c>
      <c r="Q153" s="11">
        <f t="shared" si="40"/>
        <v>0.57941537698096612</v>
      </c>
      <c r="R153" s="11">
        <f t="shared" si="41"/>
        <v>0.86912306547144913</v>
      </c>
    </row>
    <row r="154" spans="4:18" x14ac:dyDescent="0.3">
      <c r="D154" s="11">
        <v>0.151</v>
      </c>
      <c r="E154" s="11">
        <f t="shared" si="29"/>
        <v>0.31492999999999999</v>
      </c>
      <c r="F154" s="11">
        <f t="shared" si="30"/>
        <v>2.3914737645999999E-4</v>
      </c>
      <c r="G154" s="11">
        <f t="shared" si="31"/>
        <v>0.61416893842706866</v>
      </c>
      <c r="H154" s="11">
        <f t="shared" si="32"/>
        <v>9.3452089090330284E-4</v>
      </c>
      <c r="I154" s="11">
        <f t="shared" si="38"/>
        <v>9.3364837699024753E-4</v>
      </c>
      <c r="J154" s="12">
        <f t="shared" si="28"/>
        <v>6.335217406725463E-2</v>
      </c>
      <c r="K154" s="13">
        <f t="shared" si="33"/>
        <v>1.4379306591563957E-2</v>
      </c>
      <c r="L154" s="11">
        <f t="shared" si="34"/>
        <v>0</v>
      </c>
      <c r="M154" s="11">
        <f t="shared" si="35"/>
        <v>0</v>
      </c>
      <c r="N154" s="11">
        <f t="shared" si="36"/>
        <v>0.25</v>
      </c>
      <c r="O154" s="12">
        <f t="shared" si="37"/>
        <v>1</v>
      </c>
      <c r="P154" s="11">
        <f t="shared" si="39"/>
        <v>1.1588307539619322</v>
      </c>
      <c r="Q154" s="11">
        <f t="shared" si="40"/>
        <v>0.57941537698096612</v>
      </c>
      <c r="R154" s="11">
        <f t="shared" si="41"/>
        <v>0.86912306547144913</v>
      </c>
    </row>
    <row r="155" spans="4:18" x14ac:dyDescent="0.3">
      <c r="D155" s="11">
        <v>0.152</v>
      </c>
      <c r="E155" s="11">
        <f t="shared" si="29"/>
        <v>0.31535999999999997</v>
      </c>
      <c r="F155" s="11">
        <f t="shared" si="30"/>
        <v>2.4554561536E-4</v>
      </c>
      <c r="G155" s="11">
        <f t="shared" si="31"/>
        <v>0.61228986314240208</v>
      </c>
      <c r="H155" s="11">
        <f t="shared" si="32"/>
        <v>9.6246812553704242E-4</v>
      </c>
      <c r="I155" s="11">
        <f t="shared" si="38"/>
        <v>9.6154267136451044E-4</v>
      </c>
      <c r="J155" s="12">
        <f t="shared" si="28"/>
        <v>6.4870452033171669E-2</v>
      </c>
      <c r="K155" s="13">
        <f t="shared" si="33"/>
        <v>1.4711485179995576E-2</v>
      </c>
      <c r="L155" s="11">
        <f t="shared" si="34"/>
        <v>0</v>
      </c>
      <c r="M155" s="11">
        <f t="shared" si="35"/>
        <v>0</v>
      </c>
      <c r="N155" s="11">
        <f t="shared" si="36"/>
        <v>0.25</v>
      </c>
      <c r="O155" s="12">
        <f t="shared" si="37"/>
        <v>1</v>
      </c>
      <c r="P155" s="11">
        <f t="shared" si="39"/>
        <v>1.1588307539619322</v>
      </c>
      <c r="Q155" s="11">
        <f t="shared" si="40"/>
        <v>0.57941537698096612</v>
      </c>
      <c r="R155" s="11">
        <f t="shared" si="41"/>
        <v>0.86912306547144913</v>
      </c>
    </row>
    <row r="156" spans="4:18" x14ac:dyDescent="0.3">
      <c r="D156" s="11">
        <v>0.153</v>
      </c>
      <c r="E156" s="11">
        <f t="shared" si="29"/>
        <v>0.31579000000000002</v>
      </c>
      <c r="F156" s="11">
        <f t="shared" si="30"/>
        <v>2.5207138925999997E-4</v>
      </c>
      <c r="G156" s="11">
        <f t="shared" si="31"/>
        <v>0.61041432994032696</v>
      </c>
      <c r="H156" s="11">
        <f t="shared" si="32"/>
        <v>9.9108311281476775E-4</v>
      </c>
      <c r="I156" s="11">
        <f t="shared" si="38"/>
        <v>9.9010183960157182E-4</v>
      </c>
      <c r="J156" s="12">
        <f t="shared" si="28"/>
        <v>6.6416670318740989E-2</v>
      </c>
      <c r="K156" s="13">
        <f t="shared" si="33"/>
        <v>1.5049427566523357E-2</v>
      </c>
      <c r="L156" s="11">
        <f t="shared" si="34"/>
        <v>0</v>
      </c>
      <c r="M156" s="11">
        <f t="shared" si="35"/>
        <v>0</v>
      </c>
      <c r="N156" s="11">
        <f t="shared" si="36"/>
        <v>0.25</v>
      </c>
      <c r="O156" s="12">
        <f t="shared" si="37"/>
        <v>1</v>
      </c>
      <c r="P156" s="11">
        <f t="shared" si="39"/>
        <v>1.1588307539619322</v>
      </c>
      <c r="Q156" s="11">
        <f t="shared" si="40"/>
        <v>0.57941537698096612</v>
      </c>
      <c r="R156" s="11">
        <f t="shared" si="41"/>
        <v>0.86912306547144913</v>
      </c>
    </row>
    <row r="157" spans="4:18" x14ac:dyDescent="0.3">
      <c r="D157" s="11">
        <v>0.154</v>
      </c>
      <c r="E157" s="11">
        <f t="shared" si="29"/>
        <v>0.31622</v>
      </c>
      <c r="F157" s="11">
        <f t="shared" si="30"/>
        <v>2.5872638176000005E-4</v>
      </c>
      <c r="G157" s="11">
        <f t="shared" si="31"/>
        <v>0.60854233631406096</v>
      </c>
      <c r="H157" s="11">
        <f t="shared" si="32"/>
        <v>1.0203781711968503E-3</v>
      </c>
      <c r="I157" s="11">
        <f t="shared" si="38"/>
        <v>1.0193380608904475E-3</v>
      </c>
      <c r="J157" s="12">
        <f t="shared" si="28"/>
        <v>6.7991212299713041E-2</v>
      </c>
      <c r="K157" s="13">
        <f t="shared" si="33"/>
        <v>1.5393205389466135E-2</v>
      </c>
      <c r="L157" s="11">
        <f t="shared" si="34"/>
        <v>0</v>
      </c>
      <c r="M157" s="11">
        <f t="shared" si="35"/>
        <v>0</v>
      </c>
      <c r="N157" s="11">
        <f t="shared" si="36"/>
        <v>0.25</v>
      </c>
      <c r="O157" s="12">
        <f t="shared" si="37"/>
        <v>1</v>
      </c>
      <c r="P157" s="11">
        <f t="shared" si="39"/>
        <v>1.1588307539619322</v>
      </c>
      <c r="Q157" s="11">
        <f t="shared" si="40"/>
        <v>0.57941537698096612</v>
      </c>
      <c r="R157" s="11">
        <f t="shared" si="41"/>
        <v>0.86912306547144913</v>
      </c>
    </row>
    <row r="158" spans="4:18" x14ac:dyDescent="0.3">
      <c r="D158" s="11">
        <v>0.155</v>
      </c>
      <c r="E158" s="11">
        <f t="shared" si="29"/>
        <v>0.31664999999999999</v>
      </c>
      <c r="F158" s="11">
        <f t="shared" si="30"/>
        <v>2.6551228750000002E-4</v>
      </c>
      <c r="G158" s="11">
        <f t="shared" si="31"/>
        <v>0.60667387975563802</v>
      </c>
      <c r="H158" s="11">
        <f t="shared" si="32"/>
        <v>1.0503657916781739E-3</v>
      </c>
      <c r="I158" s="11">
        <f t="shared" si="38"/>
        <v>1.0492636810011998E-3</v>
      </c>
      <c r="J158" s="12">
        <f t="shared" si="28"/>
        <v>6.9594465373844908E-2</v>
      </c>
      <c r="K158" s="13">
        <f t="shared" si="33"/>
        <v>1.5742890937752437E-2</v>
      </c>
      <c r="L158" s="11">
        <f t="shared" si="34"/>
        <v>0</v>
      </c>
      <c r="M158" s="11">
        <f t="shared" si="35"/>
        <v>0</v>
      </c>
      <c r="N158" s="11">
        <f t="shared" si="36"/>
        <v>0.25</v>
      </c>
      <c r="O158" s="12">
        <f t="shared" si="37"/>
        <v>1</v>
      </c>
      <c r="P158" s="11">
        <f t="shared" si="39"/>
        <v>1.1588307539619322</v>
      </c>
      <c r="Q158" s="11">
        <f t="shared" si="40"/>
        <v>0.57941537698096612</v>
      </c>
      <c r="R158" s="11">
        <f t="shared" si="41"/>
        <v>0.86912306547144913</v>
      </c>
    </row>
    <row r="159" spans="4:18" x14ac:dyDescent="0.3">
      <c r="D159" s="11">
        <v>0.156</v>
      </c>
      <c r="E159" s="11">
        <f t="shared" si="29"/>
        <v>0.31708000000000003</v>
      </c>
      <c r="F159" s="11">
        <f t="shared" si="30"/>
        <v>2.7243081216E-4</v>
      </c>
      <c r="G159" s="11">
        <f t="shared" si="31"/>
        <v>0.60480895775590593</v>
      </c>
      <c r="H159" s="11">
        <f t="shared" si="32"/>
        <v>1.0810586397562584E-3</v>
      </c>
      <c r="I159" s="11">
        <f t="shared" si="38"/>
        <v>1.079891214029335E-3</v>
      </c>
      <c r="J159" s="12">
        <f t="shared" si="28"/>
        <v>7.1226820995656318E-2</v>
      </c>
      <c r="K159" s="13">
        <f t="shared" si="33"/>
        <v>1.609855715607237E-2</v>
      </c>
      <c r="L159" s="11">
        <f t="shared" si="34"/>
        <v>0</v>
      </c>
      <c r="M159" s="11">
        <f t="shared" si="35"/>
        <v>0</v>
      </c>
      <c r="N159" s="11">
        <f t="shared" si="36"/>
        <v>0.25</v>
      </c>
      <c r="O159" s="12">
        <f t="shared" si="37"/>
        <v>1</v>
      </c>
      <c r="P159" s="11">
        <f t="shared" si="39"/>
        <v>1.1588307539619322</v>
      </c>
      <c r="Q159" s="11">
        <f t="shared" si="40"/>
        <v>0.57941537698096612</v>
      </c>
      <c r="R159" s="11">
        <f t="shared" si="41"/>
        <v>0.86912306547144913</v>
      </c>
    </row>
    <row r="160" spans="4:18" x14ac:dyDescent="0.3">
      <c r="D160" s="11">
        <v>0.157</v>
      </c>
      <c r="E160" s="11">
        <f t="shared" si="29"/>
        <v>0.31751000000000001</v>
      </c>
      <c r="F160" s="11">
        <f t="shared" si="30"/>
        <v>2.7948367246000003E-4</v>
      </c>
      <c r="G160" s="11">
        <f t="shared" si="31"/>
        <v>0.60294756780452385</v>
      </c>
      <c r="H160" s="11">
        <f t="shared" si="32"/>
        <v>1.1124695574217182E-3</v>
      </c>
      <c r="I160" s="11">
        <f t="shared" si="38"/>
        <v>1.1112333441551537E-3</v>
      </c>
      <c r="J160" s="12">
        <f t="shared" si="28"/>
        <v>7.2888674711208704E-2</v>
      </c>
      <c r="K160" s="13">
        <f t="shared" si="33"/>
        <v>1.6460277650054117E-2</v>
      </c>
      <c r="L160" s="11">
        <f t="shared" si="34"/>
        <v>0</v>
      </c>
      <c r="M160" s="11">
        <f t="shared" si="35"/>
        <v>0</v>
      </c>
      <c r="N160" s="11">
        <f t="shared" si="36"/>
        <v>0.25</v>
      </c>
      <c r="O160" s="12">
        <f t="shared" si="37"/>
        <v>1</v>
      </c>
      <c r="P160" s="11">
        <f t="shared" si="39"/>
        <v>1.1588307539619322</v>
      </c>
      <c r="Q160" s="11">
        <f t="shared" si="40"/>
        <v>0.57941537698096612</v>
      </c>
      <c r="R160" s="11">
        <f t="shared" si="41"/>
        <v>0.86912306547144913</v>
      </c>
    </row>
    <row r="161" spans="4:18" x14ac:dyDescent="0.3">
      <c r="D161" s="11">
        <v>0.158</v>
      </c>
      <c r="E161" s="11">
        <f t="shared" si="29"/>
        <v>0.31794</v>
      </c>
      <c r="F161" s="11">
        <f t="shared" si="30"/>
        <v>2.8667259616000002E-4</v>
      </c>
      <c r="G161" s="11">
        <f t="shared" si="31"/>
        <v>0.6010897073899617</v>
      </c>
      <c r="H161" s="11">
        <f t="shared" si="32"/>
        <v>1.1446115651713286E-3</v>
      </c>
      <c r="I161" s="11">
        <f t="shared" si="38"/>
        <v>1.1433029274181116E-3</v>
      </c>
      <c r="J161" s="12">
        <f t="shared" si="28"/>
        <v>7.4580426192927832E-2</v>
      </c>
      <c r="K161" s="13">
        <f t="shared" si="33"/>
        <v>1.6828126691464697E-2</v>
      </c>
      <c r="L161" s="11">
        <f t="shared" si="34"/>
        <v>0</v>
      </c>
      <c r="M161" s="11">
        <f t="shared" si="35"/>
        <v>0</v>
      </c>
      <c r="N161" s="11">
        <f t="shared" si="36"/>
        <v>0.25</v>
      </c>
      <c r="O161" s="12">
        <f t="shared" si="37"/>
        <v>1</v>
      </c>
      <c r="P161" s="11">
        <f t="shared" si="39"/>
        <v>1.1588307539619322</v>
      </c>
      <c r="Q161" s="11">
        <f t="shared" si="40"/>
        <v>0.57941537698096612</v>
      </c>
      <c r="R161" s="11">
        <f t="shared" si="41"/>
        <v>0.86912306547144913</v>
      </c>
    </row>
    <row r="162" spans="4:18" x14ac:dyDescent="0.3">
      <c r="D162" s="11">
        <v>0.159</v>
      </c>
      <c r="E162" s="11">
        <f t="shared" si="29"/>
        <v>0.31836999999999999</v>
      </c>
      <c r="F162" s="11">
        <f t="shared" si="30"/>
        <v>2.9399932206000001E-4</v>
      </c>
      <c r="G162" s="11">
        <f t="shared" si="31"/>
        <v>0.59923537399949689</v>
      </c>
      <c r="H162" s="11">
        <f t="shared" si="32"/>
        <v>1.1774978640439748E-3</v>
      </c>
      <c r="I162" s="11">
        <f t="shared" si="38"/>
        <v>1.1761129935062469E-3</v>
      </c>
      <c r="J162" s="12">
        <f t="shared" si="28"/>
        <v>7.6302479274735671E-2</v>
      </c>
      <c r="K162" s="13">
        <f t="shared" si="33"/>
        <v>1.7202179223434946E-2</v>
      </c>
      <c r="L162" s="11">
        <f t="shared" si="34"/>
        <v>0</v>
      </c>
      <c r="M162" s="11">
        <f t="shared" si="35"/>
        <v>0</v>
      </c>
      <c r="N162" s="11">
        <f t="shared" si="36"/>
        <v>0.25</v>
      </c>
      <c r="O162" s="12">
        <f t="shared" si="37"/>
        <v>1</v>
      </c>
      <c r="P162" s="11">
        <f t="shared" si="39"/>
        <v>1.1588307539619322</v>
      </c>
      <c r="Q162" s="11">
        <f t="shared" si="40"/>
        <v>0.57941537698096612</v>
      </c>
      <c r="R162" s="11">
        <f t="shared" si="41"/>
        <v>0.86912306547144913</v>
      </c>
    </row>
    <row r="163" spans="4:18" x14ac:dyDescent="0.3">
      <c r="D163" s="11">
        <v>0.16</v>
      </c>
      <c r="E163" s="11">
        <f t="shared" si="29"/>
        <v>0.31879999999999997</v>
      </c>
      <c r="F163" s="11">
        <f t="shared" si="30"/>
        <v>3.0146560000000004E-4</v>
      </c>
      <c r="G163" s="11">
        <f t="shared" si="31"/>
        <v>0.59738456511921312</v>
      </c>
      <c r="H163" s="11">
        <f t="shared" si="32"/>
        <v>1.2111418376797467E-3</v>
      </c>
      <c r="I163" s="11">
        <f t="shared" si="38"/>
        <v>1.2096767475607076E-3</v>
      </c>
      <c r="J163" s="12">
        <f t="shared" si="28"/>
        <v>7.805524198712048E-2</v>
      </c>
      <c r="K163" s="13">
        <f t="shared" si="33"/>
        <v>1.7582510865707966E-2</v>
      </c>
      <c r="L163" s="11">
        <f t="shared" si="34"/>
        <v>0</v>
      </c>
      <c r="M163" s="11">
        <f t="shared" si="35"/>
        <v>0</v>
      </c>
      <c r="N163" s="11">
        <f t="shared" si="36"/>
        <v>0.25</v>
      </c>
      <c r="O163" s="12">
        <f t="shared" si="37"/>
        <v>1</v>
      </c>
      <c r="P163" s="11">
        <f t="shared" si="39"/>
        <v>1.1588307539619322</v>
      </c>
      <c r="Q163" s="11">
        <f t="shared" si="40"/>
        <v>0.57941537698096612</v>
      </c>
      <c r="R163" s="11">
        <f t="shared" si="41"/>
        <v>0.86912306547144913</v>
      </c>
    </row>
    <row r="164" spans="4:18" x14ac:dyDescent="0.3">
      <c r="D164" s="11">
        <v>0.161</v>
      </c>
      <c r="E164" s="11">
        <f t="shared" si="29"/>
        <v>0.31923000000000001</v>
      </c>
      <c r="F164" s="11">
        <f t="shared" si="30"/>
        <v>3.090731908600001E-4</v>
      </c>
      <c r="G164" s="11">
        <f t="shared" si="31"/>
        <v>0.59553727823399816</v>
      </c>
      <c r="H164" s="11">
        <f t="shared" si="32"/>
        <v>1.2455570544024654E-3</v>
      </c>
      <c r="I164" s="11">
        <f t="shared" si="38"/>
        <v>1.2440075719954364E-3</v>
      </c>
      <c r="J164" s="12">
        <f t="shared" si="28"/>
        <v>7.983912659238479E-2</v>
      </c>
      <c r="K164" s="13">
        <f t="shared" si="33"/>
        <v>1.7969197919910966E-2</v>
      </c>
      <c r="L164" s="11">
        <f t="shared" si="34"/>
        <v>0</v>
      </c>
      <c r="M164" s="11">
        <f t="shared" si="35"/>
        <v>0</v>
      </c>
      <c r="N164" s="11">
        <f t="shared" si="36"/>
        <v>0.25</v>
      </c>
      <c r="O164" s="12">
        <f t="shared" si="37"/>
        <v>1</v>
      </c>
      <c r="P164" s="11">
        <f t="shared" si="39"/>
        <v>1.1588307539619322</v>
      </c>
      <c r="Q164" s="11">
        <f t="shared" si="40"/>
        <v>0.57941537698096612</v>
      </c>
      <c r="R164" s="11">
        <f t="shared" si="41"/>
        <v>0.86912306547144913</v>
      </c>
    </row>
    <row r="165" spans="4:18" x14ac:dyDescent="0.3">
      <c r="D165" s="11">
        <v>0.16200000000000001</v>
      </c>
      <c r="E165" s="11">
        <f t="shared" si="29"/>
        <v>0.31966</v>
      </c>
      <c r="F165" s="11">
        <f t="shared" si="30"/>
        <v>3.1682386656000001E-4</v>
      </c>
      <c r="G165" s="11">
        <f t="shared" si="31"/>
        <v>0.59369351082754152</v>
      </c>
      <c r="H165" s="11">
        <f t="shared" si="32"/>
        <v>1.280757269325919E-3</v>
      </c>
      <c r="I165" s="11">
        <f t="shared" si="38"/>
        <v>1.2791190283320496E-3</v>
      </c>
      <c r="J165" s="12">
        <f t="shared" si="28"/>
        <v>8.1654549620033462E-2</v>
      </c>
      <c r="K165" s="13">
        <f t="shared" si="33"/>
        <v>1.836231737484998E-2</v>
      </c>
      <c r="L165" s="11">
        <f t="shared" si="34"/>
        <v>0</v>
      </c>
      <c r="M165" s="11">
        <f t="shared" si="35"/>
        <v>0</v>
      </c>
      <c r="N165" s="11">
        <f t="shared" si="36"/>
        <v>0.25</v>
      </c>
      <c r="O165" s="12">
        <f t="shared" si="37"/>
        <v>1</v>
      </c>
      <c r="P165" s="11">
        <f t="shared" si="39"/>
        <v>1.1588307539619322</v>
      </c>
      <c r="Q165" s="11">
        <f t="shared" si="40"/>
        <v>0.57941537698096612</v>
      </c>
      <c r="R165" s="11">
        <f t="shared" si="41"/>
        <v>0.86912306547144913</v>
      </c>
    </row>
    <row r="166" spans="4:18" x14ac:dyDescent="0.3">
      <c r="D166" s="11">
        <v>0.16300000000000001</v>
      </c>
      <c r="E166" s="11">
        <f t="shared" si="29"/>
        <v>0.32008999999999999</v>
      </c>
      <c r="F166" s="11">
        <f t="shared" si="30"/>
        <v>3.2471941006000007E-4</v>
      </c>
      <c r="G166" s="11">
        <f t="shared" si="31"/>
        <v>0.59185326038233288</v>
      </c>
      <c r="H166" s="11">
        <f t="shared" si="32"/>
        <v>1.3167564264840931E-3</v>
      </c>
      <c r="I166" s="11">
        <f t="shared" si="38"/>
        <v>1.3150248590499526E-3</v>
      </c>
      <c r="J166" s="12">
        <f t="shared" si="28"/>
        <v>8.3501931902102783E-2</v>
      </c>
      <c r="K166" s="13">
        <f t="shared" si="33"/>
        <v>1.8761946911826977E-2</v>
      </c>
      <c r="L166" s="11">
        <f t="shared" si="34"/>
        <v>0</v>
      </c>
      <c r="M166" s="11">
        <f t="shared" si="35"/>
        <v>0</v>
      </c>
      <c r="N166" s="11">
        <f t="shared" si="36"/>
        <v>0.25</v>
      </c>
      <c r="O166" s="12">
        <f t="shared" si="37"/>
        <v>1</v>
      </c>
      <c r="P166" s="11">
        <f t="shared" si="39"/>
        <v>1.1588307539619322</v>
      </c>
      <c r="Q166" s="11">
        <f t="shared" si="40"/>
        <v>0.57941537698096612</v>
      </c>
      <c r="R166" s="11">
        <f t="shared" si="41"/>
        <v>0.86912306547144913</v>
      </c>
    </row>
    <row r="167" spans="4:18" x14ac:dyDescent="0.3">
      <c r="D167" s="11">
        <v>0.16400000000000001</v>
      </c>
      <c r="E167" s="11">
        <f t="shared" si="29"/>
        <v>0.32052000000000003</v>
      </c>
      <c r="F167" s="11">
        <f t="shared" si="30"/>
        <v>3.3276161536000009E-4</v>
      </c>
      <c r="G167" s="11">
        <f t="shared" si="31"/>
        <v>0.59001652437966012</v>
      </c>
      <c r="H167" s="11">
        <f t="shared" si="32"/>
        <v>1.3535686609856782E-3</v>
      </c>
      <c r="I167" s="11">
        <f t="shared" si="38"/>
        <v>1.3517389894517238E-3</v>
      </c>
      <c r="J167" s="12">
        <f t="shared" si="28"/>
        <v>8.5381698608761936E-2</v>
      </c>
      <c r="K167" s="13">
        <f t="shared" si="33"/>
        <v>1.9168164909979059E-2</v>
      </c>
      <c r="L167" s="11">
        <f t="shared" si="34"/>
        <v>0</v>
      </c>
      <c r="M167" s="11">
        <f t="shared" si="35"/>
        <v>0</v>
      </c>
      <c r="N167" s="11">
        <f t="shared" si="36"/>
        <v>0.25</v>
      </c>
      <c r="O167" s="12">
        <f t="shared" si="37"/>
        <v>1</v>
      </c>
      <c r="P167" s="11">
        <f t="shared" si="39"/>
        <v>1.1588307539619322</v>
      </c>
      <c r="Q167" s="11">
        <f t="shared" si="40"/>
        <v>0.57941537698096612</v>
      </c>
      <c r="R167" s="11">
        <f t="shared" si="41"/>
        <v>0.86912306547144913</v>
      </c>
    </row>
    <row r="168" spans="4:18" x14ac:dyDescent="0.3">
      <c r="D168" s="11">
        <v>0.16500000000000001</v>
      </c>
      <c r="E168" s="11">
        <f t="shared" si="29"/>
        <v>0.32095000000000001</v>
      </c>
      <c r="F168" s="11">
        <f t="shared" si="30"/>
        <v>3.409522875000001E-4</v>
      </c>
      <c r="G168" s="11">
        <f t="shared" si="31"/>
        <v>0.58818330029960697</v>
      </c>
      <c r="H168" s="11">
        <f t="shared" si="32"/>
        <v>1.391208301193156E-3</v>
      </c>
      <c r="I168" s="11">
        <f t="shared" si="38"/>
        <v>1.38927552954381E-3</v>
      </c>
      <c r="J168" s="12">
        <f t="shared" si="28"/>
        <v>8.7294279283924234E-2</v>
      </c>
      <c r="K168" s="13">
        <f t="shared" si="33"/>
        <v>1.9581050451639319E-2</v>
      </c>
      <c r="L168" s="11">
        <f t="shared" si="34"/>
        <v>0</v>
      </c>
      <c r="M168" s="11">
        <f t="shared" si="35"/>
        <v>0</v>
      </c>
      <c r="N168" s="11">
        <f t="shared" si="36"/>
        <v>0.25</v>
      </c>
      <c r="O168" s="12">
        <f t="shared" si="37"/>
        <v>1</v>
      </c>
      <c r="P168" s="11">
        <f t="shared" si="39"/>
        <v>1.1588307539619322</v>
      </c>
      <c r="Q168" s="11">
        <f t="shared" si="40"/>
        <v>0.57941537698096612</v>
      </c>
      <c r="R168" s="11">
        <f t="shared" si="41"/>
        <v>0.86912306547144913</v>
      </c>
    </row>
    <row r="169" spans="4:18" x14ac:dyDescent="0.3">
      <c r="D169" s="11">
        <v>0.16600000000000001</v>
      </c>
      <c r="E169" s="11">
        <f t="shared" si="29"/>
        <v>0.32138</v>
      </c>
      <c r="F169" s="11">
        <f t="shared" si="30"/>
        <v>3.4929324256000017E-4</v>
      </c>
      <c r="G169" s="11">
        <f t="shared" si="31"/>
        <v>0.58635358562105133</v>
      </c>
      <c r="H169" s="11">
        <f t="shared" si="32"/>
        <v>1.4296898709267542E-3</v>
      </c>
      <c r="I169" s="11">
        <f t="shared" si="38"/>
        <v>1.4276487759325625E-3</v>
      </c>
      <c r="J169" s="12">
        <f t="shared" ref="J169:J232" si="42">(I169-I168)/(E169-E168)</f>
        <v>8.9240107880822608E-2</v>
      </c>
      <c r="K169" s="13">
        <f t="shared" si="33"/>
        <v>2.0000683327718722E-2</v>
      </c>
      <c r="L169" s="11">
        <f t="shared" si="34"/>
        <v>0</v>
      </c>
      <c r="M169" s="11">
        <f t="shared" si="35"/>
        <v>0</v>
      </c>
      <c r="N169" s="11">
        <f t="shared" si="36"/>
        <v>0.25</v>
      </c>
      <c r="O169" s="12">
        <f t="shared" si="37"/>
        <v>1</v>
      </c>
      <c r="P169" s="11">
        <f t="shared" si="39"/>
        <v>1.1588307539619322</v>
      </c>
      <c r="Q169" s="11">
        <f t="shared" si="40"/>
        <v>0.57941537698096612</v>
      </c>
      <c r="R169" s="11">
        <f t="shared" si="41"/>
        <v>0.86912306547144913</v>
      </c>
    </row>
    <row r="170" spans="4:18" x14ac:dyDescent="0.3">
      <c r="D170" s="11">
        <v>0.16700000000000001</v>
      </c>
      <c r="E170" s="11">
        <f t="shared" si="29"/>
        <v>0.32180999999999998</v>
      </c>
      <c r="F170" s="11">
        <f t="shared" si="30"/>
        <v>3.5778630766000009E-4</v>
      </c>
      <c r="G170" s="11">
        <f t="shared" si="31"/>
        <v>0.58452737782166286</v>
      </c>
      <c r="H170" s="11">
        <f t="shared" si="32"/>
        <v>1.469028091693564E-3</v>
      </c>
      <c r="I170" s="11">
        <f t="shared" si="38"/>
        <v>1.4668732137356336E-3</v>
      </c>
      <c r="J170" s="12">
        <f t="shared" si="42"/>
        <v>9.1219622797842903E-2</v>
      </c>
      <c r="K170" s="13">
        <f t="shared" si="33"/>
        <v>2.0427144043108674E-2</v>
      </c>
      <c r="L170" s="11">
        <f t="shared" si="34"/>
        <v>0</v>
      </c>
      <c r="M170" s="11">
        <f t="shared" si="35"/>
        <v>0</v>
      </c>
      <c r="N170" s="11">
        <f t="shared" si="36"/>
        <v>0.25</v>
      </c>
      <c r="O170" s="12">
        <f t="shared" si="37"/>
        <v>1</v>
      </c>
      <c r="P170" s="11">
        <f t="shared" si="39"/>
        <v>1.1588307539619322</v>
      </c>
      <c r="Q170" s="11">
        <f t="shared" si="40"/>
        <v>0.57941537698096612</v>
      </c>
      <c r="R170" s="11">
        <f t="shared" si="41"/>
        <v>0.86912306547144913</v>
      </c>
    </row>
    <row r="171" spans="4:18" x14ac:dyDescent="0.3">
      <c r="D171" s="11">
        <v>0.16800000000000001</v>
      </c>
      <c r="E171" s="11">
        <f t="shared" si="29"/>
        <v>0.32223999999999997</v>
      </c>
      <c r="F171" s="11">
        <f t="shared" si="30"/>
        <v>3.6643332096000005E-4</v>
      </c>
      <c r="G171" s="11">
        <f t="shared" si="31"/>
        <v>0.58270467437790152</v>
      </c>
      <c r="H171" s="11">
        <f t="shared" si="32"/>
        <v>1.5092378849421359E-3</v>
      </c>
      <c r="I171" s="11">
        <f t="shared" si="38"/>
        <v>1.5069635185087768E-3</v>
      </c>
      <c r="J171" s="12">
        <f t="shared" si="42"/>
        <v>9.3233266914289417E-2</v>
      </c>
      <c r="K171" s="13">
        <f t="shared" si="33"/>
        <v>2.0860513822103785E-2</v>
      </c>
      <c r="L171" s="11">
        <f t="shared" si="34"/>
        <v>0</v>
      </c>
      <c r="M171" s="11">
        <f t="shared" si="35"/>
        <v>0</v>
      </c>
      <c r="N171" s="11">
        <f t="shared" si="36"/>
        <v>0.25</v>
      </c>
      <c r="O171" s="12">
        <f t="shared" si="37"/>
        <v>1</v>
      </c>
      <c r="P171" s="11">
        <f t="shared" si="39"/>
        <v>1.1588307539619322</v>
      </c>
      <c r="Q171" s="11">
        <f t="shared" si="40"/>
        <v>0.57941537698096612</v>
      </c>
      <c r="R171" s="11">
        <f t="shared" si="41"/>
        <v>0.86912306547144913</v>
      </c>
    </row>
    <row r="172" spans="4:18" x14ac:dyDescent="0.3">
      <c r="D172" s="11">
        <v>0.16900000000000001</v>
      </c>
      <c r="E172" s="11">
        <f t="shared" si="29"/>
        <v>0.32267000000000001</v>
      </c>
      <c r="F172" s="11">
        <f t="shared" si="30"/>
        <v>3.7523613166000005E-4</v>
      </c>
      <c r="G172" s="11">
        <f t="shared" si="31"/>
        <v>0.58088547276501468</v>
      </c>
      <c r="H172" s="11">
        <f t="shared" si="32"/>
        <v>1.5503343743428508E-3</v>
      </c>
      <c r="I172" s="11">
        <f t="shared" si="38"/>
        <v>1.5479345581880587E-3</v>
      </c>
      <c r="J172" s="12">
        <f t="shared" si="42"/>
        <v>9.5281487626227748E-2</v>
      </c>
      <c r="K172" s="13">
        <f t="shared" si="33"/>
        <v>2.1300874613844206E-2</v>
      </c>
      <c r="L172" s="11">
        <f t="shared" si="34"/>
        <v>0</v>
      </c>
      <c r="M172" s="11">
        <f t="shared" si="35"/>
        <v>0</v>
      </c>
      <c r="N172" s="11">
        <f t="shared" si="36"/>
        <v>0.25</v>
      </c>
      <c r="O172" s="12">
        <f t="shared" si="37"/>
        <v>1</v>
      </c>
      <c r="P172" s="11">
        <f t="shared" si="39"/>
        <v>1.1588307539619322</v>
      </c>
      <c r="Q172" s="11">
        <f t="shared" si="40"/>
        <v>0.57941537698096612</v>
      </c>
      <c r="R172" s="11">
        <f t="shared" si="41"/>
        <v>0.86912306547144913</v>
      </c>
    </row>
    <row r="173" spans="4:18" x14ac:dyDescent="0.3">
      <c r="D173" s="11">
        <v>0.17</v>
      </c>
      <c r="E173" s="11">
        <f t="shared" si="29"/>
        <v>0.3231</v>
      </c>
      <c r="F173" s="11">
        <f t="shared" si="30"/>
        <v>3.8419660000000016E-4</v>
      </c>
      <c r="G173" s="11">
        <f t="shared" si="31"/>
        <v>0.57906977045703623</v>
      </c>
      <c r="H173" s="11">
        <f t="shared" si="32"/>
        <v>1.5923328880943768E-3</v>
      </c>
      <c r="I173" s="11">
        <f t="shared" si="38"/>
        <v>1.5898013950475043E-3</v>
      </c>
      <c r="J173" s="12">
        <f t="shared" si="42"/>
        <v>9.7364736882434966E-2</v>
      </c>
      <c r="K173" s="13">
        <f t="shared" si="33"/>
        <v>2.1748309097777078E-2</v>
      </c>
      <c r="L173" s="11">
        <f t="shared" si="34"/>
        <v>0</v>
      </c>
      <c r="M173" s="11">
        <f t="shared" si="35"/>
        <v>0</v>
      </c>
      <c r="N173" s="11">
        <f t="shared" si="36"/>
        <v>0.25</v>
      </c>
      <c r="O173" s="12">
        <f t="shared" si="37"/>
        <v>1</v>
      </c>
      <c r="P173" s="11">
        <f t="shared" si="39"/>
        <v>1.1588307539619322</v>
      </c>
      <c r="Q173" s="11">
        <f t="shared" si="40"/>
        <v>0.57941537698096612</v>
      </c>
      <c r="R173" s="11">
        <f t="shared" si="41"/>
        <v>0.86912306547144913</v>
      </c>
    </row>
    <row r="174" spans="4:18" x14ac:dyDescent="0.3">
      <c r="D174" s="11">
        <v>0.17100000000000001</v>
      </c>
      <c r="E174" s="11">
        <f t="shared" si="29"/>
        <v>0.32352999999999998</v>
      </c>
      <c r="F174" s="11">
        <f t="shared" si="30"/>
        <v>3.9331659726000014E-4</v>
      </c>
      <c r="G174" s="11">
        <f t="shared" si="31"/>
        <v>0.57725756492678315</v>
      </c>
      <c r="H174" s="11">
        <f t="shared" si="32"/>
        <v>1.6352489612565372E-3</v>
      </c>
      <c r="I174" s="11">
        <f t="shared" si="38"/>
        <v>1.6325792876722024E-3</v>
      </c>
      <c r="J174" s="12">
        <f t="shared" si="42"/>
        <v>9.948347122023124E-2</v>
      </c>
      <c r="K174" s="13">
        <f t="shared" si="33"/>
        <v>2.2202900689136443E-2</v>
      </c>
      <c r="L174" s="11">
        <f t="shared" si="34"/>
        <v>0</v>
      </c>
      <c r="M174" s="11">
        <f t="shared" si="35"/>
        <v>0</v>
      </c>
      <c r="N174" s="11">
        <f t="shared" si="36"/>
        <v>0.25</v>
      </c>
      <c r="O174" s="12">
        <f t="shared" si="37"/>
        <v>1</v>
      </c>
      <c r="P174" s="11">
        <f t="shared" si="39"/>
        <v>1.1588307539619322</v>
      </c>
      <c r="Q174" s="11">
        <f t="shared" si="40"/>
        <v>0.57941537698096612</v>
      </c>
      <c r="R174" s="11">
        <f t="shared" si="41"/>
        <v>0.86912306547144913</v>
      </c>
    </row>
    <row r="175" spans="4:18" x14ac:dyDescent="0.3">
      <c r="D175" s="11">
        <v>0.17199999999999999</v>
      </c>
      <c r="E175" s="11">
        <f t="shared" si="29"/>
        <v>0.32396000000000003</v>
      </c>
      <c r="F175" s="11">
        <f t="shared" si="30"/>
        <v>4.025980057599999E-4</v>
      </c>
      <c r="G175" s="11">
        <f t="shared" si="31"/>
        <v>0.57544885364585519</v>
      </c>
      <c r="H175" s="11">
        <f t="shared" si="32"/>
        <v>1.6790983381098951E-3</v>
      </c>
      <c r="I175" s="11">
        <f t="shared" si="38"/>
        <v>1.6762836929468674E-3</v>
      </c>
      <c r="J175" s="12">
        <f t="shared" si="42"/>
        <v>0.10163815180153683</v>
      </c>
      <c r="K175" s="13">
        <f t="shared" si="33"/>
        <v>2.2664733544441141E-2</v>
      </c>
      <c r="L175" s="11">
        <f t="shared" si="34"/>
        <v>0</v>
      </c>
      <c r="M175" s="11">
        <f t="shared" si="35"/>
        <v>0</v>
      </c>
      <c r="N175" s="11">
        <f t="shared" si="36"/>
        <v>0.25</v>
      </c>
      <c r="O175" s="12">
        <f t="shared" si="37"/>
        <v>1</v>
      </c>
      <c r="P175" s="11">
        <f t="shared" si="39"/>
        <v>1.1588307539619322</v>
      </c>
      <c r="Q175" s="11">
        <f t="shared" si="40"/>
        <v>0.57941537698096612</v>
      </c>
      <c r="R175" s="11">
        <f t="shared" si="41"/>
        <v>0.86912306547144913</v>
      </c>
    </row>
    <row r="176" spans="4:18" x14ac:dyDescent="0.3">
      <c r="D176" s="11">
        <v>0.17299999999999999</v>
      </c>
      <c r="E176" s="11">
        <f t="shared" si="29"/>
        <v>0.32439000000000001</v>
      </c>
      <c r="F176" s="11">
        <f t="shared" si="30"/>
        <v>4.1204271885999995E-4</v>
      </c>
      <c r="G176" s="11">
        <f t="shared" si="31"/>
        <v>0.57364363408463048</v>
      </c>
      <c r="H176" s="11">
        <f t="shared" si="32"/>
        <v>1.7238969745423962E-3</v>
      </c>
      <c r="I176" s="11">
        <f t="shared" si="38"/>
        <v>1.7209302680598892E-3</v>
      </c>
      <c r="J176" s="12">
        <f t="shared" si="42"/>
        <v>0.1038292444488914</v>
      </c>
      <c r="K176" s="13">
        <f t="shared" si="33"/>
        <v>2.3133892567010202E-2</v>
      </c>
      <c r="L176" s="11">
        <f t="shared" si="34"/>
        <v>0</v>
      </c>
      <c r="M176" s="11">
        <f t="shared" si="35"/>
        <v>0</v>
      </c>
      <c r="N176" s="11">
        <f t="shared" si="36"/>
        <v>0.25</v>
      </c>
      <c r="O176" s="12">
        <f t="shared" si="37"/>
        <v>1</v>
      </c>
      <c r="P176" s="11">
        <f t="shared" si="39"/>
        <v>1.1588307539619322</v>
      </c>
      <c r="Q176" s="11">
        <f t="shared" si="40"/>
        <v>0.57941537698096612</v>
      </c>
      <c r="R176" s="11">
        <f t="shared" si="41"/>
        <v>0.86912306547144913</v>
      </c>
    </row>
    <row r="177" spans="4:18" x14ac:dyDescent="0.3">
      <c r="D177" s="11">
        <v>0.17399999999999999</v>
      </c>
      <c r="E177" s="11">
        <f t="shared" si="29"/>
        <v>0.32482</v>
      </c>
      <c r="F177" s="11">
        <f t="shared" si="30"/>
        <v>4.2165264095999993E-4</v>
      </c>
      <c r="G177" s="11">
        <f t="shared" si="31"/>
        <v>0.5718419037122664</v>
      </c>
      <c r="H177" s="11">
        <f t="shared" si="32"/>
        <v>1.7696610404633634E-3</v>
      </c>
      <c r="I177" s="11">
        <f t="shared" si="38"/>
        <v>1.7665348725228397E-3</v>
      </c>
      <c r="J177" s="12">
        <f t="shared" si="42"/>
        <v>0.10605721968128366</v>
      </c>
      <c r="K177" s="13">
        <f t="shared" si="33"/>
        <v>2.3610463412494516E-2</v>
      </c>
      <c r="L177" s="11">
        <f t="shared" si="34"/>
        <v>0</v>
      </c>
      <c r="M177" s="11">
        <f t="shared" si="35"/>
        <v>0</v>
      </c>
      <c r="N177" s="11">
        <f t="shared" si="36"/>
        <v>0.25</v>
      </c>
      <c r="O177" s="12">
        <f t="shared" si="37"/>
        <v>1</v>
      </c>
      <c r="P177" s="11">
        <f t="shared" si="39"/>
        <v>1.1588307539619322</v>
      </c>
      <c r="Q177" s="11">
        <f t="shared" si="40"/>
        <v>0.57941537698096612</v>
      </c>
      <c r="R177" s="11">
        <f t="shared" si="41"/>
        <v>0.86912306547144913</v>
      </c>
    </row>
    <row r="178" spans="4:18" x14ac:dyDescent="0.3">
      <c r="D178" s="11">
        <v>0.17499999999999999</v>
      </c>
      <c r="E178" s="11">
        <f t="shared" si="29"/>
        <v>0.32524999999999998</v>
      </c>
      <c r="F178" s="11">
        <f t="shared" si="30"/>
        <v>4.314296874999999E-4</v>
      </c>
      <c r="G178" s="11">
        <f t="shared" si="31"/>
        <v>0.57004365999669437</v>
      </c>
      <c r="H178" s="11">
        <f t="shared" si="32"/>
        <v>1.8164069222452262E-3</v>
      </c>
      <c r="I178" s="11">
        <f t="shared" si="38"/>
        <v>1.8131135702054884E-3</v>
      </c>
      <c r="J178" s="12">
        <f t="shared" si="42"/>
        <v>0.10832255275034926</v>
      </c>
      <c r="K178" s="13">
        <f t="shared" si="33"/>
        <v>2.40945324944251E-2</v>
      </c>
      <c r="L178" s="11">
        <f t="shared" si="34"/>
        <v>0</v>
      </c>
      <c r="M178" s="11">
        <f t="shared" si="35"/>
        <v>0</v>
      </c>
      <c r="N178" s="11">
        <f t="shared" si="36"/>
        <v>0.25</v>
      </c>
      <c r="O178" s="12">
        <f t="shared" si="37"/>
        <v>1</v>
      </c>
      <c r="P178" s="11">
        <f t="shared" si="39"/>
        <v>1.1588307539619322</v>
      </c>
      <c r="Q178" s="11">
        <f t="shared" si="40"/>
        <v>0.57941537698096612</v>
      </c>
      <c r="R178" s="11">
        <f t="shared" si="41"/>
        <v>0.86912306547144913</v>
      </c>
    </row>
    <row r="179" spans="4:18" x14ac:dyDescent="0.3">
      <c r="D179" s="11">
        <v>0.17599999999999999</v>
      </c>
      <c r="E179" s="11">
        <f t="shared" si="29"/>
        <v>0.32567999999999997</v>
      </c>
      <c r="F179" s="11">
        <f t="shared" si="30"/>
        <v>4.4137578495999992E-4</v>
      </c>
      <c r="G179" s="11">
        <f t="shared" si="31"/>
        <v>0.56824890040462084</v>
      </c>
      <c r="H179" s="11">
        <f t="shared" si="32"/>
        <v>1.8641512251932654E-3</v>
      </c>
      <c r="I179" s="11">
        <f t="shared" si="38"/>
        <v>1.8606826313862707E-3</v>
      </c>
      <c r="J179" s="12">
        <f t="shared" si="42"/>
        <v>0.11062572367624166</v>
      </c>
      <c r="K179" s="13">
        <f t="shared" si="33"/>
        <v>2.4586186989776316E-2</v>
      </c>
      <c r="L179" s="11">
        <f t="shared" si="34"/>
        <v>0</v>
      </c>
      <c r="M179" s="11">
        <f t="shared" si="35"/>
        <v>0</v>
      </c>
      <c r="N179" s="11">
        <f t="shared" si="36"/>
        <v>0.25</v>
      </c>
      <c r="O179" s="12">
        <f t="shared" si="37"/>
        <v>1</v>
      </c>
      <c r="P179" s="11">
        <f t="shared" si="39"/>
        <v>1.1588307539619322</v>
      </c>
      <c r="Q179" s="11">
        <f t="shared" si="40"/>
        <v>0.57941537698096612</v>
      </c>
      <c r="R179" s="11">
        <f t="shared" si="41"/>
        <v>0.86912306547144913</v>
      </c>
    </row>
    <row r="180" spans="4:18" x14ac:dyDescent="0.3">
      <c r="D180" s="11">
        <v>0.17699999999999999</v>
      </c>
      <c r="E180" s="11">
        <f t="shared" si="29"/>
        <v>0.32611000000000001</v>
      </c>
      <c r="F180" s="11">
        <f t="shared" si="30"/>
        <v>4.514928708599999E-4</v>
      </c>
      <c r="G180" s="11">
        <f t="shared" si="31"/>
        <v>0.5664576224015222</v>
      </c>
      <c r="H180" s="11">
        <f t="shared" si="32"/>
        <v>1.9129107760437612E-3</v>
      </c>
      <c r="I180" s="11">
        <f t="shared" si="38"/>
        <v>1.9092585348182538E-3</v>
      </c>
      <c r="J180" s="12">
        <f t="shared" si="42"/>
        <v>0.11296721728367051</v>
      </c>
      <c r="K180" s="13">
        <f t="shared" si="33"/>
        <v>2.5085514844544125E-2</v>
      </c>
      <c r="L180" s="11">
        <f t="shared" si="34"/>
        <v>0</v>
      </c>
      <c r="M180" s="11">
        <f t="shared" si="35"/>
        <v>0</v>
      </c>
      <c r="N180" s="11">
        <f t="shared" si="36"/>
        <v>0.25</v>
      </c>
      <c r="O180" s="12">
        <f t="shared" si="37"/>
        <v>1</v>
      </c>
      <c r="P180" s="11">
        <f t="shared" si="39"/>
        <v>1.1588307539619322</v>
      </c>
      <c r="Q180" s="11">
        <f t="shared" si="40"/>
        <v>0.57941537698096612</v>
      </c>
      <c r="R180" s="11">
        <f t="shared" si="41"/>
        <v>0.86912306547144913</v>
      </c>
    </row>
    <row r="181" spans="4:18" x14ac:dyDescent="0.3">
      <c r="D181" s="11">
        <v>0.17799999999999999</v>
      </c>
      <c r="E181" s="11">
        <f t="shared" si="29"/>
        <v>0.32654</v>
      </c>
      <c r="F181" s="11">
        <f t="shared" si="30"/>
        <v>4.6178289375999992E-4</v>
      </c>
      <c r="G181" s="11">
        <f t="shared" si="31"/>
        <v>0.56466982345164562</v>
      </c>
      <c r="H181" s="11">
        <f t="shared" si="32"/>
        <v>1.9627026254908503E-3</v>
      </c>
      <c r="I181" s="11">
        <f t="shared" si="38"/>
        <v>1.9588579698105396E-3</v>
      </c>
      <c r="J181" s="12">
        <f t="shared" si="42"/>
        <v>0.11534752323787795</v>
      </c>
      <c r="K181" s="13">
        <f t="shared" si="33"/>
        <v>2.559260477933812E-2</v>
      </c>
      <c r="L181" s="11">
        <f t="shared" si="34"/>
        <v>0</v>
      </c>
      <c r="M181" s="11">
        <f t="shared" si="35"/>
        <v>0</v>
      </c>
      <c r="N181" s="11">
        <f t="shared" si="36"/>
        <v>0.25</v>
      </c>
      <c r="O181" s="12">
        <f t="shared" si="37"/>
        <v>1</v>
      </c>
      <c r="P181" s="11">
        <f t="shared" si="39"/>
        <v>1.1588307539619322</v>
      </c>
      <c r="Q181" s="11">
        <f t="shared" si="40"/>
        <v>0.57941537698096612</v>
      </c>
      <c r="R181" s="11">
        <f t="shared" si="41"/>
        <v>0.86912306547144913</v>
      </c>
    </row>
    <row r="182" spans="4:18" x14ac:dyDescent="0.3">
      <c r="D182" s="11">
        <v>0.17899999999999999</v>
      </c>
      <c r="E182" s="11">
        <f t="shared" si="29"/>
        <v>0.32696999999999998</v>
      </c>
      <c r="F182" s="11">
        <f t="shared" si="30"/>
        <v>4.7224781326000005E-4</v>
      </c>
      <c r="G182" s="11">
        <f t="shared" si="31"/>
        <v>0.56288550101800416</v>
      </c>
      <c r="H182" s="11">
        <f t="shared" si="32"/>
        <v>2.0135440507424757E-3</v>
      </c>
      <c r="I182" s="11">
        <f t="shared" si="38"/>
        <v>2.0094978383251362E-3</v>
      </c>
      <c r="J182" s="12">
        <f t="shared" si="42"/>
        <v>0.11776713608046084</v>
      </c>
      <c r="K182" s="13">
        <f t="shared" si="33"/>
        <v>2.6107546294986832E-2</v>
      </c>
      <c r="L182" s="11">
        <f t="shared" si="34"/>
        <v>0</v>
      </c>
      <c r="M182" s="11">
        <f t="shared" si="35"/>
        <v>0</v>
      </c>
      <c r="N182" s="11">
        <f t="shared" si="36"/>
        <v>0.25</v>
      </c>
      <c r="O182" s="12">
        <f t="shared" si="37"/>
        <v>1</v>
      </c>
      <c r="P182" s="11">
        <f t="shared" si="39"/>
        <v>1.1588307539619322</v>
      </c>
      <c r="Q182" s="11">
        <f t="shared" si="40"/>
        <v>0.57941537698096612</v>
      </c>
      <c r="R182" s="11">
        <f t="shared" si="41"/>
        <v>0.86912306547144913</v>
      </c>
    </row>
    <row r="183" spans="4:18" x14ac:dyDescent="0.3">
      <c r="D183" s="11">
        <v>0.18</v>
      </c>
      <c r="E183" s="11">
        <f t="shared" si="29"/>
        <v>0.32740000000000002</v>
      </c>
      <c r="F183" s="11">
        <f t="shared" si="30"/>
        <v>4.8288959999999995E-4</v>
      </c>
      <c r="G183" s="11">
        <f t="shared" si="31"/>
        <v>0.56110465256237729</v>
      </c>
      <c r="H183" s="11">
        <f t="shared" si="32"/>
        <v>2.0654525581057493E-3</v>
      </c>
      <c r="I183" s="11">
        <f t="shared" si="38"/>
        <v>2.0611952570892388E-3</v>
      </c>
      <c r="J183" s="12">
        <f t="shared" si="42"/>
        <v>0.12022655526534347</v>
      </c>
      <c r="K183" s="13">
        <f t="shared" si="33"/>
        <v>2.6630429678155532E-2</v>
      </c>
      <c r="L183" s="11">
        <f t="shared" si="34"/>
        <v>0</v>
      </c>
      <c r="M183" s="11">
        <f t="shared" si="35"/>
        <v>0</v>
      </c>
      <c r="N183" s="11">
        <f t="shared" si="36"/>
        <v>0.25</v>
      </c>
      <c r="O183" s="12">
        <f t="shared" si="37"/>
        <v>1</v>
      </c>
      <c r="P183" s="11">
        <f t="shared" si="39"/>
        <v>1.1588307539619322</v>
      </c>
      <c r="Q183" s="11">
        <f t="shared" si="40"/>
        <v>0.57941537698096612</v>
      </c>
      <c r="R183" s="11">
        <f t="shared" si="41"/>
        <v>0.86912306547144913</v>
      </c>
    </row>
    <row r="184" spans="4:18" x14ac:dyDescent="0.3">
      <c r="D184" s="11">
        <v>0.18099999999999999</v>
      </c>
      <c r="E184" s="11">
        <f t="shared" si="29"/>
        <v>0.32783000000000001</v>
      </c>
      <c r="F184" s="11">
        <f t="shared" si="30"/>
        <v>4.9371023565999994E-4</v>
      </c>
      <c r="G184" s="11">
        <f t="shared" si="31"/>
        <v>0.55932727554530637</v>
      </c>
      <c r="H184" s="11">
        <f t="shared" si="32"/>
        <v>2.1184458856021242E-3</v>
      </c>
      <c r="I184" s="11">
        <f t="shared" si="38"/>
        <v>2.1139675597229329E-3</v>
      </c>
      <c r="J184" s="12">
        <f t="shared" si="42"/>
        <v>0.1227262851946415</v>
      </c>
      <c r="K184" s="13">
        <f t="shared" si="33"/>
        <v>2.7161346006975878E-2</v>
      </c>
      <c r="L184" s="11">
        <f t="shared" si="34"/>
        <v>0</v>
      </c>
      <c r="M184" s="11">
        <f t="shared" si="35"/>
        <v>0</v>
      </c>
      <c r="N184" s="11">
        <f t="shared" si="36"/>
        <v>0.25</v>
      </c>
      <c r="O184" s="12">
        <f t="shared" si="37"/>
        <v>1</v>
      </c>
      <c r="P184" s="11">
        <f t="shared" si="39"/>
        <v>1.1588307539619322</v>
      </c>
      <c r="Q184" s="11">
        <f t="shared" si="40"/>
        <v>0.57941537698096612</v>
      </c>
      <c r="R184" s="11">
        <f t="shared" si="41"/>
        <v>0.86912306547144913</v>
      </c>
    </row>
    <row r="185" spans="4:18" x14ac:dyDescent="0.3">
      <c r="D185" s="11">
        <v>0.182</v>
      </c>
      <c r="E185" s="11">
        <f t="shared" si="29"/>
        <v>0.32826</v>
      </c>
      <c r="F185" s="11">
        <f t="shared" si="30"/>
        <v>5.0471171296000009E-4</v>
      </c>
      <c r="G185" s="11">
        <f t="shared" si="31"/>
        <v>0.55755336742609496</v>
      </c>
      <c r="H185" s="11">
        <f t="shared" si="32"/>
        <v>2.1725420056126952E-3</v>
      </c>
      <c r="I185" s="11">
        <f t="shared" si="38"/>
        <v>2.1678322988822494E-3</v>
      </c>
      <c r="J185" s="12">
        <f t="shared" si="42"/>
        <v>0.12526683525422846</v>
      </c>
      <c r="K185" s="13">
        <f t="shared" si="33"/>
        <v>2.7700387156686039E-2</v>
      </c>
      <c r="L185" s="11">
        <f t="shared" si="34"/>
        <v>0</v>
      </c>
      <c r="M185" s="11">
        <f t="shared" si="35"/>
        <v>0</v>
      </c>
      <c r="N185" s="11">
        <f t="shared" si="36"/>
        <v>0.25</v>
      </c>
      <c r="O185" s="12">
        <f t="shared" si="37"/>
        <v>1</v>
      </c>
      <c r="P185" s="11">
        <f t="shared" si="39"/>
        <v>1.1588307539619322</v>
      </c>
      <c r="Q185" s="11">
        <f t="shared" si="40"/>
        <v>0.57941537698096612</v>
      </c>
      <c r="R185" s="11">
        <f t="shared" si="41"/>
        <v>0.86912306547144913</v>
      </c>
    </row>
    <row r="186" spans="4:18" x14ac:dyDescent="0.3">
      <c r="D186" s="11">
        <v>0.183</v>
      </c>
      <c r="E186" s="11">
        <f t="shared" si="29"/>
        <v>0.32868999999999998</v>
      </c>
      <c r="F186" s="11">
        <f t="shared" si="30"/>
        <v>5.1589603565999997E-4</v>
      </c>
      <c r="G186" s="11">
        <f t="shared" si="31"/>
        <v>0.55578292566280407</v>
      </c>
      <c r="H186" s="11">
        <f t="shared" si="32"/>
        <v>2.2277591275540391E-3</v>
      </c>
      <c r="I186" s="11">
        <f t="shared" si="38"/>
        <v>2.2228072484175836E-3</v>
      </c>
      <c r="J186" s="12">
        <f t="shared" si="42"/>
        <v>0.12784871984961863</v>
      </c>
      <c r="K186" s="13">
        <f t="shared" si="33"/>
        <v>2.8247645805281284E-2</v>
      </c>
      <c r="L186" s="11">
        <f t="shared" si="34"/>
        <v>0</v>
      </c>
      <c r="M186" s="11">
        <f t="shared" si="35"/>
        <v>0</v>
      </c>
      <c r="N186" s="11">
        <f t="shared" si="36"/>
        <v>0.25</v>
      </c>
      <c r="O186" s="12">
        <f t="shared" si="37"/>
        <v>1</v>
      </c>
      <c r="P186" s="11">
        <f t="shared" si="39"/>
        <v>1.1588307539619322</v>
      </c>
      <c r="Q186" s="11">
        <f t="shared" si="40"/>
        <v>0.57941537698096612</v>
      </c>
      <c r="R186" s="11">
        <f t="shared" si="41"/>
        <v>0.86912306547144913</v>
      </c>
    </row>
    <row r="187" spans="4:18" x14ac:dyDescent="0.3">
      <c r="D187" s="11">
        <v>0.184</v>
      </c>
      <c r="E187" s="11">
        <f t="shared" si="29"/>
        <v>0.32911999999999997</v>
      </c>
      <c r="F187" s="11">
        <f t="shared" si="30"/>
        <v>5.2726521855999992E-4</v>
      </c>
      <c r="G187" s="11">
        <f t="shared" si="31"/>
        <v>0.55401594771225271</v>
      </c>
      <c r="H187" s="11">
        <f t="shared" si="32"/>
        <v>2.2841157005849366E-3</v>
      </c>
      <c r="I187" s="11">
        <f t="shared" si="38"/>
        <v>2.2789104055473994E-3</v>
      </c>
      <c r="J187" s="12">
        <f t="shared" si="42"/>
        <v>0.13047245844143618</v>
      </c>
      <c r="K187" s="13">
        <f t="shared" si="33"/>
        <v>2.880321543917341E-2</v>
      </c>
      <c r="L187" s="11">
        <f t="shared" si="34"/>
        <v>0</v>
      </c>
      <c r="M187" s="11">
        <f t="shared" si="35"/>
        <v>0</v>
      </c>
      <c r="N187" s="11">
        <f t="shared" si="36"/>
        <v>0.25</v>
      </c>
      <c r="O187" s="12">
        <f t="shared" si="37"/>
        <v>1</v>
      </c>
      <c r="P187" s="11">
        <f t="shared" si="39"/>
        <v>1.1588307539619322</v>
      </c>
      <c r="Q187" s="11">
        <f t="shared" si="40"/>
        <v>0.57941537698096612</v>
      </c>
      <c r="R187" s="11">
        <f t="shared" si="41"/>
        <v>0.86912306547144913</v>
      </c>
    </row>
    <row r="188" spans="4:18" x14ac:dyDescent="0.3">
      <c r="D188" s="11">
        <v>0.185</v>
      </c>
      <c r="E188" s="11">
        <f t="shared" si="29"/>
        <v>0.32955000000000001</v>
      </c>
      <c r="F188" s="11">
        <f t="shared" si="30"/>
        <v>5.3882128750000003E-4</v>
      </c>
      <c r="G188" s="11">
        <f t="shared" si="31"/>
        <v>0.5522524310300132</v>
      </c>
      <c r="H188" s="11">
        <f t="shared" si="32"/>
        <v>2.3416304163443695E-3</v>
      </c>
      <c r="I188" s="11">
        <f t="shared" si="38"/>
        <v>2.336159993047203E-3</v>
      </c>
      <c r="J188" s="12">
        <f t="shared" si="42"/>
        <v>0.13313857558092596</v>
      </c>
      <c r="K188" s="13">
        <f t="shared" si="33"/>
        <v>2.9367190358858614E-2</v>
      </c>
      <c r="L188" s="11">
        <f t="shared" si="34"/>
        <v>0</v>
      </c>
      <c r="M188" s="11">
        <f t="shared" si="35"/>
        <v>0</v>
      </c>
      <c r="N188" s="11">
        <f t="shared" si="36"/>
        <v>0.25</v>
      </c>
      <c r="O188" s="12">
        <f t="shared" si="37"/>
        <v>1</v>
      </c>
      <c r="P188" s="11">
        <f t="shared" si="39"/>
        <v>1.1588307539619322</v>
      </c>
      <c r="Q188" s="11">
        <f t="shared" si="40"/>
        <v>0.57941537698096612</v>
      </c>
      <c r="R188" s="11">
        <f t="shared" si="41"/>
        <v>0.86912306547144913</v>
      </c>
    </row>
    <row r="189" spans="4:18" x14ac:dyDescent="0.3">
      <c r="D189" s="11">
        <v>0.186</v>
      </c>
      <c r="E189" s="11">
        <f t="shared" si="29"/>
        <v>0.32998</v>
      </c>
      <c r="F189" s="11">
        <f t="shared" si="30"/>
        <v>5.5056627936000014E-4</v>
      </c>
      <c r="G189" s="11">
        <f t="shared" si="31"/>
        <v>0.55049237307041143</v>
      </c>
      <c r="H189" s="11">
        <f t="shared" si="32"/>
        <v>2.4003222117211609E-3</v>
      </c>
      <c r="I189" s="11">
        <f t="shared" si="38"/>
        <v>2.3945744614537134E-3</v>
      </c>
      <c r="J189" s="12">
        <f t="shared" si="42"/>
        <v>0.13584760094537726</v>
      </c>
      <c r="K189" s="13">
        <f t="shared" si="33"/>
        <v>2.9939665684592567E-2</v>
      </c>
      <c r="L189" s="11">
        <f t="shared" si="34"/>
        <v>0</v>
      </c>
      <c r="M189" s="11">
        <f t="shared" si="35"/>
        <v>0</v>
      </c>
      <c r="N189" s="11">
        <f t="shared" si="36"/>
        <v>0.25</v>
      </c>
      <c r="O189" s="12">
        <f t="shared" si="37"/>
        <v>1</v>
      </c>
      <c r="P189" s="11">
        <f t="shared" si="39"/>
        <v>1.1588307539619322</v>
      </c>
      <c r="Q189" s="11">
        <f t="shared" si="40"/>
        <v>0.57941537698096612</v>
      </c>
      <c r="R189" s="11">
        <f t="shared" si="41"/>
        <v>0.86912306547144913</v>
      </c>
    </row>
    <row r="190" spans="4:18" x14ac:dyDescent="0.3">
      <c r="D190" s="11">
        <v>0.187</v>
      </c>
      <c r="E190" s="11">
        <f t="shared" si="29"/>
        <v>0.33040999999999998</v>
      </c>
      <c r="F190" s="11">
        <f t="shared" si="30"/>
        <v>5.6250224205999996E-4</v>
      </c>
      <c r="G190" s="11">
        <f t="shared" si="31"/>
        <v>0.54873577128652251</v>
      </c>
      <c r="H190" s="11">
        <f t="shared" si="32"/>
        <v>2.4602102716556715E-3</v>
      </c>
      <c r="I190" s="11">
        <f t="shared" si="38"/>
        <v>2.4541724912841992E-3</v>
      </c>
      <c r="J190" s="12">
        <f t="shared" si="42"/>
        <v>0.13860006937322744</v>
      </c>
      <c r="K190" s="13">
        <f t="shared" si="33"/>
        <v>3.0520737362071879E-2</v>
      </c>
      <c r="L190" s="11">
        <f t="shared" si="34"/>
        <v>0</v>
      </c>
      <c r="M190" s="11">
        <f t="shared" si="35"/>
        <v>0</v>
      </c>
      <c r="N190" s="11">
        <f t="shared" si="36"/>
        <v>0.25</v>
      </c>
      <c r="O190" s="12">
        <f t="shared" si="37"/>
        <v>1</v>
      </c>
      <c r="P190" s="11">
        <f t="shared" si="39"/>
        <v>1.1588307539619322</v>
      </c>
      <c r="Q190" s="11">
        <f t="shared" si="40"/>
        <v>0.57941537698096612</v>
      </c>
      <c r="R190" s="11">
        <f t="shared" si="41"/>
        <v>0.86912306547144913</v>
      </c>
    </row>
    <row r="191" spans="4:18" x14ac:dyDescent="0.3">
      <c r="D191" s="11">
        <v>0.188</v>
      </c>
      <c r="E191" s="11">
        <f t="shared" si="29"/>
        <v>0.33084000000000002</v>
      </c>
      <c r="F191" s="11">
        <f t="shared" si="30"/>
        <v>5.7463123456000004E-4</v>
      </c>
      <c r="G191" s="11">
        <f t="shared" si="31"/>
        <v>0.54698262313017099</v>
      </c>
      <c r="H191" s="11">
        <f t="shared" si="32"/>
        <v>2.5213140319739155E-3</v>
      </c>
      <c r="I191" s="11">
        <f t="shared" si="38"/>
        <v>2.5149729952709038E-3</v>
      </c>
      <c r="J191" s="12">
        <f t="shared" si="42"/>
        <v>0.14139652089929927</v>
      </c>
      <c r="K191" s="13">
        <f t="shared" si="33"/>
        <v>3.1110502168121019E-2</v>
      </c>
      <c r="L191" s="11">
        <f t="shared" si="34"/>
        <v>0</v>
      </c>
      <c r="M191" s="11">
        <f t="shared" si="35"/>
        <v>0</v>
      </c>
      <c r="N191" s="11">
        <f t="shared" si="36"/>
        <v>0.25</v>
      </c>
      <c r="O191" s="12">
        <f t="shared" si="37"/>
        <v>1</v>
      </c>
      <c r="P191" s="11">
        <f t="shared" si="39"/>
        <v>1.1588307539619322</v>
      </c>
      <c r="Q191" s="11">
        <f t="shared" si="40"/>
        <v>0.57941537698096612</v>
      </c>
      <c r="R191" s="11">
        <f t="shared" si="41"/>
        <v>0.86912306547144913</v>
      </c>
    </row>
    <row r="192" spans="4:18" x14ac:dyDescent="0.3">
      <c r="D192" s="11">
        <v>0.189</v>
      </c>
      <c r="E192" s="11">
        <f t="shared" si="29"/>
        <v>0.33127000000000001</v>
      </c>
      <c r="F192" s="11">
        <f t="shared" si="30"/>
        <v>5.8695532686000012E-4</v>
      </c>
      <c r="G192" s="11">
        <f t="shared" si="31"/>
        <v>0.54523292605192575</v>
      </c>
      <c r="H192" s="11">
        <f t="shared" si="32"/>
        <v>2.5836531822545179E-3</v>
      </c>
      <c r="I192" s="11">
        <f t="shared" si="38"/>
        <v>2.5769951206104985E-3</v>
      </c>
      <c r="J192" s="12">
        <f t="shared" si="42"/>
        <v>0.14423750078975989</v>
      </c>
      <c r="K192" s="13">
        <f t="shared" si="33"/>
        <v>3.1709057716383639E-2</v>
      </c>
      <c r="L192" s="11">
        <f t="shared" si="34"/>
        <v>0</v>
      </c>
      <c r="M192" s="11">
        <f t="shared" si="35"/>
        <v>0</v>
      </c>
      <c r="N192" s="11">
        <f t="shared" si="36"/>
        <v>0.25</v>
      </c>
      <c r="O192" s="12">
        <f t="shared" si="37"/>
        <v>1</v>
      </c>
      <c r="P192" s="11">
        <f t="shared" si="39"/>
        <v>1.1588307539619322</v>
      </c>
      <c r="Q192" s="11">
        <f t="shared" si="40"/>
        <v>0.57941537698096612</v>
      </c>
      <c r="R192" s="11">
        <f t="shared" si="41"/>
        <v>0.86912306547144913</v>
      </c>
    </row>
    <row r="193" spans="4:18" x14ac:dyDescent="0.3">
      <c r="D193" s="11">
        <v>0.19</v>
      </c>
      <c r="E193" s="11">
        <f t="shared" si="29"/>
        <v>0.33169999999999999</v>
      </c>
      <c r="F193" s="11">
        <f t="shared" si="30"/>
        <v>5.9947660000000003E-4</v>
      </c>
      <c r="G193" s="11">
        <f t="shared" si="31"/>
        <v>0.54348667750110125</v>
      </c>
      <c r="H193" s="11">
        <f t="shared" si="32"/>
        <v>2.6472476687288892E-3</v>
      </c>
      <c r="I193" s="11">
        <f t="shared" si="38"/>
        <v>2.6402582512284824E-3</v>
      </c>
      <c r="J193" s="12">
        <f t="shared" si="42"/>
        <v>0.14712355957671158</v>
      </c>
      <c r="K193" s="13">
        <f t="shared" si="33"/>
        <v>3.231650246301692E-2</v>
      </c>
      <c r="L193" s="11">
        <f t="shared" si="34"/>
        <v>0</v>
      </c>
      <c r="M193" s="11">
        <f t="shared" si="35"/>
        <v>0</v>
      </c>
      <c r="N193" s="11">
        <f t="shared" si="36"/>
        <v>0.25</v>
      </c>
      <c r="O193" s="12">
        <f t="shared" si="37"/>
        <v>1</v>
      </c>
      <c r="P193" s="11">
        <f t="shared" si="39"/>
        <v>1.1588307539619322</v>
      </c>
      <c r="Q193" s="11">
        <f t="shared" si="40"/>
        <v>0.57941537698096612</v>
      </c>
      <c r="R193" s="11">
        <f t="shared" si="41"/>
        <v>0.86912306547144913</v>
      </c>
    </row>
    <row r="194" spans="4:18" x14ac:dyDescent="0.3">
      <c r="D194" s="11">
        <v>0.191</v>
      </c>
      <c r="E194" s="11">
        <f t="shared" si="29"/>
        <v>0.33212999999999998</v>
      </c>
      <c r="F194" s="11">
        <f t="shared" si="30"/>
        <v>6.1219714606000001E-4</v>
      </c>
      <c r="G194" s="11">
        <f t="shared" si="31"/>
        <v>0.54174387492575182</v>
      </c>
      <c r="H194" s="11">
        <f t="shared" si="32"/>
        <v>2.7121176972150717E-3</v>
      </c>
      <c r="I194" s="11">
        <f t="shared" si="38"/>
        <v>2.7047820100584829E-3</v>
      </c>
      <c r="J194" s="12">
        <f t="shared" si="42"/>
        <v>0.15005525309302931</v>
      </c>
      <c r="K194" s="13">
        <f t="shared" si="33"/>
        <v>3.2932935712388693E-2</v>
      </c>
      <c r="L194" s="11">
        <f t="shared" si="34"/>
        <v>0</v>
      </c>
      <c r="M194" s="11">
        <f t="shared" si="35"/>
        <v>0</v>
      </c>
      <c r="N194" s="11">
        <f t="shared" si="36"/>
        <v>0.25</v>
      </c>
      <c r="O194" s="12">
        <f t="shared" si="37"/>
        <v>1</v>
      </c>
      <c r="P194" s="11">
        <f t="shared" si="39"/>
        <v>1.1588307539619322</v>
      </c>
      <c r="Q194" s="11">
        <f t="shared" si="40"/>
        <v>0.57941537698096612</v>
      </c>
      <c r="R194" s="11">
        <f t="shared" si="41"/>
        <v>0.86912306547144913</v>
      </c>
    </row>
    <row r="195" spans="4:18" x14ac:dyDescent="0.3">
      <c r="D195" s="11">
        <v>0.192</v>
      </c>
      <c r="E195" s="11">
        <f t="shared" ref="E195:E258" si="43">D195*(1-$B$4-$B$5)+$B$4</f>
        <v>0.33255999999999997</v>
      </c>
      <c r="F195" s="11">
        <f t="shared" ref="F195:F258" si="44">$B$6*D195^$B$8</f>
        <v>6.2511906816000004E-4</v>
      </c>
      <c r="G195" s="11">
        <f t="shared" ref="G195:G258" si="45">$B$7*(1-D195)^$B$9</f>
        <v>0.54000451577267305</v>
      </c>
      <c r="H195" s="11">
        <f t="shared" ref="H195:H258" si="46">F195/$B$10*$B$11/G195</f>
        <v>2.7782837360856051E-3</v>
      </c>
      <c r="I195" s="11">
        <f t="shared" si="38"/>
        <v>2.7705862613363122E-3</v>
      </c>
      <c r="J195" s="12">
        <f t="shared" si="42"/>
        <v>0.15303314250658479</v>
      </c>
      <c r="K195" s="13">
        <f t="shared" ref="K195:K258" si="47">IF(E195=$B$14,0,($B$17-I195)/($B$14-E195))</f>
        <v>3.3558457622775116E-2</v>
      </c>
      <c r="L195" s="11">
        <f t="shared" ref="L195:L258" si="48">IF(E195&gt;=$B$20,1/J195,0)</f>
        <v>0</v>
      </c>
      <c r="M195" s="11">
        <f t="shared" ref="M195:M258" si="49">IF(L195&gt;0,(E195-$B$14)+(1-I195)*L195,0)</f>
        <v>0</v>
      </c>
      <c r="N195" s="11">
        <f t="shared" ref="N195:N258" si="50">$B$14+M195</f>
        <v>0.25</v>
      </c>
      <c r="O195" s="12">
        <f t="shared" ref="O195:O258" si="51">IF(L195&lt;$B$25,1-$B$17,1-I195)</f>
        <v>1</v>
      </c>
      <c r="P195" s="11">
        <f t="shared" si="39"/>
        <v>1.1588307539619322</v>
      </c>
      <c r="Q195" s="11">
        <f t="shared" si="40"/>
        <v>0.57941537698096612</v>
      </c>
      <c r="R195" s="11">
        <f t="shared" si="41"/>
        <v>0.86912306547144913</v>
      </c>
    </row>
    <row r="196" spans="4:18" x14ac:dyDescent="0.3">
      <c r="D196" s="11">
        <v>0.193</v>
      </c>
      <c r="E196" s="11">
        <f t="shared" si="43"/>
        <v>0.33299000000000001</v>
      </c>
      <c r="F196" s="11">
        <f t="shared" si="44"/>
        <v>6.3824448046000018E-4</v>
      </c>
      <c r="G196" s="11">
        <f t="shared" si="45"/>
        <v>0.53826859748739597</v>
      </c>
      <c r="H196" s="11">
        <f t="shared" si="46"/>
        <v>2.8457665192699053E-3</v>
      </c>
      <c r="I196" s="11">
        <f t="shared" ref="I196:I259" si="52">1/(1+1/H196)</f>
        <v>2.8376911129087599E-3</v>
      </c>
      <c r="J196" s="12">
        <f t="shared" si="42"/>
        <v>0.15605779435451439</v>
      </c>
      <c r="K196" s="13">
        <f t="shared" si="47"/>
        <v>3.4193169212058797E-2</v>
      </c>
      <c r="L196" s="11">
        <f t="shared" si="48"/>
        <v>0</v>
      </c>
      <c r="M196" s="11">
        <f t="shared" si="49"/>
        <v>0</v>
      </c>
      <c r="N196" s="11">
        <f t="shared" si="50"/>
        <v>0.25</v>
      </c>
      <c r="O196" s="12">
        <f t="shared" si="51"/>
        <v>1</v>
      </c>
      <c r="P196" s="11">
        <f t="shared" si="39"/>
        <v>1.1588307539619322</v>
      </c>
      <c r="Q196" s="11">
        <f t="shared" si="40"/>
        <v>0.57941537698096612</v>
      </c>
      <c r="R196" s="11">
        <f t="shared" si="41"/>
        <v>0.86912306547144913</v>
      </c>
    </row>
    <row r="197" spans="4:18" x14ac:dyDescent="0.3">
      <c r="D197" s="11">
        <v>0.19400000000000001</v>
      </c>
      <c r="E197" s="11">
        <f t="shared" si="43"/>
        <v>0.33341999999999999</v>
      </c>
      <c r="F197" s="11">
        <f t="shared" si="44"/>
        <v>6.5157550816000013E-4</v>
      </c>
      <c r="G197" s="11">
        <f t="shared" si="45"/>
        <v>0.5365361175141885</v>
      </c>
      <c r="H197" s="11">
        <f t="shared" si="46"/>
        <v>2.9145870492915077E-3</v>
      </c>
      <c r="I197" s="11">
        <f t="shared" si="52"/>
        <v>2.9061169185569547E-3</v>
      </c>
      <c r="J197" s="12">
        <f t="shared" si="42"/>
        <v>0.15912978057720253</v>
      </c>
      <c r="K197" s="13">
        <f t="shared" si="47"/>
        <v>3.4837172363425498E-2</v>
      </c>
      <c r="L197" s="11">
        <f t="shared" si="48"/>
        <v>0</v>
      </c>
      <c r="M197" s="11">
        <f t="shared" si="49"/>
        <v>0</v>
      </c>
      <c r="N197" s="11">
        <f t="shared" si="50"/>
        <v>0.25</v>
      </c>
      <c r="O197" s="12">
        <f t="shared" si="51"/>
        <v>1</v>
      </c>
      <c r="P197" s="11">
        <f t="shared" ref="P197:P260" si="53">IF(AND($E197&lt;=$B$20,$E197&gt;$B$14),$B$24*B$33,IF($E197&gt;$B$20,$J197*B$33,1))</f>
        <v>1.1588307539619322</v>
      </c>
      <c r="Q197" s="11">
        <f t="shared" ref="Q197:Q260" si="54">IF(AND($E197&lt;=$B$20,$E197&gt;$B$14),$B$24*B$34,IF($E197&gt;$B$20,$J197*B$34,1))</f>
        <v>0.57941537698096612</v>
      </c>
      <c r="R197" s="11">
        <f t="shared" ref="R197:R260" si="55">IF(AND($E197&lt;=$B$20,$E197&gt;$B$14),$B$24*B$35,IF($E197&gt;$B$20,$J197*B$35,1))</f>
        <v>0.86912306547144913</v>
      </c>
    </row>
    <row r="198" spans="4:18" x14ac:dyDescent="0.3">
      <c r="D198" s="11">
        <v>0.19500000000000001</v>
      </c>
      <c r="E198" s="11">
        <f t="shared" si="43"/>
        <v>0.33384999999999998</v>
      </c>
      <c r="F198" s="11">
        <f t="shared" si="44"/>
        <v>6.6511428750000011E-4</v>
      </c>
      <c r="G198" s="11">
        <f t="shared" si="45"/>
        <v>0.53480707329605004</v>
      </c>
      <c r="H198" s="11">
        <f t="shared" si="46"/>
        <v>2.9847666003406802E-3</v>
      </c>
      <c r="I198" s="11">
        <f t="shared" si="52"/>
        <v>2.9758842803342595E-3</v>
      </c>
      <c r="J198" s="12">
        <f t="shared" si="42"/>
        <v>0.16224967855187697</v>
      </c>
      <c r="K198" s="13">
        <f t="shared" si="47"/>
        <v>3.5490569831058562E-2</v>
      </c>
      <c r="L198" s="11">
        <f t="shared" si="48"/>
        <v>0</v>
      </c>
      <c r="M198" s="11">
        <f t="shared" si="49"/>
        <v>0</v>
      </c>
      <c r="N198" s="11">
        <f t="shared" si="50"/>
        <v>0.25</v>
      </c>
      <c r="O198" s="12">
        <f t="shared" si="51"/>
        <v>1</v>
      </c>
      <c r="P198" s="11">
        <f t="shared" si="53"/>
        <v>1.1588307539619322</v>
      </c>
      <c r="Q198" s="11">
        <f t="shared" si="54"/>
        <v>0.57941537698096612</v>
      </c>
      <c r="R198" s="11">
        <f t="shared" si="55"/>
        <v>0.86912306547144913</v>
      </c>
    </row>
    <row r="199" spans="4:18" x14ac:dyDescent="0.3">
      <c r="D199" s="11">
        <v>0.19600000000000001</v>
      </c>
      <c r="E199" s="11">
        <f t="shared" si="43"/>
        <v>0.33428000000000002</v>
      </c>
      <c r="F199" s="11">
        <f t="shared" si="44"/>
        <v>6.788629657600002E-4</v>
      </c>
      <c r="G199" s="11">
        <f t="shared" si="45"/>
        <v>0.53308146227471187</v>
      </c>
      <c r="H199" s="11">
        <f t="shared" si="46"/>
        <v>3.0563267213827654E-3</v>
      </c>
      <c r="I199" s="11">
        <f t="shared" si="52"/>
        <v>3.0470140509185144E-3</v>
      </c>
      <c r="J199" s="12">
        <f t="shared" si="42"/>
        <v>0.16541807112615822</v>
      </c>
      <c r="K199" s="13">
        <f t="shared" si="47"/>
        <v>3.615346524582954E-2</v>
      </c>
      <c r="L199" s="11">
        <f t="shared" si="48"/>
        <v>0</v>
      </c>
      <c r="M199" s="11">
        <f t="shared" si="49"/>
        <v>0</v>
      </c>
      <c r="N199" s="11">
        <f t="shared" si="50"/>
        <v>0.25</v>
      </c>
      <c r="O199" s="12">
        <f t="shared" si="51"/>
        <v>1</v>
      </c>
      <c r="P199" s="11">
        <f t="shared" si="53"/>
        <v>1.1588307539619322</v>
      </c>
      <c r="Q199" s="11">
        <f t="shared" si="54"/>
        <v>0.57941537698096612</v>
      </c>
      <c r="R199" s="11">
        <f t="shared" si="55"/>
        <v>0.86912306547144913</v>
      </c>
    </row>
    <row r="200" spans="4:18" x14ac:dyDescent="0.3">
      <c r="D200" s="11">
        <v>0.19700000000000001</v>
      </c>
      <c r="E200" s="11">
        <f t="shared" si="43"/>
        <v>0.33471000000000001</v>
      </c>
      <c r="F200" s="11">
        <f t="shared" si="44"/>
        <v>6.9282370126000012E-4</v>
      </c>
      <c r="G200" s="11">
        <f t="shared" si="45"/>
        <v>0.53135928189063208</v>
      </c>
      <c r="H200" s="11">
        <f t="shared" si="46"/>
        <v>3.1292892393027663E-3</v>
      </c>
      <c r="I200" s="11">
        <f t="shared" si="52"/>
        <v>3.1195273359785778E-3</v>
      </c>
      <c r="J200" s="12">
        <f t="shared" si="42"/>
        <v>0.16863554665131575</v>
      </c>
      <c r="K200" s="13">
        <f t="shared" si="47"/>
        <v>3.6825963120984267E-2</v>
      </c>
      <c r="L200" s="11">
        <f t="shared" si="48"/>
        <v>0</v>
      </c>
      <c r="M200" s="11">
        <f t="shared" si="49"/>
        <v>0</v>
      </c>
      <c r="N200" s="11">
        <f t="shared" si="50"/>
        <v>0.25</v>
      </c>
      <c r="O200" s="12">
        <f t="shared" si="51"/>
        <v>1</v>
      </c>
      <c r="P200" s="11">
        <f t="shared" si="53"/>
        <v>1.1588307539619322</v>
      </c>
      <c r="Q200" s="11">
        <f t="shared" si="54"/>
        <v>0.57941537698096612</v>
      </c>
      <c r="R200" s="11">
        <f t="shared" si="55"/>
        <v>0.86912306547144913</v>
      </c>
    </row>
    <row r="201" spans="4:18" x14ac:dyDescent="0.3">
      <c r="D201" s="11">
        <v>0.19800000000000001</v>
      </c>
      <c r="E201" s="11">
        <f t="shared" si="43"/>
        <v>0.33513999999999999</v>
      </c>
      <c r="F201" s="11">
        <f t="shared" si="44"/>
        <v>7.0699866336000009E-4</v>
      </c>
      <c r="G201" s="11">
        <f t="shared" si="45"/>
        <v>0.52964052958299745</v>
      </c>
      <c r="H201" s="11">
        <f t="shared" si="46"/>
        <v>3.2036762620865538E-3</v>
      </c>
      <c r="I201" s="11">
        <f t="shared" si="52"/>
        <v>3.193445496554973E-3</v>
      </c>
      <c r="J201" s="12">
        <f t="shared" si="42"/>
        <v>0.17190269901487804</v>
      </c>
      <c r="K201" s="13">
        <f t="shared" si="47"/>
        <v>3.7508168857822093E-2</v>
      </c>
      <c r="L201" s="11">
        <f t="shared" si="48"/>
        <v>0</v>
      </c>
      <c r="M201" s="11">
        <f t="shared" si="49"/>
        <v>0</v>
      </c>
      <c r="N201" s="11">
        <f t="shared" si="50"/>
        <v>0.25</v>
      </c>
      <c r="O201" s="12">
        <f t="shared" si="51"/>
        <v>1</v>
      </c>
      <c r="P201" s="11">
        <f t="shared" si="53"/>
        <v>1.1588307539619322</v>
      </c>
      <c r="Q201" s="11">
        <f t="shared" si="54"/>
        <v>0.57941537698096612</v>
      </c>
      <c r="R201" s="11">
        <f t="shared" si="55"/>
        <v>0.86912306547144913</v>
      </c>
    </row>
    <row r="202" spans="4:18" x14ac:dyDescent="0.3">
      <c r="D202" s="11">
        <v>0.19900000000000001</v>
      </c>
      <c r="E202" s="11">
        <f t="shared" si="43"/>
        <v>0.33557000000000003</v>
      </c>
      <c r="F202" s="11">
        <f t="shared" si="44"/>
        <v>7.2139003246000021E-4</v>
      </c>
      <c r="G202" s="11">
        <f t="shared" si="45"/>
        <v>0.52792520278971633</v>
      </c>
      <c r="H202" s="11">
        <f t="shared" si="46"/>
        <v>3.2795101820392311E-3</v>
      </c>
      <c r="I202" s="11">
        <f t="shared" si="52"/>
        <v>3.268790151454586E-3</v>
      </c>
      <c r="J202" s="12">
        <f t="shared" si="42"/>
        <v>0.17522012767350179</v>
      </c>
      <c r="K202" s="13">
        <f t="shared" si="47"/>
        <v>3.820018875136829E-2</v>
      </c>
      <c r="L202" s="11">
        <f t="shared" si="48"/>
        <v>0</v>
      </c>
      <c r="M202" s="11">
        <f t="shared" si="49"/>
        <v>0</v>
      </c>
      <c r="N202" s="11">
        <f t="shared" si="50"/>
        <v>0.25</v>
      </c>
      <c r="O202" s="12">
        <f t="shared" si="51"/>
        <v>1</v>
      </c>
      <c r="P202" s="11">
        <f t="shared" si="53"/>
        <v>1.1588307539619322</v>
      </c>
      <c r="Q202" s="11">
        <f t="shared" si="54"/>
        <v>0.57941537698096612</v>
      </c>
      <c r="R202" s="11">
        <f t="shared" si="55"/>
        <v>0.86912306547144913</v>
      </c>
    </row>
    <row r="203" spans="4:18" x14ac:dyDescent="0.3">
      <c r="D203" s="11">
        <v>0.2</v>
      </c>
      <c r="E203" s="11">
        <f t="shared" si="43"/>
        <v>0.33600000000000002</v>
      </c>
      <c r="F203" s="11">
        <f t="shared" si="44"/>
        <v>7.3600000000000033E-4</v>
      </c>
      <c r="G203" s="11">
        <f t="shared" si="45"/>
        <v>0.52621329894742086</v>
      </c>
      <c r="H203" s="11">
        <f t="shared" si="46"/>
        <v>3.3568136790410137E-3</v>
      </c>
      <c r="I203" s="11">
        <f t="shared" si="52"/>
        <v>3.3455831796591639E-3</v>
      </c>
      <c r="J203" s="12">
        <f t="shared" si="42"/>
        <v>0.17858843768507074</v>
      </c>
      <c r="K203" s="13">
        <f t="shared" si="47"/>
        <v>3.8902129996036781E-2</v>
      </c>
      <c r="L203" s="11">
        <f t="shared" si="48"/>
        <v>0</v>
      </c>
      <c r="M203" s="11">
        <f t="shared" si="49"/>
        <v>0</v>
      </c>
      <c r="N203" s="11">
        <f t="shared" si="50"/>
        <v>0.25</v>
      </c>
      <c r="O203" s="12">
        <f t="shared" si="51"/>
        <v>1</v>
      </c>
      <c r="P203" s="11">
        <f t="shared" si="53"/>
        <v>1.1588307539619322</v>
      </c>
      <c r="Q203" s="11">
        <f t="shared" si="54"/>
        <v>0.57941537698096612</v>
      </c>
      <c r="R203" s="11">
        <f t="shared" si="55"/>
        <v>0.86912306547144913</v>
      </c>
    </row>
    <row r="204" spans="4:18" x14ac:dyDescent="0.3">
      <c r="D204" s="11">
        <v>0.20100000000000001</v>
      </c>
      <c r="E204" s="11">
        <f t="shared" si="43"/>
        <v>0.33643000000000001</v>
      </c>
      <c r="F204" s="11">
        <f t="shared" si="44"/>
        <v>7.5083076846000024E-4</v>
      </c>
      <c r="G204" s="11">
        <f t="shared" si="45"/>
        <v>0.52450481549146144</v>
      </c>
      <c r="H204" s="11">
        <f t="shared" si="46"/>
        <v>3.4356097238412019E-3</v>
      </c>
      <c r="I204" s="11">
        <f t="shared" si="52"/>
        <v>3.4238467227475883E-3</v>
      </c>
      <c r="J204" s="12">
        <f t="shared" si="42"/>
        <v>0.18200823974052768</v>
      </c>
      <c r="K204" s="13">
        <f t="shared" si="47"/>
        <v>3.9614100691282982E-2</v>
      </c>
      <c r="L204" s="11">
        <f t="shared" si="48"/>
        <v>0</v>
      </c>
      <c r="M204" s="11">
        <f t="shared" si="49"/>
        <v>0</v>
      </c>
      <c r="N204" s="11">
        <f t="shared" si="50"/>
        <v>0.25</v>
      </c>
      <c r="O204" s="12">
        <f t="shared" si="51"/>
        <v>1</v>
      </c>
      <c r="P204" s="11">
        <f t="shared" si="53"/>
        <v>1.1588307539619322</v>
      </c>
      <c r="Q204" s="11">
        <f t="shared" si="54"/>
        <v>0.57941537698096612</v>
      </c>
      <c r="R204" s="11">
        <f t="shared" si="55"/>
        <v>0.86912306547144913</v>
      </c>
    </row>
    <row r="205" spans="4:18" x14ac:dyDescent="0.3">
      <c r="D205" s="11">
        <v>0.20200000000000001</v>
      </c>
      <c r="E205" s="11">
        <f t="shared" si="43"/>
        <v>0.33685999999999999</v>
      </c>
      <c r="F205" s="11">
        <f t="shared" si="44"/>
        <v>7.6588455136000029E-4</v>
      </c>
      <c r="G205" s="11">
        <f t="shared" si="45"/>
        <v>0.52279974985590683</v>
      </c>
      <c r="H205" s="11">
        <f t="shared" si="46"/>
        <v>3.5159215813906201E-3</v>
      </c>
      <c r="I205" s="11">
        <f t="shared" si="52"/>
        <v>3.5036031873316516E-3</v>
      </c>
      <c r="J205" s="12">
        <f t="shared" si="42"/>
        <v>0.18548015019550218</v>
      </c>
      <c r="K205" s="13">
        <f t="shared" si="47"/>
        <v>4.0336209847244439E-2</v>
      </c>
      <c r="L205" s="11">
        <f t="shared" si="48"/>
        <v>0</v>
      </c>
      <c r="M205" s="11">
        <f t="shared" si="49"/>
        <v>0</v>
      </c>
      <c r="N205" s="11">
        <f t="shared" si="50"/>
        <v>0.25</v>
      </c>
      <c r="O205" s="12">
        <f t="shared" si="51"/>
        <v>1</v>
      </c>
      <c r="P205" s="11">
        <f t="shared" si="53"/>
        <v>1.1588307539619322</v>
      </c>
      <c r="Q205" s="11">
        <f t="shared" si="54"/>
        <v>0.57941537698096612</v>
      </c>
      <c r="R205" s="11">
        <f t="shared" si="55"/>
        <v>0.86912306547144913</v>
      </c>
    </row>
    <row r="206" spans="4:18" x14ac:dyDescent="0.3">
      <c r="D206" s="11">
        <v>0.20300000000000001</v>
      </c>
      <c r="E206" s="11">
        <f t="shared" si="43"/>
        <v>0.33728999999999998</v>
      </c>
      <c r="F206" s="11">
        <f t="shared" si="44"/>
        <v>7.8116357326000021E-4</v>
      </c>
      <c r="G206" s="11">
        <f t="shared" si="45"/>
        <v>0.52109809947353991</v>
      </c>
      <c r="H206" s="11">
        <f t="shared" si="46"/>
        <v>3.5977728142130706E-3</v>
      </c>
      <c r="I206" s="11">
        <f t="shared" si="52"/>
        <v>3.5848752475052506E-3</v>
      </c>
      <c r="J206" s="12">
        <f t="shared" si="42"/>
        <v>0.18900479110139928</v>
      </c>
      <c r="K206" s="13">
        <f t="shared" si="47"/>
        <v>4.1068567390368328E-2</v>
      </c>
      <c r="L206" s="11">
        <f t="shared" si="48"/>
        <v>0</v>
      </c>
      <c r="M206" s="11">
        <f t="shared" si="49"/>
        <v>0</v>
      </c>
      <c r="N206" s="11">
        <f t="shared" si="50"/>
        <v>0.25</v>
      </c>
      <c r="O206" s="12">
        <f t="shared" si="51"/>
        <v>1</v>
      </c>
      <c r="P206" s="11">
        <f t="shared" si="53"/>
        <v>1.1588307539619322</v>
      </c>
      <c r="Q206" s="11">
        <f t="shared" si="54"/>
        <v>0.57941537698096612</v>
      </c>
      <c r="R206" s="11">
        <f t="shared" si="55"/>
        <v>0.86912306547144913</v>
      </c>
    </row>
    <row r="207" spans="4:18" x14ac:dyDescent="0.3">
      <c r="D207" s="11">
        <v>0.20399999999999999</v>
      </c>
      <c r="E207" s="11">
        <f t="shared" si="43"/>
        <v>0.33772000000000002</v>
      </c>
      <c r="F207" s="11">
        <f t="shared" si="44"/>
        <v>7.9667006975999973E-4</v>
      </c>
      <c r="G207" s="11">
        <f t="shared" si="45"/>
        <v>0.5193998617758574</v>
      </c>
      <c r="H207" s="11">
        <f t="shared" si="46"/>
        <v>3.6811872858162412E-3</v>
      </c>
      <c r="I207" s="11">
        <f t="shared" si="52"/>
        <v>3.6676858473067672E-3</v>
      </c>
      <c r="J207" s="12">
        <f t="shared" si="42"/>
        <v>0.19258279023606659</v>
      </c>
      <c r="K207" s="13">
        <f t="shared" si="47"/>
        <v>4.1811284169023785E-2</v>
      </c>
      <c r="L207" s="11">
        <f t="shared" si="48"/>
        <v>0</v>
      </c>
      <c r="M207" s="11">
        <f t="shared" si="49"/>
        <v>0</v>
      </c>
      <c r="N207" s="11">
        <f t="shared" si="50"/>
        <v>0.25</v>
      </c>
      <c r="O207" s="12">
        <f t="shared" si="51"/>
        <v>1</v>
      </c>
      <c r="P207" s="11">
        <f t="shared" si="53"/>
        <v>1.1588307539619322</v>
      </c>
      <c r="Q207" s="11">
        <f t="shared" si="54"/>
        <v>0.57941537698096612</v>
      </c>
      <c r="R207" s="11">
        <f t="shared" si="55"/>
        <v>0.86912306547144913</v>
      </c>
    </row>
    <row r="208" spans="4:18" x14ac:dyDescent="0.3">
      <c r="D208" s="11">
        <v>0.20499999999999999</v>
      </c>
      <c r="E208" s="11">
        <f t="shared" si="43"/>
        <v>0.33815000000000001</v>
      </c>
      <c r="F208" s="11">
        <f t="shared" si="44"/>
        <v>8.1240628749999983E-4</v>
      </c>
      <c r="G208" s="11">
        <f t="shared" si="45"/>
        <v>0.51770503419306579</v>
      </c>
      <c r="H208" s="11">
        <f t="shared" si="46"/>
        <v>3.7661891641426019E-3</v>
      </c>
      <c r="I208" s="11">
        <f t="shared" si="52"/>
        <v>3.7520582031944985E-3</v>
      </c>
      <c r="J208" s="12">
        <f t="shared" si="42"/>
        <v>0.19621478113426519</v>
      </c>
      <c r="K208" s="13">
        <f t="shared" si="47"/>
        <v>4.2564471959098106E-2</v>
      </c>
      <c r="L208" s="11">
        <f t="shared" si="48"/>
        <v>0</v>
      </c>
      <c r="M208" s="11">
        <f t="shared" si="49"/>
        <v>0</v>
      </c>
      <c r="N208" s="11">
        <f t="shared" si="50"/>
        <v>0.25</v>
      </c>
      <c r="O208" s="12">
        <f t="shared" si="51"/>
        <v>1</v>
      </c>
      <c r="P208" s="11">
        <f t="shared" si="53"/>
        <v>1.1588307539619322</v>
      </c>
      <c r="Q208" s="11">
        <f t="shared" si="54"/>
        <v>0.57941537698096612</v>
      </c>
      <c r="R208" s="11">
        <f t="shared" si="55"/>
        <v>0.86912306547144913</v>
      </c>
    </row>
    <row r="209" spans="4:18" x14ac:dyDescent="0.3">
      <c r="D209" s="11">
        <v>0.20599999999999999</v>
      </c>
      <c r="E209" s="11">
        <f t="shared" si="43"/>
        <v>0.33857999999999999</v>
      </c>
      <c r="F209" s="11">
        <f t="shared" si="44"/>
        <v>8.2837448415999985E-4</v>
      </c>
      <c r="G209" s="11">
        <f t="shared" si="45"/>
        <v>0.51601361415408042</v>
      </c>
      <c r="H209" s="11">
        <f t="shared" si="46"/>
        <v>3.8528029250607292E-3</v>
      </c>
      <c r="I209" s="11">
        <f t="shared" si="52"/>
        <v>3.838015806534882E-3</v>
      </c>
      <c r="J209" s="12">
        <f t="shared" si="42"/>
        <v>0.1999014031171775</v>
      </c>
      <c r="K209" s="13">
        <f t="shared" si="47"/>
        <v>4.3328243469574194E-2</v>
      </c>
      <c r="L209" s="11">
        <f t="shared" si="48"/>
        <v>0</v>
      </c>
      <c r="M209" s="11">
        <f t="shared" si="49"/>
        <v>0</v>
      </c>
      <c r="N209" s="11">
        <f t="shared" si="50"/>
        <v>0.25</v>
      </c>
      <c r="O209" s="12">
        <f t="shared" si="51"/>
        <v>1</v>
      </c>
      <c r="P209" s="11">
        <f t="shared" si="53"/>
        <v>1.1588307539619322</v>
      </c>
      <c r="Q209" s="11">
        <f t="shared" si="54"/>
        <v>0.57941537698096612</v>
      </c>
      <c r="R209" s="11">
        <f t="shared" si="55"/>
        <v>0.86912306547144913</v>
      </c>
    </row>
    <row r="210" spans="4:18" x14ac:dyDescent="0.3">
      <c r="D210" s="11">
        <v>0.20699999999999999</v>
      </c>
      <c r="E210" s="11">
        <f t="shared" si="43"/>
        <v>0.33900999999999998</v>
      </c>
      <c r="F210" s="11">
        <f t="shared" si="44"/>
        <v>8.4457692845999995E-4</v>
      </c>
      <c r="G210" s="11">
        <f t="shared" si="45"/>
        <v>0.5143255990865222</v>
      </c>
      <c r="H210" s="11">
        <f t="shared" si="46"/>
        <v>3.9410533558976351E-3</v>
      </c>
      <c r="I210" s="11">
        <f t="shared" si="52"/>
        <v>3.9255824261033873E-3</v>
      </c>
      <c r="J210" s="12">
        <f t="shared" si="42"/>
        <v>0.203643301322112</v>
      </c>
      <c r="K210" s="13">
        <f t="shared" si="47"/>
        <v>4.4102712348088845E-2</v>
      </c>
      <c r="L210" s="11">
        <f t="shared" si="48"/>
        <v>0</v>
      </c>
      <c r="M210" s="11">
        <f t="shared" si="49"/>
        <v>0</v>
      </c>
      <c r="N210" s="11">
        <f t="shared" si="50"/>
        <v>0.25</v>
      </c>
      <c r="O210" s="12">
        <f t="shared" si="51"/>
        <v>1</v>
      </c>
      <c r="P210" s="11">
        <f t="shared" si="53"/>
        <v>1.1588307539619322</v>
      </c>
      <c r="Q210" s="11">
        <f t="shared" si="54"/>
        <v>0.57941537698096612</v>
      </c>
      <c r="R210" s="11">
        <f t="shared" si="55"/>
        <v>0.86912306547144913</v>
      </c>
    </row>
    <row r="211" spans="4:18" x14ac:dyDescent="0.3">
      <c r="D211" s="11">
        <v>0.20799999999999999</v>
      </c>
      <c r="E211" s="11">
        <f t="shared" si="43"/>
        <v>0.33943999999999996</v>
      </c>
      <c r="F211" s="11">
        <f t="shared" si="44"/>
        <v>8.6101590015999995E-4</v>
      </c>
      <c r="G211" s="11">
        <f t="shared" si="45"/>
        <v>0.51264098641671652</v>
      </c>
      <c r="H211" s="11">
        <f t="shared" si="46"/>
        <v>4.0309655590125403E-3</v>
      </c>
      <c r="I211" s="11">
        <f t="shared" si="52"/>
        <v>4.0147821105977807E-3</v>
      </c>
      <c r="J211" s="12">
        <f t="shared" si="42"/>
        <v>0.20744112673115406</v>
      </c>
      <c r="K211" s="13">
        <f t="shared" si="47"/>
        <v>4.4887993186468945E-2</v>
      </c>
      <c r="L211" s="11">
        <f t="shared" si="48"/>
        <v>0</v>
      </c>
      <c r="M211" s="11">
        <f t="shared" si="49"/>
        <v>0</v>
      </c>
      <c r="N211" s="11">
        <f t="shared" si="50"/>
        <v>0.25</v>
      </c>
      <c r="O211" s="12">
        <f t="shared" si="51"/>
        <v>1</v>
      </c>
      <c r="P211" s="11">
        <f t="shared" si="53"/>
        <v>1.1588307539619322</v>
      </c>
      <c r="Q211" s="11">
        <f t="shared" si="54"/>
        <v>0.57941537698096612</v>
      </c>
      <c r="R211" s="11">
        <f t="shared" si="55"/>
        <v>0.86912306547144913</v>
      </c>
    </row>
    <row r="212" spans="4:18" x14ac:dyDescent="0.3">
      <c r="D212" s="11">
        <v>0.20899999999999999</v>
      </c>
      <c r="E212" s="11">
        <f t="shared" si="43"/>
        <v>0.33987000000000001</v>
      </c>
      <c r="F212" s="11">
        <f t="shared" si="44"/>
        <v>8.7769369005999995E-4</v>
      </c>
      <c r="G212" s="11">
        <f t="shared" si="45"/>
        <v>0.51095977356968947</v>
      </c>
      <c r="H212" s="11">
        <f t="shared" si="46"/>
        <v>4.1225649554126791E-3</v>
      </c>
      <c r="I212" s="11">
        <f t="shared" si="52"/>
        <v>4.1056391911636191E-3</v>
      </c>
      <c r="J212" s="12">
        <f t="shared" si="42"/>
        <v>0.21129553619960398</v>
      </c>
      <c r="K212" s="13">
        <f t="shared" si="47"/>
        <v>4.5684201526244785E-2</v>
      </c>
      <c r="L212" s="11">
        <f t="shared" si="48"/>
        <v>0</v>
      </c>
      <c r="M212" s="11">
        <f t="shared" si="49"/>
        <v>0</v>
      </c>
      <c r="N212" s="11">
        <f t="shared" si="50"/>
        <v>0.25</v>
      </c>
      <c r="O212" s="12">
        <f t="shared" si="51"/>
        <v>1</v>
      </c>
      <c r="P212" s="11">
        <f t="shared" si="53"/>
        <v>1.1588307539619322</v>
      </c>
      <c r="Q212" s="11">
        <f t="shared" si="54"/>
        <v>0.57941537698096612</v>
      </c>
      <c r="R212" s="11">
        <f t="shared" si="55"/>
        <v>0.86912306547144913</v>
      </c>
    </row>
    <row r="213" spans="4:18" x14ac:dyDescent="0.3">
      <c r="D213" s="11">
        <v>0.21</v>
      </c>
      <c r="E213" s="11">
        <f t="shared" si="43"/>
        <v>0.34029999999999999</v>
      </c>
      <c r="F213" s="11">
        <f t="shared" si="44"/>
        <v>8.946125999999998E-4</v>
      </c>
      <c r="G213" s="11">
        <f t="shared" si="45"/>
        <v>0.50928195796916687</v>
      </c>
      <c r="H213" s="11">
        <f t="shared" si="46"/>
        <v>4.2158772884115956E-3</v>
      </c>
      <c r="I213" s="11">
        <f t="shared" si="52"/>
        <v>4.1981782839316658E-3</v>
      </c>
      <c r="J213" s="12">
        <f t="shared" si="42"/>
        <v>0.21520719248383657</v>
      </c>
      <c r="K213" s="13">
        <f t="shared" si="47"/>
        <v>4.6491453864138055E-2</v>
      </c>
      <c r="L213" s="11">
        <f t="shared" si="48"/>
        <v>0</v>
      </c>
      <c r="M213" s="11">
        <f t="shared" si="49"/>
        <v>0</v>
      </c>
      <c r="N213" s="11">
        <f t="shared" si="50"/>
        <v>0.25</v>
      </c>
      <c r="O213" s="12">
        <f t="shared" si="51"/>
        <v>1</v>
      </c>
      <c r="P213" s="11">
        <f t="shared" si="53"/>
        <v>1.1588307539619322</v>
      </c>
      <c r="Q213" s="11">
        <f t="shared" si="54"/>
        <v>0.57941537698096612</v>
      </c>
      <c r="R213" s="11">
        <f t="shared" si="55"/>
        <v>0.86912306547144913</v>
      </c>
    </row>
    <row r="214" spans="4:18" x14ac:dyDescent="0.3">
      <c r="D214" s="11">
        <v>0.21099999999999999</v>
      </c>
      <c r="E214" s="11">
        <f t="shared" si="43"/>
        <v>0.34072999999999998</v>
      </c>
      <c r="F214" s="11">
        <f t="shared" si="44"/>
        <v>9.1177494286000011E-4</v>
      </c>
      <c r="G214" s="11">
        <f t="shared" si="45"/>
        <v>0.50760753703757111</v>
      </c>
      <c r="H214" s="11">
        <f t="shared" si="46"/>
        <v>4.3109286273305151E-3</v>
      </c>
      <c r="I214" s="11">
        <f t="shared" si="52"/>
        <v>4.2924242925670387E-3</v>
      </c>
      <c r="J214" s="12">
        <f t="shared" si="42"/>
        <v>0.2191767642683162</v>
      </c>
      <c r="K214" s="13">
        <f t="shared" si="47"/>
        <v>4.7309867657522757E-2</v>
      </c>
      <c r="L214" s="11">
        <f t="shared" si="48"/>
        <v>0</v>
      </c>
      <c r="M214" s="11">
        <f t="shared" si="49"/>
        <v>0</v>
      </c>
      <c r="N214" s="11">
        <f t="shared" si="50"/>
        <v>0.25</v>
      </c>
      <c r="O214" s="12">
        <f t="shared" si="51"/>
        <v>1</v>
      </c>
      <c r="P214" s="11">
        <f t="shared" si="53"/>
        <v>1.1588307539619322</v>
      </c>
      <c r="Q214" s="11">
        <f t="shared" si="54"/>
        <v>0.57941537698096612</v>
      </c>
      <c r="R214" s="11">
        <f t="shared" si="55"/>
        <v>0.86912306547144913</v>
      </c>
    </row>
    <row r="215" spans="4:18" x14ac:dyDescent="0.3">
      <c r="D215" s="11">
        <v>0.21199999999999999</v>
      </c>
      <c r="E215" s="11">
        <f t="shared" si="43"/>
        <v>0.34116000000000002</v>
      </c>
      <c r="F215" s="11">
        <f t="shared" si="44"/>
        <v>9.2918304256E-4</v>
      </c>
      <c r="G215" s="11">
        <f t="shared" si="45"/>
        <v>0.50593650819601943</v>
      </c>
      <c r="H215" s="11">
        <f t="shared" si="46"/>
        <v>4.407745371243295E-3</v>
      </c>
      <c r="I215" s="11">
        <f t="shared" si="52"/>
        <v>4.3884024108298064E-3</v>
      </c>
      <c r="J215" s="12">
        <f t="shared" si="42"/>
        <v>0.22320492619246143</v>
      </c>
      <c r="K215" s="13">
        <f t="shared" si="47"/>
        <v>4.8139561329857451E-2</v>
      </c>
      <c r="L215" s="11">
        <f t="shared" si="48"/>
        <v>0</v>
      </c>
      <c r="M215" s="11">
        <f t="shared" si="49"/>
        <v>0</v>
      </c>
      <c r="N215" s="11">
        <f t="shared" si="50"/>
        <v>0.25</v>
      </c>
      <c r="O215" s="12">
        <f t="shared" si="51"/>
        <v>1</v>
      </c>
      <c r="P215" s="11">
        <f t="shared" si="53"/>
        <v>1.1588307539619322</v>
      </c>
      <c r="Q215" s="11">
        <f t="shared" si="54"/>
        <v>0.57941537698096612</v>
      </c>
      <c r="R215" s="11">
        <f t="shared" si="55"/>
        <v>0.86912306547144913</v>
      </c>
    </row>
    <row r="216" spans="4:18" x14ac:dyDescent="0.3">
      <c r="D216" s="11">
        <v>0.21299999999999999</v>
      </c>
      <c r="E216" s="11">
        <f t="shared" si="43"/>
        <v>0.34159</v>
      </c>
      <c r="F216" s="11">
        <f t="shared" si="44"/>
        <v>9.4683923405999989E-4</v>
      </c>
      <c r="G216" s="11">
        <f t="shared" si="45"/>
        <v>0.50426886886432065</v>
      </c>
      <c r="H216" s="11">
        <f t="shared" si="46"/>
        <v>4.50635425276554E-3</v>
      </c>
      <c r="I216" s="11">
        <f t="shared" si="52"/>
        <v>4.4861381251467911E-3</v>
      </c>
      <c r="J216" s="12">
        <f t="shared" si="42"/>
        <v>0.22729235887671612</v>
      </c>
      <c r="K216" s="13">
        <f t="shared" si="47"/>
        <v>4.8980654276086812E-2</v>
      </c>
      <c r="L216" s="11">
        <f t="shared" si="48"/>
        <v>0</v>
      </c>
      <c r="M216" s="11">
        <f t="shared" si="49"/>
        <v>0</v>
      </c>
      <c r="N216" s="11">
        <f t="shared" si="50"/>
        <v>0.25</v>
      </c>
      <c r="O216" s="12">
        <f t="shared" si="51"/>
        <v>1</v>
      </c>
      <c r="P216" s="11">
        <f t="shared" si="53"/>
        <v>1.1588307539619322</v>
      </c>
      <c r="Q216" s="11">
        <f t="shared" si="54"/>
        <v>0.57941537698096612</v>
      </c>
      <c r="R216" s="11">
        <f t="shared" si="55"/>
        <v>0.86912306547144913</v>
      </c>
    </row>
    <row r="217" spans="4:18" x14ac:dyDescent="0.3">
      <c r="D217" s="11">
        <v>0.214</v>
      </c>
      <c r="E217" s="11">
        <f t="shared" si="43"/>
        <v>0.34201999999999999</v>
      </c>
      <c r="F217" s="11">
        <f t="shared" si="44"/>
        <v>9.6474586335999985E-4</v>
      </c>
      <c r="G217" s="11">
        <f t="shared" si="45"/>
        <v>0.50260461646097454</v>
      </c>
      <c r="H217" s="11">
        <f t="shared" si="46"/>
        <v>4.6067823418883798E-3</v>
      </c>
      <c r="I217" s="11">
        <f t="shared" si="52"/>
        <v>4.5856572171942564E-3</v>
      </c>
      <c r="J217" s="12">
        <f t="shared" si="42"/>
        <v>0.2314397489476013</v>
      </c>
      <c r="K217" s="13">
        <f t="shared" si="47"/>
        <v>4.9833266868009748E-2</v>
      </c>
      <c r="L217" s="11">
        <f t="shared" si="48"/>
        <v>0</v>
      </c>
      <c r="M217" s="11">
        <f t="shared" si="49"/>
        <v>0</v>
      </c>
      <c r="N217" s="11">
        <f t="shared" si="50"/>
        <v>0.25</v>
      </c>
      <c r="O217" s="12">
        <f t="shared" si="51"/>
        <v>1</v>
      </c>
      <c r="P217" s="11">
        <f t="shared" si="53"/>
        <v>1.1588307539619322</v>
      </c>
      <c r="Q217" s="11">
        <f t="shared" si="54"/>
        <v>0.57941537698096612</v>
      </c>
      <c r="R217" s="11">
        <f t="shared" si="55"/>
        <v>0.86912306547144913</v>
      </c>
    </row>
    <row r="218" spans="4:18" x14ac:dyDescent="0.3">
      <c r="D218" s="11">
        <v>0.215</v>
      </c>
      <c r="E218" s="11">
        <f t="shared" si="43"/>
        <v>0.34244999999999998</v>
      </c>
      <c r="F218" s="11">
        <f t="shared" si="44"/>
        <v>9.8290528749999978E-4</v>
      </c>
      <c r="G218" s="11">
        <f t="shared" si="45"/>
        <v>0.5009437484031678</v>
      </c>
      <c r="H218" s="11">
        <f t="shared" si="46"/>
        <v>4.7090570498575408E-3</v>
      </c>
      <c r="I218" s="11">
        <f t="shared" si="52"/>
        <v>4.6869857664912631E-3</v>
      </c>
      <c r="J218" s="12">
        <f t="shared" si="42"/>
        <v>0.23564778906281392</v>
      </c>
      <c r="K218" s="13">
        <f t="shared" si="47"/>
        <v>5.0697520459613461E-2</v>
      </c>
      <c r="L218" s="11">
        <f t="shared" si="48"/>
        <v>0</v>
      </c>
      <c r="M218" s="11">
        <f t="shared" si="49"/>
        <v>0</v>
      </c>
      <c r="N218" s="11">
        <f t="shared" si="50"/>
        <v>0.25</v>
      </c>
      <c r="O218" s="12">
        <f t="shared" si="51"/>
        <v>1</v>
      </c>
      <c r="P218" s="11">
        <f t="shared" si="53"/>
        <v>1.1588307539619322</v>
      </c>
      <c r="Q218" s="11">
        <f t="shared" si="54"/>
        <v>0.57941537698096612</v>
      </c>
      <c r="R218" s="11">
        <f t="shared" si="55"/>
        <v>0.86912306547144913</v>
      </c>
    </row>
    <row r="219" spans="4:18" x14ac:dyDescent="0.3">
      <c r="D219" s="11">
        <v>0.216</v>
      </c>
      <c r="E219" s="11">
        <f t="shared" si="43"/>
        <v>0.34288000000000002</v>
      </c>
      <c r="F219" s="11">
        <f t="shared" si="44"/>
        <v>1.0013198745599998E-3</v>
      </c>
      <c r="G219" s="11">
        <f t="shared" si="45"/>
        <v>0.49928626210677224</v>
      </c>
      <c r="H219" s="11">
        <f t="shared" si="46"/>
        <v>4.813206133098216E-3</v>
      </c>
      <c r="I219" s="11">
        <f t="shared" si="52"/>
        <v>4.7901501530033192E-3</v>
      </c>
      <c r="J219" s="12">
        <f t="shared" si="42"/>
        <v>0.23991717793499098</v>
      </c>
      <c r="K219" s="13">
        <f t="shared" si="47"/>
        <v>5.1573537392369924E-2</v>
      </c>
      <c r="L219" s="11">
        <f t="shared" si="48"/>
        <v>0</v>
      </c>
      <c r="M219" s="11">
        <f t="shared" si="49"/>
        <v>0</v>
      </c>
      <c r="N219" s="11">
        <f t="shared" si="50"/>
        <v>0.25</v>
      </c>
      <c r="O219" s="12">
        <f t="shared" si="51"/>
        <v>1</v>
      </c>
      <c r="P219" s="11">
        <f t="shared" si="53"/>
        <v>1.1588307539619322</v>
      </c>
      <c r="Q219" s="11">
        <f t="shared" si="54"/>
        <v>0.57941537698096612</v>
      </c>
      <c r="R219" s="11">
        <f t="shared" si="55"/>
        <v>0.86912306547144913</v>
      </c>
    </row>
    <row r="220" spans="4:18" x14ac:dyDescent="0.3">
      <c r="D220" s="11">
        <v>0.217</v>
      </c>
      <c r="E220" s="11">
        <f t="shared" si="43"/>
        <v>0.34331</v>
      </c>
      <c r="F220" s="11">
        <f t="shared" si="44"/>
        <v>1.01999200366E-3</v>
      </c>
      <c r="G220" s="11">
        <f t="shared" si="45"/>
        <v>0.49763215498634322</v>
      </c>
      <c r="H220" s="11">
        <f t="shared" si="46"/>
        <v>4.919257697186351E-3</v>
      </c>
      <c r="I220" s="11">
        <f t="shared" si="52"/>
        <v>4.8951770597560557E-3</v>
      </c>
      <c r="J220" s="12">
        <f t="shared" si="42"/>
        <v>0.24424862035520917</v>
      </c>
      <c r="K220" s="13">
        <f t="shared" si="47"/>
        <v>5.2461441000493575E-2</v>
      </c>
      <c r="L220" s="11">
        <f t="shared" si="48"/>
        <v>0</v>
      </c>
      <c r="M220" s="11">
        <f t="shared" si="49"/>
        <v>0</v>
      </c>
      <c r="N220" s="11">
        <f t="shared" si="50"/>
        <v>0.25</v>
      </c>
      <c r="O220" s="12">
        <f t="shared" si="51"/>
        <v>1</v>
      </c>
      <c r="P220" s="11">
        <f t="shared" si="53"/>
        <v>1.1588307539619322</v>
      </c>
      <c r="Q220" s="11">
        <f t="shared" si="54"/>
        <v>0.57941537698096612</v>
      </c>
      <c r="R220" s="11">
        <f t="shared" si="55"/>
        <v>0.86912306547144913</v>
      </c>
    </row>
    <row r="221" spans="4:18" x14ac:dyDescent="0.3">
      <c r="D221" s="11">
        <v>0.218</v>
      </c>
      <c r="E221" s="11">
        <f t="shared" si="43"/>
        <v>0.34373999999999999</v>
      </c>
      <c r="F221" s="11">
        <f t="shared" si="44"/>
        <v>1.0389240649599999E-3</v>
      </c>
      <c r="G221" s="11">
        <f t="shared" si="45"/>
        <v>0.495981424455116</v>
      </c>
      <c r="H221" s="11">
        <f t="shared" si="46"/>
        <v>5.0272402008669226E-3</v>
      </c>
      <c r="I221" s="11">
        <f t="shared" si="52"/>
        <v>5.002093475458603E-3</v>
      </c>
      <c r="J221" s="12">
        <f t="shared" si="42"/>
        <v>0.24864282721523451</v>
      </c>
      <c r="K221" s="13">
        <f t="shared" si="47"/>
        <v>5.3361355616157492E-2</v>
      </c>
      <c r="L221" s="11">
        <f t="shared" si="48"/>
        <v>0</v>
      </c>
      <c r="M221" s="11">
        <f t="shared" si="49"/>
        <v>0</v>
      </c>
      <c r="N221" s="11">
        <f t="shared" si="50"/>
        <v>0.25</v>
      </c>
      <c r="O221" s="12">
        <f t="shared" si="51"/>
        <v>1</v>
      </c>
      <c r="P221" s="11">
        <f t="shared" si="53"/>
        <v>1.1588307539619322</v>
      </c>
      <c r="Q221" s="11">
        <f t="shared" si="54"/>
        <v>0.57941537698096612</v>
      </c>
      <c r="R221" s="11">
        <f t="shared" si="55"/>
        <v>0.86912306547144913</v>
      </c>
    </row>
    <row r="222" spans="4:18" x14ac:dyDescent="0.3">
      <c r="D222" s="11">
        <v>0.219</v>
      </c>
      <c r="E222" s="11">
        <f t="shared" si="43"/>
        <v>0.34416999999999998</v>
      </c>
      <c r="F222" s="11">
        <f t="shared" si="44"/>
        <v>1.05811845966E-3</v>
      </c>
      <c r="G222" s="11">
        <f t="shared" si="45"/>
        <v>0.49433406792500445</v>
      </c>
      <c r="H222" s="11">
        <f t="shared" si="46"/>
        <v>5.1371824601197944E-3</v>
      </c>
      <c r="I222" s="11">
        <f t="shared" si="52"/>
        <v>5.1109266971363079E-3</v>
      </c>
      <c r="J222" s="12">
        <f t="shared" si="42"/>
        <v>0.25310051552955443</v>
      </c>
      <c r="K222" s="13">
        <f t="shared" si="47"/>
        <v>5.427340657466613E-2</v>
      </c>
      <c r="L222" s="11">
        <f t="shared" si="48"/>
        <v>0</v>
      </c>
      <c r="M222" s="11">
        <f t="shared" si="49"/>
        <v>0</v>
      </c>
      <c r="N222" s="11">
        <f t="shared" si="50"/>
        <v>0.25</v>
      </c>
      <c r="O222" s="12">
        <f t="shared" si="51"/>
        <v>1</v>
      </c>
      <c r="P222" s="11">
        <f t="shared" si="53"/>
        <v>1.1588307539619322</v>
      </c>
      <c r="Q222" s="11">
        <f t="shared" si="54"/>
        <v>0.57941537698096612</v>
      </c>
      <c r="R222" s="11">
        <f t="shared" si="55"/>
        <v>0.86912306547144913</v>
      </c>
    </row>
    <row r="223" spans="4:18" x14ac:dyDescent="0.3">
      <c r="D223" s="11">
        <v>0.22</v>
      </c>
      <c r="E223" s="11">
        <f t="shared" si="43"/>
        <v>0.34460000000000002</v>
      </c>
      <c r="F223" s="11">
        <f t="shared" si="44"/>
        <v>1.0775776000000001E-3</v>
      </c>
      <c r="G223" s="11">
        <f t="shared" si="45"/>
        <v>0.49269008280659815</v>
      </c>
      <c r="H223" s="11">
        <f t="shared" si="46"/>
        <v>5.2491136522737529E-3</v>
      </c>
      <c r="I223" s="11">
        <f t="shared" si="52"/>
        <v>5.2217043327724595E-3</v>
      </c>
      <c r="J223" s="12">
        <f t="shared" si="42"/>
        <v>0.2576224084561417</v>
      </c>
      <c r="K223" s="13">
        <f t="shared" si="47"/>
        <v>5.5197720219582011E-2</v>
      </c>
      <c r="L223" s="11">
        <f t="shared" si="48"/>
        <v>0</v>
      </c>
      <c r="M223" s="11">
        <f t="shared" si="49"/>
        <v>0</v>
      </c>
      <c r="N223" s="11">
        <f t="shared" si="50"/>
        <v>0.25</v>
      </c>
      <c r="O223" s="12">
        <f t="shared" si="51"/>
        <v>1</v>
      </c>
      <c r="P223" s="11">
        <f t="shared" si="53"/>
        <v>1.1588307539619322</v>
      </c>
      <c r="Q223" s="11">
        <f t="shared" si="54"/>
        <v>0.57941537698096612</v>
      </c>
      <c r="R223" s="11">
        <f t="shared" si="55"/>
        <v>0.86912306547144913</v>
      </c>
    </row>
    <row r="224" spans="4:18" x14ac:dyDescent="0.3">
      <c r="D224" s="11">
        <v>0.221</v>
      </c>
      <c r="E224" s="11">
        <f t="shared" si="43"/>
        <v>0.34503</v>
      </c>
      <c r="F224" s="11">
        <f t="shared" si="44"/>
        <v>1.0973039092600002E-3</v>
      </c>
      <c r="G224" s="11">
        <f t="shared" si="45"/>
        <v>0.4910494665091602</v>
      </c>
      <c r="H224" s="11">
        <f t="shared" si="46"/>
        <v>5.3630633201693411E-3</v>
      </c>
      <c r="I224" s="11">
        <f t="shared" si="52"/>
        <v>5.334454303958661E-3</v>
      </c>
      <c r="J224" s="12">
        <f t="shared" si="42"/>
        <v>0.26220923531675611</v>
      </c>
      <c r="K224" s="13">
        <f t="shared" si="47"/>
        <v>5.6134423907804494E-2</v>
      </c>
      <c r="L224" s="11">
        <f t="shared" si="48"/>
        <v>0</v>
      </c>
      <c r="M224" s="11">
        <f t="shared" si="49"/>
        <v>0</v>
      </c>
      <c r="N224" s="11">
        <f t="shared" si="50"/>
        <v>0.25</v>
      </c>
      <c r="O224" s="12">
        <f t="shared" si="51"/>
        <v>1</v>
      </c>
      <c r="P224" s="11">
        <f t="shared" si="53"/>
        <v>1.1588307539619322</v>
      </c>
      <c r="Q224" s="11">
        <f t="shared" si="54"/>
        <v>0.57941537698096612</v>
      </c>
      <c r="R224" s="11">
        <f t="shared" si="55"/>
        <v>0.86912306547144913</v>
      </c>
    </row>
    <row r="225" spans="4:18" x14ac:dyDescent="0.3">
      <c r="D225" s="11">
        <v>0.222</v>
      </c>
      <c r="E225" s="11">
        <f t="shared" si="43"/>
        <v>0.34545999999999999</v>
      </c>
      <c r="F225" s="11">
        <f t="shared" si="44"/>
        <v>1.1172998217600001E-3</v>
      </c>
      <c r="G225" s="11">
        <f t="shared" si="45"/>
        <v>0.48941221644062455</v>
      </c>
      <c r="H225" s="11">
        <f t="shared" si="46"/>
        <v>5.4790613763711022E-3</v>
      </c>
      <c r="I225" s="11">
        <f t="shared" si="52"/>
        <v>5.4492048485534584E-3</v>
      </c>
      <c r="J225" s="12">
        <f t="shared" si="42"/>
        <v>0.26686173161581683</v>
      </c>
      <c r="K225" s="13">
        <f t="shared" si="47"/>
        <v>5.7083646014597311E-2</v>
      </c>
      <c r="L225" s="11">
        <f t="shared" si="48"/>
        <v>0</v>
      </c>
      <c r="M225" s="11">
        <f t="shared" si="49"/>
        <v>0</v>
      </c>
      <c r="N225" s="11">
        <f t="shared" si="50"/>
        <v>0.25</v>
      </c>
      <c r="O225" s="12">
        <f t="shared" si="51"/>
        <v>1</v>
      </c>
      <c r="P225" s="11">
        <f t="shared" si="53"/>
        <v>1.1588307539619322</v>
      </c>
      <c r="Q225" s="11">
        <f t="shared" si="54"/>
        <v>0.57941537698096612</v>
      </c>
      <c r="R225" s="11">
        <f t="shared" si="55"/>
        <v>0.86912306547144913</v>
      </c>
    </row>
    <row r="226" spans="4:18" x14ac:dyDescent="0.3">
      <c r="D226" s="11">
        <v>0.223</v>
      </c>
      <c r="E226" s="11">
        <f t="shared" si="43"/>
        <v>0.34589000000000003</v>
      </c>
      <c r="F226" s="11">
        <f t="shared" si="44"/>
        <v>1.1375677828600003E-3</v>
      </c>
      <c r="G226" s="11">
        <f t="shared" si="45"/>
        <v>0.48777833000759413</v>
      </c>
      <c r="H226" s="11">
        <f t="shared" si="46"/>
        <v>5.5971381074298547E-3</v>
      </c>
      <c r="I226" s="11">
        <f t="shared" si="52"/>
        <v>5.5659845233488534E-3</v>
      </c>
      <c r="J226" s="12">
        <f t="shared" si="42"/>
        <v>0.27158063905903179</v>
      </c>
      <c r="K226" s="13">
        <f t="shared" si="47"/>
        <v>5.8045515938563476E-2</v>
      </c>
      <c r="L226" s="11">
        <f t="shared" si="48"/>
        <v>0</v>
      </c>
      <c r="M226" s="11">
        <f t="shared" si="49"/>
        <v>0</v>
      </c>
      <c r="N226" s="11">
        <f t="shared" si="50"/>
        <v>0.25</v>
      </c>
      <c r="O226" s="12">
        <f t="shared" si="51"/>
        <v>1</v>
      </c>
      <c r="P226" s="11">
        <f t="shared" si="53"/>
        <v>1.1588307539619322</v>
      </c>
      <c r="Q226" s="11">
        <f t="shared" si="54"/>
        <v>0.57941537698096612</v>
      </c>
      <c r="R226" s="11">
        <f t="shared" si="55"/>
        <v>0.86912306547144913</v>
      </c>
    </row>
    <row r="227" spans="4:18" x14ac:dyDescent="0.3">
      <c r="D227" s="11">
        <v>0.224</v>
      </c>
      <c r="E227" s="11">
        <f t="shared" si="43"/>
        <v>0.34632000000000002</v>
      </c>
      <c r="F227" s="11">
        <f t="shared" si="44"/>
        <v>1.1581102489600004E-3</v>
      </c>
      <c r="G227" s="11">
        <f t="shared" si="45"/>
        <v>0.48614780461533796</v>
      </c>
      <c r="H227" s="11">
        <f t="shared" si="46"/>
        <v>5.7173241781956381E-3</v>
      </c>
      <c r="I227" s="11">
        <f t="shared" si="52"/>
        <v>5.6848222067442753E-3</v>
      </c>
      <c r="J227" s="12">
        <f t="shared" si="42"/>
        <v>0.27636670557075776</v>
      </c>
      <c r="K227" s="13">
        <f t="shared" si="47"/>
        <v>5.9020164106564313E-2</v>
      </c>
      <c r="L227" s="11">
        <f t="shared" si="48"/>
        <v>0</v>
      </c>
      <c r="M227" s="11">
        <f t="shared" si="49"/>
        <v>0</v>
      </c>
      <c r="N227" s="11">
        <f t="shared" si="50"/>
        <v>0.25</v>
      </c>
      <c r="O227" s="12">
        <f t="shared" si="51"/>
        <v>1</v>
      </c>
      <c r="P227" s="11">
        <f t="shared" si="53"/>
        <v>1.1588307539619322</v>
      </c>
      <c r="Q227" s="11">
        <f t="shared" si="54"/>
        <v>0.57941537698096612</v>
      </c>
      <c r="R227" s="11">
        <f t="shared" si="55"/>
        <v>0.86912306547144913</v>
      </c>
    </row>
    <row r="228" spans="4:18" x14ac:dyDescent="0.3">
      <c r="D228" s="11">
        <v>0.22500000000000001</v>
      </c>
      <c r="E228" s="11">
        <f t="shared" si="43"/>
        <v>0.34675</v>
      </c>
      <c r="F228" s="11">
        <f t="shared" si="44"/>
        <v>1.1789296875000003E-3</v>
      </c>
      <c r="G228" s="11">
        <f t="shared" si="45"/>
        <v>0.48452063766778897</v>
      </c>
      <c r="H228" s="11">
        <f t="shared" si="46"/>
        <v>5.8396506361819761E-3</v>
      </c>
      <c r="I228" s="11">
        <f t="shared" si="52"/>
        <v>5.8057471014276128E-3</v>
      </c>
      <c r="J228" s="12">
        <f t="shared" si="42"/>
        <v>0.28122068531009642</v>
      </c>
      <c r="K228" s="13">
        <f t="shared" si="47"/>
        <v>6.0007721978579974E-2</v>
      </c>
      <c r="L228" s="11">
        <f t="shared" si="48"/>
        <v>0</v>
      </c>
      <c r="M228" s="11">
        <f t="shared" si="49"/>
        <v>0</v>
      </c>
      <c r="N228" s="11">
        <f t="shared" si="50"/>
        <v>0.25</v>
      </c>
      <c r="O228" s="12">
        <f t="shared" si="51"/>
        <v>1</v>
      </c>
      <c r="P228" s="11">
        <f t="shared" si="53"/>
        <v>1.1588307539619322</v>
      </c>
      <c r="Q228" s="11">
        <f t="shared" si="54"/>
        <v>0.57941537698096612</v>
      </c>
      <c r="R228" s="11">
        <f t="shared" si="55"/>
        <v>0.86912306547144913</v>
      </c>
    </row>
    <row r="229" spans="4:18" x14ac:dyDescent="0.3">
      <c r="D229" s="11">
        <v>0.22600000000000001</v>
      </c>
      <c r="E229" s="11">
        <f t="shared" si="43"/>
        <v>0.34717999999999999</v>
      </c>
      <c r="F229" s="11">
        <f t="shared" si="44"/>
        <v>1.2000285769600003E-3</v>
      </c>
      <c r="G229" s="11">
        <f t="shared" si="45"/>
        <v>0.48289682656754174</v>
      </c>
      <c r="H229" s="11">
        <f t="shared" si="46"/>
        <v>5.9641489159821008E-3</v>
      </c>
      <c r="I229" s="11">
        <f t="shared" si="52"/>
        <v>5.9287887370628603E-3</v>
      </c>
      <c r="J229" s="12">
        <f t="shared" si="42"/>
        <v>0.28614333868663144</v>
      </c>
      <c r="K229" s="13">
        <f t="shared" si="47"/>
        <v>6.1008322052509376E-2</v>
      </c>
      <c r="L229" s="11">
        <f t="shared" si="48"/>
        <v>0</v>
      </c>
      <c r="M229" s="11">
        <f t="shared" si="49"/>
        <v>0</v>
      </c>
      <c r="N229" s="11">
        <f t="shared" si="50"/>
        <v>0.25</v>
      </c>
      <c r="O229" s="12">
        <f t="shared" si="51"/>
        <v>1</v>
      </c>
      <c r="P229" s="11">
        <f t="shared" si="53"/>
        <v>1.1588307539619322</v>
      </c>
      <c r="Q229" s="11">
        <f t="shared" si="54"/>
        <v>0.57941537698096612</v>
      </c>
      <c r="R229" s="11">
        <f t="shared" si="55"/>
        <v>0.86912306547144913</v>
      </c>
    </row>
    <row r="230" spans="4:18" x14ac:dyDescent="0.3">
      <c r="D230" s="11">
        <v>0.22700000000000001</v>
      </c>
      <c r="E230" s="11">
        <f t="shared" si="43"/>
        <v>0.34760999999999997</v>
      </c>
      <c r="F230" s="11">
        <f t="shared" si="44"/>
        <v>1.2214094068600002E-3</v>
      </c>
      <c r="G230" s="11">
        <f t="shared" si="45"/>
        <v>0.48127636871584972</v>
      </c>
      <c r="H230" s="11">
        <f t="shared" si="46"/>
        <v>6.0908508437378054E-3</v>
      </c>
      <c r="I230" s="11">
        <f t="shared" si="52"/>
        <v>6.0539769729839373E-3</v>
      </c>
      <c r="J230" s="12">
        <f t="shared" si="42"/>
        <v>0.29113543237460715</v>
      </c>
      <c r="K230" s="13">
        <f t="shared" si="47"/>
        <v>6.2022097868906251E-2</v>
      </c>
      <c r="L230" s="11">
        <f t="shared" si="48"/>
        <v>0</v>
      </c>
      <c r="M230" s="11">
        <f t="shared" si="49"/>
        <v>0</v>
      </c>
      <c r="N230" s="11">
        <f t="shared" si="50"/>
        <v>0.25</v>
      </c>
      <c r="O230" s="12">
        <f t="shared" si="51"/>
        <v>1</v>
      </c>
      <c r="P230" s="11">
        <f t="shared" si="53"/>
        <v>1.1588307539619322</v>
      </c>
      <c r="Q230" s="11">
        <f t="shared" si="54"/>
        <v>0.57941537698096612</v>
      </c>
      <c r="R230" s="11">
        <f t="shared" si="55"/>
        <v>0.86912306547144913</v>
      </c>
    </row>
    <row r="231" spans="4:18" x14ac:dyDescent="0.3">
      <c r="D231" s="11">
        <v>0.22800000000000001</v>
      </c>
      <c r="E231" s="11">
        <f t="shared" si="43"/>
        <v>0.34804000000000002</v>
      </c>
      <c r="F231" s="11">
        <f t="shared" si="44"/>
        <v>1.2430746777600003E-3</v>
      </c>
      <c r="G231" s="11">
        <f t="shared" si="45"/>
        <v>0.479659261512623</v>
      </c>
      <c r="H231" s="11">
        <f t="shared" si="46"/>
        <v>6.2197886416615941E-3</v>
      </c>
      <c r="I231" s="11">
        <f t="shared" si="52"/>
        <v>6.181342000894206E-3</v>
      </c>
      <c r="J231" s="12">
        <f t="shared" si="42"/>
        <v>0.2961977393261776</v>
      </c>
      <c r="K231" s="13">
        <f t="shared" si="47"/>
        <v>6.3049184015648768E-2</v>
      </c>
      <c r="L231" s="11">
        <f t="shared" si="48"/>
        <v>0</v>
      </c>
      <c r="M231" s="11">
        <f t="shared" si="49"/>
        <v>0</v>
      </c>
      <c r="N231" s="11">
        <f t="shared" si="50"/>
        <v>0.25</v>
      </c>
      <c r="O231" s="12">
        <f t="shared" si="51"/>
        <v>1</v>
      </c>
      <c r="P231" s="11">
        <f t="shared" si="53"/>
        <v>1.1588307539619322</v>
      </c>
      <c r="Q231" s="11">
        <f t="shared" si="54"/>
        <v>0.57941537698096612</v>
      </c>
      <c r="R231" s="11">
        <f t="shared" si="55"/>
        <v>0.86912306547144913</v>
      </c>
    </row>
    <row r="232" spans="4:18" x14ac:dyDescent="0.3">
      <c r="D232" s="11">
        <v>0.22900000000000001</v>
      </c>
      <c r="E232" s="11">
        <f t="shared" si="43"/>
        <v>0.34847</v>
      </c>
      <c r="F232" s="11">
        <f t="shared" si="44"/>
        <v>1.2650269012600003E-3</v>
      </c>
      <c r="G232" s="11">
        <f t="shared" si="45"/>
        <v>0.47804550235642601</v>
      </c>
      <c r="H232" s="11">
        <f t="shared" si="46"/>
        <v>6.3509949326127973E-3</v>
      </c>
      <c r="I232" s="11">
        <f t="shared" si="52"/>
        <v>6.31091434757122E-3</v>
      </c>
      <c r="J232" s="12">
        <f t="shared" si="42"/>
        <v>0.30133103878376338</v>
      </c>
      <c r="K232" s="13">
        <f t="shared" si="47"/>
        <v>6.4089716132540067E-2</v>
      </c>
      <c r="L232" s="11">
        <f t="shared" si="48"/>
        <v>0</v>
      </c>
      <c r="M232" s="11">
        <f t="shared" si="49"/>
        <v>0</v>
      </c>
      <c r="N232" s="11">
        <f t="shared" si="50"/>
        <v>0.25</v>
      </c>
      <c r="O232" s="12">
        <f t="shared" si="51"/>
        <v>1</v>
      </c>
      <c r="P232" s="11">
        <f t="shared" si="53"/>
        <v>1.1588307539619322</v>
      </c>
      <c r="Q232" s="11">
        <f t="shared" si="54"/>
        <v>0.57941537698096612</v>
      </c>
      <c r="R232" s="11">
        <f t="shared" si="55"/>
        <v>0.86912306547144913</v>
      </c>
    </row>
    <row r="233" spans="4:18" x14ac:dyDescent="0.3">
      <c r="D233" s="11">
        <v>0.23</v>
      </c>
      <c r="E233" s="11">
        <f t="shared" si="43"/>
        <v>0.34889999999999999</v>
      </c>
      <c r="F233" s="11">
        <f t="shared" si="44"/>
        <v>1.2872686000000003E-3</v>
      </c>
      <c r="G233" s="11">
        <f t="shared" si="45"/>
        <v>0.47643508864447476</v>
      </c>
      <c r="H233" s="11">
        <f t="shared" si="46"/>
        <v>6.4845027447283697E-3</v>
      </c>
      <c r="I233" s="11">
        <f t="shared" si="52"/>
        <v>6.442724877576197E-3</v>
      </c>
      <c r="J233" s="12">
        <f t="shared" ref="J233:J296" si="56">(I233-I232)/(E233-E232)</f>
        <v>0.30653611629065414</v>
      </c>
      <c r="K233" s="13">
        <f t="shared" si="47"/>
        <v>6.5143830915836171E-2</v>
      </c>
      <c r="L233" s="11">
        <f t="shared" si="48"/>
        <v>0</v>
      </c>
      <c r="M233" s="11">
        <f t="shared" si="49"/>
        <v>0</v>
      </c>
      <c r="N233" s="11">
        <f t="shared" si="50"/>
        <v>0.25</v>
      </c>
      <c r="O233" s="12">
        <f t="shared" si="51"/>
        <v>1</v>
      </c>
      <c r="P233" s="11">
        <f t="shared" si="53"/>
        <v>1.1588307539619322</v>
      </c>
      <c r="Q233" s="11">
        <f t="shared" si="54"/>
        <v>0.57941537698096612</v>
      </c>
      <c r="R233" s="11">
        <f t="shared" si="55"/>
        <v>0.86912306547144913</v>
      </c>
    </row>
    <row r="234" spans="4:18" x14ac:dyDescent="0.3">
      <c r="D234" s="11">
        <v>0.23100000000000001</v>
      </c>
      <c r="E234" s="11">
        <f t="shared" si="43"/>
        <v>0.34933000000000003</v>
      </c>
      <c r="F234" s="11">
        <f t="shared" si="44"/>
        <v>1.3098023076600004E-3</v>
      </c>
      <c r="G234" s="11">
        <f t="shared" si="45"/>
        <v>0.47482801777263467</v>
      </c>
      <c r="H234" s="11">
        <f t="shared" si="46"/>
        <v>6.6203455161090302E-3</v>
      </c>
      <c r="I234" s="11">
        <f t="shared" si="52"/>
        <v>6.5768047959677209E-3</v>
      </c>
      <c r="J234" s="12">
        <f t="shared" si="56"/>
        <v>0.31181376370118835</v>
      </c>
      <c r="K234" s="13">
        <f t="shared" si="47"/>
        <v>6.621166612269927E-2</v>
      </c>
      <c r="L234" s="11">
        <f t="shared" si="48"/>
        <v>0</v>
      </c>
      <c r="M234" s="11">
        <f t="shared" si="49"/>
        <v>0</v>
      </c>
      <c r="N234" s="11">
        <f t="shared" si="50"/>
        <v>0.25</v>
      </c>
      <c r="O234" s="12">
        <f t="shared" si="51"/>
        <v>1</v>
      </c>
      <c r="P234" s="11">
        <f t="shared" si="53"/>
        <v>1.1588307539619322</v>
      </c>
      <c r="Q234" s="11">
        <f t="shared" si="54"/>
        <v>0.57941537698096612</v>
      </c>
      <c r="R234" s="11">
        <f t="shared" si="55"/>
        <v>0.86912306547144913</v>
      </c>
    </row>
    <row r="235" spans="4:18" x14ac:dyDescent="0.3">
      <c r="D235" s="11">
        <v>0.23200000000000001</v>
      </c>
      <c r="E235" s="11">
        <f t="shared" si="43"/>
        <v>0.34976000000000002</v>
      </c>
      <c r="F235" s="11">
        <f t="shared" si="44"/>
        <v>1.3326305689600002E-3</v>
      </c>
      <c r="G235" s="11">
        <f t="shared" si="45"/>
        <v>0.47322428713541803</v>
      </c>
      <c r="H235" s="11">
        <f t="shared" si="46"/>
        <v>6.7585570995614807E-3</v>
      </c>
      <c r="I235" s="11">
        <f t="shared" si="52"/>
        <v>6.713185651019111E-3</v>
      </c>
      <c r="J235" s="12">
        <f t="shared" si="56"/>
        <v>0.3171647791892897</v>
      </c>
      <c r="K235" s="13">
        <f t="shared" si="47"/>
        <v>6.7293360575572475E-2</v>
      </c>
      <c r="L235" s="11">
        <f t="shared" si="48"/>
        <v>0</v>
      </c>
      <c r="M235" s="11">
        <f t="shared" si="49"/>
        <v>0</v>
      </c>
      <c r="N235" s="11">
        <f t="shared" si="50"/>
        <v>0.25</v>
      </c>
      <c r="O235" s="12">
        <f t="shared" si="51"/>
        <v>1</v>
      </c>
      <c r="P235" s="11">
        <f t="shared" si="53"/>
        <v>1.1588307539619322</v>
      </c>
      <c r="Q235" s="11">
        <f t="shared" si="54"/>
        <v>0.57941537698096612</v>
      </c>
      <c r="R235" s="11">
        <f t="shared" si="55"/>
        <v>0.86912306547144913</v>
      </c>
    </row>
    <row r="236" spans="4:18" x14ac:dyDescent="0.3">
      <c r="D236" s="11">
        <v>0.23300000000000001</v>
      </c>
      <c r="E236" s="11">
        <f t="shared" si="43"/>
        <v>0.35019</v>
      </c>
      <c r="F236" s="11">
        <f t="shared" si="44"/>
        <v>1.3557559396600004E-3</v>
      </c>
      <c r="G236" s="11">
        <f t="shared" si="45"/>
        <v>0.47162389412598127</v>
      </c>
      <c r="H236" s="11">
        <f t="shared" si="46"/>
        <v>6.8991717673974225E-3</v>
      </c>
      <c r="I236" s="11">
        <f t="shared" si="52"/>
        <v>6.8518993369389644E-3</v>
      </c>
      <c r="J236" s="12">
        <f t="shared" si="56"/>
        <v>0.32258996725548361</v>
      </c>
      <c r="K236" s="13">
        <f t="shared" si="47"/>
        <v>6.838905416647334E-2</v>
      </c>
      <c r="L236" s="11">
        <f t="shared" si="48"/>
        <v>0</v>
      </c>
      <c r="M236" s="11">
        <f t="shared" si="49"/>
        <v>0</v>
      </c>
      <c r="N236" s="11">
        <f t="shared" si="50"/>
        <v>0.25</v>
      </c>
      <c r="O236" s="12">
        <f t="shared" si="51"/>
        <v>1</v>
      </c>
      <c r="P236" s="11">
        <f t="shared" si="53"/>
        <v>1.1588307539619322</v>
      </c>
      <c r="Q236" s="11">
        <f t="shared" si="54"/>
        <v>0.57941537698096612</v>
      </c>
      <c r="R236" s="11">
        <f t="shared" si="55"/>
        <v>0.86912306547144913</v>
      </c>
    </row>
    <row r="237" spans="4:18" x14ac:dyDescent="0.3">
      <c r="D237" s="11">
        <v>0.23400000000000001</v>
      </c>
      <c r="E237" s="11">
        <f t="shared" si="43"/>
        <v>0.35061999999999999</v>
      </c>
      <c r="F237" s="11">
        <f t="shared" si="44"/>
        <v>1.3791809865600004E-3</v>
      </c>
      <c r="G237" s="11">
        <f t="shared" si="45"/>
        <v>0.47002683613612317</v>
      </c>
      <c r="H237" s="11">
        <f t="shared" si="46"/>
        <v>7.0422242162900481E-3</v>
      </c>
      <c r="I237" s="11">
        <f t="shared" si="52"/>
        <v>6.9929780965942269E-3</v>
      </c>
      <c r="J237" s="12">
        <f t="shared" si="56"/>
        <v>0.32809013873317938</v>
      </c>
      <c r="K237" s="13">
        <f t="shared" si="47"/>
        <v>6.9498887861202827E-2</v>
      </c>
      <c r="L237" s="11">
        <f t="shared" si="48"/>
        <v>0</v>
      </c>
      <c r="M237" s="11">
        <f t="shared" si="49"/>
        <v>0</v>
      </c>
      <c r="N237" s="11">
        <f t="shared" si="50"/>
        <v>0.25</v>
      </c>
      <c r="O237" s="12">
        <f t="shared" si="51"/>
        <v>1</v>
      </c>
      <c r="P237" s="11">
        <f t="shared" si="53"/>
        <v>1.1588307539619322</v>
      </c>
      <c r="Q237" s="11">
        <f t="shared" si="54"/>
        <v>0.57941537698096612</v>
      </c>
      <c r="R237" s="11">
        <f t="shared" si="55"/>
        <v>0.86912306547144913</v>
      </c>
    </row>
    <row r="238" spans="4:18" x14ac:dyDescent="0.3">
      <c r="D238" s="11">
        <v>0.23499999999999999</v>
      </c>
      <c r="E238" s="11">
        <f t="shared" si="43"/>
        <v>0.35104999999999997</v>
      </c>
      <c r="F238" s="11">
        <f t="shared" si="44"/>
        <v>1.4029082875E-3</v>
      </c>
      <c r="G238" s="11">
        <f t="shared" si="45"/>
        <v>0.46843311055628173</v>
      </c>
      <c r="H238" s="11">
        <f t="shared" si="46"/>
        <v>7.1877495721888365E-3</v>
      </c>
      <c r="I238" s="11">
        <f t="shared" si="52"/>
        <v>7.1364545242353179E-3</v>
      </c>
      <c r="J238" s="12">
        <f t="shared" si="56"/>
        <v>0.33366611079324571</v>
      </c>
      <c r="K238" s="13">
        <f t="shared" si="47"/>
        <v>7.0623003703466802E-2</v>
      </c>
      <c r="L238" s="11">
        <f t="shared" si="48"/>
        <v>0</v>
      </c>
      <c r="M238" s="11">
        <f t="shared" si="49"/>
        <v>0</v>
      </c>
      <c r="N238" s="11">
        <f t="shared" si="50"/>
        <v>0.25</v>
      </c>
      <c r="O238" s="12">
        <f t="shared" si="51"/>
        <v>1</v>
      </c>
      <c r="P238" s="11">
        <f t="shared" si="53"/>
        <v>1.1588307539619322</v>
      </c>
      <c r="Q238" s="11">
        <f t="shared" si="54"/>
        <v>0.57941537698096612</v>
      </c>
      <c r="R238" s="11">
        <f t="shared" si="55"/>
        <v>0.86912306547144913</v>
      </c>
    </row>
    <row r="239" spans="4:18" x14ac:dyDescent="0.3">
      <c r="D239" s="11">
        <v>0.23599999999999999</v>
      </c>
      <c r="E239" s="11">
        <f t="shared" si="43"/>
        <v>0.35148000000000001</v>
      </c>
      <c r="F239" s="11">
        <f t="shared" si="44"/>
        <v>1.4269404313599998E-3</v>
      </c>
      <c r="G239" s="11">
        <f t="shared" si="45"/>
        <v>0.46684271477553169</v>
      </c>
      <c r="H239" s="11">
        <f t="shared" si="46"/>
        <v>7.3357833952933174E-3</v>
      </c>
      <c r="I239" s="11">
        <f t="shared" si="52"/>
        <v>7.2823615682226272E-3</v>
      </c>
      <c r="J239" s="12">
        <f t="shared" si="56"/>
        <v>0.33931870694719812</v>
      </c>
      <c r="K239" s="13">
        <f t="shared" si="47"/>
        <v>7.1761544818906439E-2</v>
      </c>
      <c r="L239" s="11">
        <f t="shared" si="48"/>
        <v>0</v>
      </c>
      <c r="M239" s="11">
        <f t="shared" si="49"/>
        <v>0</v>
      </c>
      <c r="N239" s="11">
        <f t="shared" si="50"/>
        <v>0.25</v>
      </c>
      <c r="O239" s="12">
        <f t="shared" si="51"/>
        <v>1</v>
      </c>
      <c r="P239" s="11">
        <f t="shared" si="53"/>
        <v>1.1588307539619322</v>
      </c>
      <c r="Q239" s="11">
        <f t="shared" si="54"/>
        <v>0.57941537698096612</v>
      </c>
      <c r="R239" s="11">
        <f t="shared" si="55"/>
        <v>0.86912306547144913</v>
      </c>
    </row>
    <row r="240" spans="4:18" x14ac:dyDescent="0.3">
      <c r="D240" s="11">
        <v>0.23699999999999999</v>
      </c>
      <c r="E240" s="11">
        <f t="shared" si="43"/>
        <v>0.35191</v>
      </c>
      <c r="F240" s="11">
        <f t="shared" si="44"/>
        <v>1.4512800180599998E-3</v>
      </c>
      <c r="G240" s="11">
        <f t="shared" si="45"/>
        <v>0.46525564618158255</v>
      </c>
      <c r="H240" s="11">
        <f t="shared" si="46"/>
        <v>7.4863616850865825E-3</v>
      </c>
      <c r="I240" s="11">
        <f t="shared" si="52"/>
        <v>7.4307325337537615E-3</v>
      </c>
      <c r="J240" s="12">
        <f t="shared" si="56"/>
        <v>0.34504875704916083</v>
      </c>
      <c r="K240" s="13">
        <f t="shared" si="47"/>
        <v>7.2914655419034066E-2</v>
      </c>
      <c r="L240" s="11">
        <f t="shared" si="48"/>
        <v>0</v>
      </c>
      <c r="M240" s="11">
        <f t="shared" si="49"/>
        <v>0</v>
      </c>
      <c r="N240" s="11">
        <f t="shared" si="50"/>
        <v>0.25</v>
      </c>
      <c r="O240" s="12">
        <f t="shared" si="51"/>
        <v>1</v>
      </c>
      <c r="P240" s="11">
        <f t="shared" si="53"/>
        <v>1.1588307539619322</v>
      </c>
      <c r="Q240" s="11">
        <f t="shared" si="54"/>
        <v>0.57941537698096612</v>
      </c>
      <c r="R240" s="11">
        <f t="shared" si="55"/>
        <v>0.86912306547144913</v>
      </c>
    </row>
    <row r="241" spans="4:18" x14ac:dyDescent="0.3">
      <c r="D241" s="11">
        <v>0.23799999999999999</v>
      </c>
      <c r="E241" s="11">
        <f t="shared" si="43"/>
        <v>0.35233999999999999</v>
      </c>
      <c r="F241" s="11">
        <f t="shared" si="44"/>
        <v>1.4759296585599997E-3</v>
      </c>
      <c r="G241" s="11">
        <f t="shared" si="45"/>
        <v>0.46367190216077553</v>
      </c>
      <c r="H241" s="11">
        <f t="shared" si="46"/>
        <v>7.63952088542935E-3</v>
      </c>
      <c r="I241" s="11">
        <f t="shared" si="52"/>
        <v>7.5816010855909834E-3</v>
      </c>
      <c r="J241" s="12">
        <f t="shared" si="56"/>
        <v>0.35085709729587644</v>
      </c>
      <c r="K241" s="13">
        <f t="shared" si="47"/>
        <v>7.4082480805071182E-2</v>
      </c>
      <c r="L241" s="11">
        <f t="shared" si="48"/>
        <v>0</v>
      </c>
      <c r="M241" s="11">
        <f t="shared" si="49"/>
        <v>0</v>
      </c>
      <c r="N241" s="11">
        <f t="shared" si="50"/>
        <v>0.25</v>
      </c>
      <c r="O241" s="12">
        <f t="shared" si="51"/>
        <v>1</v>
      </c>
      <c r="P241" s="11">
        <f t="shared" si="53"/>
        <v>1.1588307539619322</v>
      </c>
      <c r="Q241" s="11">
        <f t="shared" si="54"/>
        <v>0.57941537698096612</v>
      </c>
      <c r="R241" s="11">
        <f t="shared" si="55"/>
        <v>0.86912306547144913</v>
      </c>
    </row>
    <row r="242" spans="4:18" x14ac:dyDescent="0.3">
      <c r="D242" s="11">
        <v>0.23899999999999999</v>
      </c>
      <c r="E242" s="11">
        <f t="shared" si="43"/>
        <v>0.35277000000000003</v>
      </c>
      <c r="F242" s="11">
        <f t="shared" si="44"/>
        <v>1.5008919748600001E-3</v>
      </c>
      <c r="G242" s="11">
        <f t="shared" si="45"/>
        <v>0.4620914800980816</v>
      </c>
      <c r="H242" s="11">
        <f t="shared" si="46"/>
        <v>7.7952978897153106E-3</v>
      </c>
      <c r="I242" s="11">
        <f t="shared" si="52"/>
        <v>7.7350012507880969E-3</v>
      </c>
      <c r="J242" s="12">
        <f t="shared" si="56"/>
        <v>0.35674457022581102</v>
      </c>
      <c r="K242" s="13">
        <f t="shared" si="47"/>
        <v>7.526516737168526E-2</v>
      </c>
      <c r="L242" s="11">
        <f t="shared" si="48"/>
        <v>0</v>
      </c>
      <c r="M242" s="11">
        <f t="shared" si="49"/>
        <v>0</v>
      </c>
      <c r="N242" s="11">
        <f t="shared" si="50"/>
        <v>0.25</v>
      </c>
      <c r="O242" s="12">
        <f t="shared" si="51"/>
        <v>1</v>
      </c>
      <c r="P242" s="11">
        <f t="shared" si="53"/>
        <v>1.1588307539619322</v>
      </c>
      <c r="Q242" s="11">
        <f t="shared" si="54"/>
        <v>0.57941537698096612</v>
      </c>
      <c r="R242" s="11">
        <f t="shared" si="55"/>
        <v>0.86912306547144913</v>
      </c>
    </row>
    <row r="243" spans="4:18" x14ac:dyDescent="0.3">
      <c r="D243" s="11">
        <v>0.24</v>
      </c>
      <c r="E243" s="11">
        <f t="shared" si="43"/>
        <v>0.35320000000000001</v>
      </c>
      <c r="F243" s="11">
        <f t="shared" si="44"/>
        <v>1.5261696E-3</v>
      </c>
      <c r="G243" s="11">
        <f t="shared" si="45"/>
        <v>0.46051437737709822</v>
      </c>
      <c r="H243" s="11">
        <f t="shared" si="46"/>
        <v>7.9537300460885765E-3</v>
      </c>
      <c r="I243" s="11">
        <f t="shared" si="52"/>
        <v>7.8909674214161524E-3</v>
      </c>
      <c r="J243" s="12">
        <f t="shared" si="56"/>
        <v>0.36271202471642006</v>
      </c>
      <c r="K243" s="13">
        <f t="shared" si="47"/>
        <v>7.6462862610621615E-2</v>
      </c>
      <c r="L243" s="11">
        <f t="shared" si="48"/>
        <v>0</v>
      </c>
      <c r="M243" s="11">
        <f t="shared" si="49"/>
        <v>0</v>
      </c>
      <c r="N243" s="11">
        <f t="shared" si="50"/>
        <v>0.25</v>
      </c>
      <c r="O243" s="12">
        <f t="shared" si="51"/>
        <v>1</v>
      </c>
      <c r="P243" s="11">
        <f t="shared" si="53"/>
        <v>1.1588307539619322</v>
      </c>
      <c r="Q243" s="11">
        <f t="shared" si="54"/>
        <v>0.57941537698096612</v>
      </c>
      <c r="R243" s="11">
        <f t="shared" si="55"/>
        <v>0.86912306547144913</v>
      </c>
    </row>
    <row r="244" spans="4:18" x14ac:dyDescent="0.3">
      <c r="D244" s="11">
        <v>0.24099999999999999</v>
      </c>
      <c r="E244" s="11">
        <f t="shared" si="43"/>
        <v>0.35363</v>
      </c>
      <c r="F244" s="11">
        <f t="shared" si="44"/>
        <v>1.5517651780599998E-3</v>
      </c>
      <c r="G244" s="11">
        <f t="shared" si="45"/>
        <v>0.45894059138004767</v>
      </c>
      <c r="H244" s="11">
        <f t="shared" si="46"/>
        <v>8.1148551627240294E-3</v>
      </c>
      <c r="I244" s="11">
        <f t="shared" si="52"/>
        <v>8.0495343572872715E-3</v>
      </c>
      <c r="J244" s="12">
        <f t="shared" si="56"/>
        <v>0.36876031597935871</v>
      </c>
      <c r="K244" s="13">
        <f t="shared" si="47"/>
        <v>7.7675715114226301E-2</v>
      </c>
      <c r="L244" s="11">
        <f t="shared" si="48"/>
        <v>0</v>
      </c>
      <c r="M244" s="11">
        <f t="shared" si="49"/>
        <v>0</v>
      </c>
      <c r="N244" s="11">
        <f t="shared" si="50"/>
        <v>0.25</v>
      </c>
      <c r="O244" s="12">
        <f t="shared" si="51"/>
        <v>1</v>
      </c>
      <c r="P244" s="11">
        <f t="shared" si="53"/>
        <v>1.1588307539619322</v>
      </c>
      <c r="Q244" s="11">
        <f t="shared" si="54"/>
        <v>0.57941537698096612</v>
      </c>
      <c r="R244" s="11">
        <f t="shared" si="55"/>
        <v>0.86912306547144913</v>
      </c>
    </row>
    <row r="245" spans="4:18" x14ac:dyDescent="0.3">
      <c r="D245" s="11">
        <v>0.24199999999999999</v>
      </c>
      <c r="E245" s="11">
        <f t="shared" si="43"/>
        <v>0.35405999999999999</v>
      </c>
      <c r="F245" s="11">
        <f t="shared" si="44"/>
        <v>1.5776813641599999E-3</v>
      </c>
      <c r="G245" s="11">
        <f t="shared" si="45"/>
        <v>0.45737011948777379</v>
      </c>
      <c r="H245" s="11">
        <f t="shared" si="46"/>
        <v>8.2787115131713745E-3</v>
      </c>
      <c r="I245" s="11">
        <f t="shared" si="52"/>
        <v>8.2107371886758606E-3</v>
      </c>
      <c r="J245" s="12">
        <f t="shared" si="56"/>
        <v>0.37489030555487063</v>
      </c>
      <c r="K245" s="13">
        <f t="shared" si="47"/>
        <v>7.8903874578857017E-2</v>
      </c>
      <c r="L245" s="11">
        <f t="shared" si="48"/>
        <v>0</v>
      </c>
      <c r="M245" s="11">
        <f t="shared" si="49"/>
        <v>0</v>
      </c>
      <c r="N245" s="11">
        <f t="shared" si="50"/>
        <v>0.25</v>
      </c>
      <c r="O245" s="12">
        <f t="shared" si="51"/>
        <v>1</v>
      </c>
      <c r="P245" s="11">
        <f t="shared" si="53"/>
        <v>1.1588307539619322</v>
      </c>
      <c r="Q245" s="11">
        <f t="shared" si="54"/>
        <v>0.57941537698096612</v>
      </c>
      <c r="R245" s="11">
        <f t="shared" si="55"/>
        <v>0.86912306547144913</v>
      </c>
    </row>
    <row r="246" spans="4:18" x14ac:dyDescent="0.3">
      <c r="D246" s="11">
        <v>0.24299999999999999</v>
      </c>
      <c r="E246" s="11">
        <f t="shared" si="43"/>
        <v>0.35448999999999997</v>
      </c>
      <c r="F246" s="11">
        <f t="shared" si="44"/>
        <v>1.6039208244600001E-3</v>
      </c>
      <c r="G246" s="11">
        <f t="shared" si="45"/>
        <v>0.45580295907973989</v>
      </c>
      <c r="H246" s="11">
        <f t="shared" si="46"/>
        <v>8.4453378417637028E-3</v>
      </c>
      <c r="I246" s="11">
        <f t="shared" si="52"/>
        <v>8.3746114190364485E-3</v>
      </c>
      <c r="J246" s="12">
        <f t="shared" si="56"/>
        <v>0.38110286130370513</v>
      </c>
      <c r="K246" s="13">
        <f t="shared" si="47"/>
        <v>8.0147491808177346E-2</v>
      </c>
      <c r="L246" s="11">
        <f t="shared" si="48"/>
        <v>0</v>
      </c>
      <c r="M246" s="11">
        <f t="shared" si="49"/>
        <v>0</v>
      </c>
      <c r="N246" s="11">
        <f t="shared" si="50"/>
        <v>0.25</v>
      </c>
      <c r="O246" s="12">
        <f t="shared" si="51"/>
        <v>1</v>
      </c>
      <c r="P246" s="11">
        <f t="shared" si="53"/>
        <v>1.1588307539619322</v>
      </c>
      <c r="Q246" s="11">
        <f t="shared" si="54"/>
        <v>0.57941537698096612</v>
      </c>
      <c r="R246" s="11">
        <f t="shared" si="55"/>
        <v>0.86912306547144913</v>
      </c>
    </row>
    <row r="247" spans="4:18" x14ac:dyDescent="0.3">
      <c r="D247" s="11">
        <v>0.24399999999999999</v>
      </c>
      <c r="E247" s="11">
        <f t="shared" si="43"/>
        <v>0.35492000000000001</v>
      </c>
      <c r="F247" s="11">
        <f t="shared" si="44"/>
        <v>1.63048623616E-3</v>
      </c>
      <c r="G247" s="11">
        <f t="shared" si="45"/>
        <v>0.45423910753402591</v>
      </c>
      <c r="H247" s="11">
        <f t="shared" si="46"/>
        <v>8.6147733690914632E-3</v>
      </c>
      <c r="I247" s="11">
        <f t="shared" si="52"/>
        <v>8.5411929277174909E-3</v>
      </c>
      <c r="J247" s="12">
        <f t="shared" si="56"/>
        <v>0.38739885739773577</v>
      </c>
      <c r="K247" s="13">
        <f t="shared" si="47"/>
        <v>8.14067187163314E-2</v>
      </c>
      <c r="L247" s="11">
        <f t="shared" si="48"/>
        <v>0</v>
      </c>
      <c r="M247" s="11">
        <f t="shared" si="49"/>
        <v>0</v>
      </c>
      <c r="N247" s="11">
        <f t="shared" si="50"/>
        <v>0.25</v>
      </c>
      <c r="O247" s="12">
        <f t="shared" si="51"/>
        <v>1</v>
      </c>
      <c r="P247" s="11">
        <f t="shared" si="53"/>
        <v>1.1588307539619322</v>
      </c>
      <c r="Q247" s="11">
        <f t="shared" si="54"/>
        <v>0.57941537698096612</v>
      </c>
      <c r="R247" s="11">
        <f t="shared" si="55"/>
        <v>0.86912306547144913</v>
      </c>
    </row>
    <row r="248" spans="4:18" x14ac:dyDescent="0.3">
      <c r="D248" s="11">
        <v>0.245</v>
      </c>
      <c r="E248" s="11">
        <f t="shared" si="43"/>
        <v>0.35535</v>
      </c>
      <c r="F248" s="11">
        <f t="shared" si="44"/>
        <v>1.6573802874999999E-3</v>
      </c>
      <c r="G248" s="11">
        <f t="shared" si="45"/>
        <v>0.45267856222732605</v>
      </c>
      <c r="H248" s="11">
        <f t="shared" si="46"/>
        <v>8.7870577975426023E-3</v>
      </c>
      <c r="I248" s="11">
        <f t="shared" si="52"/>
        <v>8.7105179726702162E-3</v>
      </c>
      <c r="J248" s="12">
        <f t="shared" si="56"/>
        <v>0.39377917430867626</v>
      </c>
      <c r="K248" s="13">
        <f t="shared" si="47"/>
        <v>8.2681708330993989E-2</v>
      </c>
      <c r="L248" s="11">
        <f t="shared" si="48"/>
        <v>0</v>
      </c>
      <c r="M248" s="11">
        <f t="shared" si="49"/>
        <v>0</v>
      </c>
      <c r="N248" s="11">
        <f t="shared" si="50"/>
        <v>0.25</v>
      </c>
      <c r="O248" s="12">
        <f t="shared" si="51"/>
        <v>1</v>
      </c>
      <c r="P248" s="11">
        <f t="shared" si="53"/>
        <v>1.1588307539619322</v>
      </c>
      <c r="Q248" s="11">
        <f t="shared" si="54"/>
        <v>0.57941537698096612</v>
      </c>
      <c r="R248" s="11">
        <f t="shared" si="55"/>
        <v>0.86912306547144913</v>
      </c>
    </row>
    <row r="249" spans="4:18" x14ac:dyDescent="0.3">
      <c r="D249" s="11">
        <v>0.246</v>
      </c>
      <c r="E249" s="11">
        <f t="shared" si="43"/>
        <v>0.35577999999999999</v>
      </c>
      <c r="F249" s="11">
        <f t="shared" si="44"/>
        <v>1.6846056777600001E-3</v>
      </c>
      <c r="G249" s="11">
        <f t="shared" si="45"/>
        <v>0.45112132053494641</v>
      </c>
      <c r="H249" s="11">
        <f t="shared" si="46"/>
        <v>8.9622313169097981E-3</v>
      </c>
      <c r="I249" s="11">
        <f t="shared" si="52"/>
        <v>8.8826231931518236E-3</v>
      </c>
      <c r="J249" s="12">
        <f t="shared" si="56"/>
        <v>0.40024469879444902</v>
      </c>
      <c r="K249" s="13">
        <f t="shared" si="47"/>
        <v>8.3972614796292533E-2</v>
      </c>
      <c r="L249" s="11">
        <f t="shared" si="48"/>
        <v>0</v>
      </c>
      <c r="M249" s="11">
        <f t="shared" si="49"/>
        <v>0</v>
      </c>
      <c r="N249" s="11">
        <f t="shared" si="50"/>
        <v>0.25</v>
      </c>
      <c r="O249" s="12">
        <f t="shared" si="51"/>
        <v>1</v>
      </c>
      <c r="P249" s="11">
        <f t="shared" si="53"/>
        <v>1.1588307539619322</v>
      </c>
      <c r="Q249" s="11">
        <f t="shared" si="54"/>
        <v>0.57941537698096612</v>
      </c>
      <c r="R249" s="11">
        <f t="shared" si="55"/>
        <v>0.86912306547144913</v>
      </c>
    </row>
    <row r="250" spans="4:18" x14ac:dyDescent="0.3">
      <c r="D250" s="11">
        <v>0.247</v>
      </c>
      <c r="E250" s="11">
        <f t="shared" si="43"/>
        <v>0.35621000000000003</v>
      </c>
      <c r="F250" s="11">
        <f t="shared" si="44"/>
        <v>1.7121651172600002E-3</v>
      </c>
      <c r="G250" s="11">
        <f t="shared" si="45"/>
        <v>0.44956737983080164</v>
      </c>
      <c r="H250" s="11">
        <f t="shared" si="46"/>
        <v>9.1403346100656369E-3</v>
      </c>
      <c r="I250" s="11">
        <f t="shared" si="52"/>
        <v>9.0575456124221652E-3</v>
      </c>
      <c r="J250" s="12">
        <f t="shared" si="56"/>
        <v>0.40679632388447623</v>
      </c>
      <c r="K250" s="13">
        <f t="shared" si="47"/>
        <v>8.5279593375597054E-2</v>
      </c>
      <c r="L250" s="11">
        <f t="shared" si="48"/>
        <v>0</v>
      </c>
      <c r="M250" s="11">
        <f t="shared" si="49"/>
        <v>0</v>
      </c>
      <c r="N250" s="11">
        <f t="shared" si="50"/>
        <v>0.25</v>
      </c>
      <c r="O250" s="12">
        <f t="shared" si="51"/>
        <v>1</v>
      </c>
      <c r="P250" s="11">
        <f t="shared" si="53"/>
        <v>1.1588307539619322</v>
      </c>
      <c r="Q250" s="11">
        <f t="shared" si="54"/>
        <v>0.57941537698096612</v>
      </c>
      <c r="R250" s="11">
        <f t="shared" si="55"/>
        <v>0.86912306547144913</v>
      </c>
    </row>
    <row r="251" spans="4:18" x14ac:dyDescent="0.3">
      <c r="D251" s="11">
        <v>0.248</v>
      </c>
      <c r="E251" s="11">
        <f t="shared" si="43"/>
        <v>0.35664000000000001</v>
      </c>
      <c r="F251" s="11">
        <f t="shared" si="44"/>
        <v>1.7400613273599998E-3</v>
      </c>
      <c r="G251" s="11">
        <f t="shared" si="45"/>
        <v>0.44801673748741333</v>
      </c>
      <c r="H251" s="11">
        <f t="shared" si="46"/>
        <v>9.32140885870659E-3</v>
      </c>
      <c r="I251" s="11">
        <f t="shared" si="52"/>
        <v>9.2353226404330441E-3</v>
      </c>
      <c r="J251" s="12">
        <f t="shared" si="56"/>
        <v>0.41343494886252241</v>
      </c>
      <c r="K251" s="13">
        <f t="shared" si="47"/>
        <v>8.6602800454173318E-2</v>
      </c>
      <c r="L251" s="11">
        <f t="shared" si="48"/>
        <v>0</v>
      </c>
      <c r="M251" s="11">
        <f t="shared" si="49"/>
        <v>0</v>
      </c>
      <c r="N251" s="11">
        <f t="shared" si="50"/>
        <v>0.25</v>
      </c>
      <c r="O251" s="12">
        <f t="shared" si="51"/>
        <v>1</v>
      </c>
      <c r="P251" s="11">
        <f t="shared" si="53"/>
        <v>1.1588307539619322</v>
      </c>
      <c r="Q251" s="11">
        <f t="shared" si="54"/>
        <v>0.57941537698096612</v>
      </c>
      <c r="R251" s="11">
        <f t="shared" si="55"/>
        <v>0.86912306547144913</v>
      </c>
    </row>
    <row r="252" spans="4:18" x14ac:dyDescent="0.3">
      <c r="D252" s="11">
        <v>0.249</v>
      </c>
      <c r="E252" s="11">
        <f t="shared" si="43"/>
        <v>0.35707</v>
      </c>
      <c r="F252" s="11">
        <f t="shared" si="44"/>
        <v>1.76829704046E-3</v>
      </c>
      <c r="G252" s="11">
        <f t="shared" si="45"/>
        <v>0.44646939087590676</v>
      </c>
      <c r="H252" s="11">
        <f t="shared" si="46"/>
        <v>9.5054957491667487E-3</v>
      </c>
      <c r="I252" s="11">
        <f t="shared" si="52"/>
        <v>9.4159920765093021E-3</v>
      </c>
      <c r="J252" s="12">
        <f t="shared" si="56"/>
        <v>0.42016147924712549</v>
      </c>
      <c r="K252" s="13">
        <f t="shared" si="47"/>
        <v>8.7942393541695169E-2</v>
      </c>
      <c r="L252" s="11">
        <f t="shared" si="48"/>
        <v>0</v>
      </c>
      <c r="M252" s="11">
        <f t="shared" si="49"/>
        <v>0</v>
      </c>
      <c r="N252" s="11">
        <f t="shared" si="50"/>
        <v>0.25</v>
      </c>
      <c r="O252" s="12">
        <f t="shared" si="51"/>
        <v>1</v>
      </c>
      <c r="P252" s="11">
        <f t="shared" si="53"/>
        <v>1.1588307539619322</v>
      </c>
      <c r="Q252" s="11">
        <f t="shared" si="54"/>
        <v>0.57941537698096612</v>
      </c>
      <c r="R252" s="11">
        <f t="shared" si="55"/>
        <v>0.86912306547144913</v>
      </c>
    </row>
    <row r="253" spans="4:18" x14ac:dyDescent="0.3">
      <c r="D253" s="11">
        <v>0.25</v>
      </c>
      <c r="E253" s="11">
        <f t="shared" si="43"/>
        <v>0.35749999999999998</v>
      </c>
      <c r="F253" s="11">
        <f t="shared" si="44"/>
        <v>1.7968750000000001E-3</v>
      </c>
      <c r="G253" s="11">
        <f t="shared" si="45"/>
        <v>0.44492533736600853</v>
      </c>
      <c r="H253" s="11">
        <f t="shared" si="46"/>
        <v>9.6926374783021449E-3</v>
      </c>
      <c r="I253" s="11">
        <f t="shared" si="52"/>
        <v>9.5995921120207595E-3</v>
      </c>
      <c r="J253" s="12">
        <f t="shared" si="56"/>
        <v>0.42697682677084509</v>
      </c>
      <c r="K253" s="13">
        <f t="shared" si="47"/>
        <v>8.9298531274611723E-2</v>
      </c>
      <c r="L253" s="11">
        <f t="shared" si="48"/>
        <v>0</v>
      </c>
      <c r="M253" s="11">
        <f t="shared" si="49"/>
        <v>0</v>
      </c>
      <c r="N253" s="11">
        <f t="shared" si="50"/>
        <v>0.25</v>
      </c>
      <c r="O253" s="12">
        <f t="shared" si="51"/>
        <v>1</v>
      </c>
      <c r="P253" s="11">
        <f t="shared" si="53"/>
        <v>1.1588307539619322</v>
      </c>
      <c r="Q253" s="11">
        <f t="shared" si="54"/>
        <v>0.57941537698096612</v>
      </c>
      <c r="R253" s="11">
        <f t="shared" si="55"/>
        <v>0.86912306547144913</v>
      </c>
    </row>
    <row r="254" spans="4:18" x14ac:dyDescent="0.3">
      <c r="D254" s="11">
        <v>0.251</v>
      </c>
      <c r="E254" s="11">
        <f t="shared" si="43"/>
        <v>0.35792999999999997</v>
      </c>
      <c r="F254" s="11">
        <f t="shared" si="44"/>
        <v>1.8257979604600003E-3</v>
      </c>
      <c r="G254" s="11">
        <f t="shared" si="45"/>
        <v>0.44338457432604372</v>
      </c>
      <c r="H254" s="11">
        <f t="shared" si="46"/>
        <v>9.8828767594466432E-3</v>
      </c>
      <c r="I254" s="11">
        <f t="shared" si="52"/>
        <v>9.7861613330441077E-3</v>
      </c>
      <c r="J254" s="12">
        <f t="shared" si="56"/>
        <v>0.4338819093566379</v>
      </c>
      <c r="K254" s="13">
        <f t="shared" si="47"/>
        <v>9.0671373418364773E-2</v>
      </c>
      <c r="L254" s="11">
        <f t="shared" si="48"/>
        <v>0</v>
      </c>
      <c r="M254" s="11">
        <f t="shared" si="49"/>
        <v>0</v>
      </c>
      <c r="N254" s="11">
        <f t="shared" si="50"/>
        <v>0.25</v>
      </c>
      <c r="O254" s="12">
        <f t="shared" si="51"/>
        <v>1</v>
      </c>
      <c r="P254" s="11">
        <f t="shared" si="53"/>
        <v>1.1588307539619322</v>
      </c>
      <c r="Q254" s="11">
        <f t="shared" si="54"/>
        <v>0.57941537698096612</v>
      </c>
      <c r="R254" s="11">
        <f t="shared" si="55"/>
        <v>0.86912306547144913</v>
      </c>
    </row>
    <row r="255" spans="4:18" x14ac:dyDescent="0.3">
      <c r="D255" s="11">
        <v>0.252</v>
      </c>
      <c r="E255" s="11">
        <f t="shared" si="43"/>
        <v>0.35836000000000001</v>
      </c>
      <c r="F255" s="11">
        <f t="shared" si="44"/>
        <v>1.8550686873600004E-3</v>
      </c>
      <c r="G255" s="11">
        <f t="shared" si="45"/>
        <v>0.44184709912293385</v>
      </c>
      <c r="H255" s="11">
        <f t="shared" si="46"/>
        <v>1.0076256828440299E-2</v>
      </c>
      <c r="I255" s="11">
        <f t="shared" si="52"/>
        <v>9.975738723013796E-3</v>
      </c>
      <c r="J255" s="12">
        <f t="shared" si="56"/>
        <v>0.44087765109225585</v>
      </c>
      <c r="K255" s="13">
        <f t="shared" si="47"/>
        <v>9.2061080869451778E-2</v>
      </c>
      <c r="L255" s="11">
        <f t="shared" si="48"/>
        <v>0</v>
      </c>
      <c r="M255" s="11">
        <f t="shared" si="49"/>
        <v>0</v>
      </c>
      <c r="N255" s="11">
        <f t="shared" si="50"/>
        <v>0.25</v>
      </c>
      <c r="O255" s="12">
        <f t="shared" si="51"/>
        <v>1</v>
      </c>
      <c r="P255" s="11">
        <f t="shared" si="53"/>
        <v>1.1588307539619322</v>
      </c>
      <c r="Q255" s="11">
        <f t="shared" si="54"/>
        <v>0.57941537698096612</v>
      </c>
      <c r="R255" s="11">
        <f t="shared" si="55"/>
        <v>0.86912306547144913</v>
      </c>
    </row>
    <row r="256" spans="4:18" x14ac:dyDescent="0.3">
      <c r="D256" s="11">
        <v>0.253</v>
      </c>
      <c r="E256" s="11">
        <f t="shared" si="43"/>
        <v>0.35879</v>
      </c>
      <c r="F256" s="11">
        <f t="shared" si="44"/>
        <v>1.8846899572599999E-3</v>
      </c>
      <c r="G256" s="11">
        <f t="shared" si="45"/>
        <v>0.44031290912219373</v>
      </c>
      <c r="H256" s="11">
        <f t="shared" si="46"/>
        <v>1.0272821449731163E-2</v>
      </c>
      <c r="I256" s="11">
        <f t="shared" si="52"/>
        <v>1.0168363665360976E-2</v>
      </c>
      <c r="J256" s="12">
        <f t="shared" si="56"/>
        <v>0.44796498220275899</v>
      </c>
      <c r="K256" s="13">
        <f t="shared" si="47"/>
        <v>9.3467815657330422E-2</v>
      </c>
      <c r="L256" s="11">
        <f t="shared" si="48"/>
        <v>0</v>
      </c>
      <c r="M256" s="11">
        <f t="shared" si="49"/>
        <v>0</v>
      </c>
      <c r="N256" s="11">
        <f t="shared" si="50"/>
        <v>0.25</v>
      </c>
      <c r="O256" s="12">
        <f t="shared" si="51"/>
        <v>1</v>
      </c>
      <c r="P256" s="11">
        <f t="shared" si="53"/>
        <v>1.1588307539619322</v>
      </c>
      <c r="Q256" s="11">
        <f t="shared" si="54"/>
        <v>0.57941537698096612</v>
      </c>
      <c r="R256" s="11">
        <f t="shared" si="55"/>
        <v>0.86912306547144913</v>
      </c>
    </row>
    <row r="257" spans="4:18" x14ac:dyDescent="0.3">
      <c r="D257" s="11">
        <v>0.254</v>
      </c>
      <c r="E257" s="11">
        <f t="shared" si="43"/>
        <v>0.35921999999999998</v>
      </c>
      <c r="F257" s="11">
        <f t="shared" si="44"/>
        <v>1.9146645577600002E-3</v>
      </c>
      <c r="G257" s="11">
        <f t="shared" si="45"/>
        <v>0.4387820016879288</v>
      </c>
      <c r="H257" s="11">
        <f t="shared" si="46"/>
        <v>1.0472614922551454E-2</v>
      </c>
      <c r="I257" s="11">
        <f t="shared" si="52"/>
        <v>1.0364075946139457E-2</v>
      </c>
      <c r="J257" s="12">
        <f t="shared" si="56"/>
        <v>0.45514483901973812</v>
      </c>
      <c r="K257" s="13">
        <f t="shared" si="47"/>
        <v>9.4891740946158751E-2</v>
      </c>
      <c r="L257" s="11">
        <f t="shared" si="48"/>
        <v>0</v>
      </c>
      <c r="M257" s="11">
        <f t="shared" si="49"/>
        <v>0</v>
      </c>
      <c r="N257" s="11">
        <f t="shared" si="50"/>
        <v>0.25</v>
      </c>
      <c r="O257" s="12">
        <f t="shared" si="51"/>
        <v>1</v>
      </c>
      <c r="P257" s="11">
        <f t="shared" si="53"/>
        <v>1.1588307539619322</v>
      </c>
      <c r="Q257" s="11">
        <f t="shared" si="54"/>
        <v>0.57941537698096612</v>
      </c>
      <c r="R257" s="11">
        <f t="shared" si="55"/>
        <v>0.86912306547144913</v>
      </c>
    </row>
    <row r="258" spans="4:18" x14ac:dyDescent="0.3">
      <c r="D258" s="11">
        <v>0.255</v>
      </c>
      <c r="E258" s="11">
        <f t="shared" si="43"/>
        <v>0.35965000000000003</v>
      </c>
      <c r="F258" s="11">
        <f t="shared" si="44"/>
        <v>1.9449952875000001E-3</v>
      </c>
      <c r="G258" s="11">
        <f t="shared" si="45"/>
        <v>0.43725437418283297</v>
      </c>
      <c r="H258" s="11">
        <f t="shared" si="46"/>
        <v>1.067568208716909E-2</v>
      </c>
      <c r="I258" s="11">
        <f t="shared" si="52"/>
        <v>1.0562915756637677E-2</v>
      </c>
      <c r="J258" s="12">
        <f t="shared" si="56"/>
        <v>0.46241816394930402</v>
      </c>
      <c r="K258" s="13">
        <f t="shared" si="47"/>
        <v>9.6333021036367303E-2</v>
      </c>
      <c r="L258" s="11">
        <f t="shared" si="48"/>
        <v>0</v>
      </c>
      <c r="M258" s="11">
        <f t="shared" si="49"/>
        <v>0</v>
      </c>
      <c r="N258" s="11">
        <f t="shared" si="50"/>
        <v>0.25</v>
      </c>
      <c r="O258" s="12">
        <f t="shared" si="51"/>
        <v>1</v>
      </c>
      <c r="P258" s="11">
        <f t="shared" si="53"/>
        <v>1.1588307539619322</v>
      </c>
      <c r="Q258" s="11">
        <f t="shared" si="54"/>
        <v>0.57941537698096612</v>
      </c>
      <c r="R258" s="11">
        <f t="shared" si="55"/>
        <v>0.86912306547144913</v>
      </c>
    </row>
    <row r="259" spans="4:18" x14ac:dyDescent="0.3">
      <c r="D259" s="11">
        <v>0.25600000000000001</v>
      </c>
      <c r="E259" s="11">
        <f t="shared" ref="E259:E322" si="57">D259*(1-$B$4-$B$5)+$B$4</f>
        <v>0.36008000000000001</v>
      </c>
      <c r="F259" s="11">
        <f t="shared" ref="F259:F322" si="58">$B$6*D259^$B$8</f>
        <v>1.9756849561600003E-3</v>
      </c>
      <c r="G259" s="11">
        <f t="shared" ref="G259:G322" si="59">$B$7*(1-D259)^$B$9</f>
        <v>0.43573002396818539</v>
      </c>
      <c r="H259" s="11">
        <f t="shared" ref="H259:H322" si="60">F259/$B$10*$B$11/G259</f>
        <v>1.0882068331215591E-2</v>
      </c>
      <c r="I259" s="11">
        <f t="shared" si="52"/>
        <v>1.0764923695975662E-2</v>
      </c>
      <c r="J259" s="12">
        <f t="shared" si="56"/>
        <v>0.46978590543718907</v>
      </c>
      <c r="K259" s="13">
        <f t="shared" ref="K259:K322" si="61">IF(E259=$B$14,0,($B$17-I259)/($B$14-E259))</f>
        <v>9.7791821366057963E-2</v>
      </c>
      <c r="L259" s="11">
        <f t="shared" ref="L259:L322" si="62">IF(E259&gt;=$B$20,1/J259,0)</f>
        <v>0</v>
      </c>
      <c r="M259" s="11">
        <f t="shared" ref="M259:M322" si="63">IF(L259&gt;0,(E259-$B$14)+(1-I259)*L259,0)</f>
        <v>0</v>
      </c>
      <c r="N259" s="11">
        <f t="shared" ref="N259:N322" si="64">$B$14+M259</f>
        <v>0.25</v>
      </c>
      <c r="O259" s="12">
        <f t="shared" ref="O259:O322" si="65">IF(L259&lt;$B$25,1-$B$17,1-I259)</f>
        <v>1</v>
      </c>
      <c r="P259" s="11">
        <f t="shared" si="53"/>
        <v>1.1588307539619322</v>
      </c>
      <c r="Q259" s="11">
        <f t="shared" si="54"/>
        <v>0.57941537698096612</v>
      </c>
      <c r="R259" s="11">
        <f t="shared" si="55"/>
        <v>0.86912306547144913</v>
      </c>
    </row>
    <row r="260" spans="4:18" x14ac:dyDescent="0.3">
      <c r="D260" s="11">
        <v>0.25700000000000001</v>
      </c>
      <c r="E260" s="11">
        <f t="shared" si="57"/>
        <v>0.36051</v>
      </c>
      <c r="F260" s="11">
        <f t="shared" si="58"/>
        <v>2.0067363844600001E-3</v>
      </c>
      <c r="G260" s="11">
        <f t="shared" si="59"/>
        <v>0.43420894840384816</v>
      </c>
      <c r="H260" s="11">
        <f t="shared" si="60"/>
        <v>1.1091819596091302E-2</v>
      </c>
      <c r="I260" s="11">
        <f t="shared" ref="I260:I323" si="66">1/(1+1/H260)</f>
        <v>1.0970140773685855E-2</v>
      </c>
      <c r="J260" s="12">
        <f t="shared" si="56"/>
        <v>0.47724901793069707</v>
      </c>
      <c r="K260" s="13">
        <f t="shared" si="61"/>
        <v>9.9268308512223832E-2</v>
      </c>
      <c r="L260" s="11">
        <f t="shared" si="62"/>
        <v>0</v>
      </c>
      <c r="M260" s="11">
        <f t="shared" si="63"/>
        <v>0</v>
      </c>
      <c r="N260" s="11">
        <f t="shared" si="64"/>
        <v>0.25</v>
      </c>
      <c r="O260" s="12">
        <f t="shared" si="65"/>
        <v>1</v>
      </c>
      <c r="P260" s="11">
        <f t="shared" si="53"/>
        <v>1.1588307539619322</v>
      </c>
      <c r="Q260" s="11">
        <f t="shared" si="54"/>
        <v>0.57941537698096612</v>
      </c>
      <c r="R260" s="11">
        <f t="shared" si="55"/>
        <v>0.86912306547144913</v>
      </c>
    </row>
    <row r="261" spans="4:18" x14ac:dyDescent="0.3">
      <c r="D261" s="11">
        <v>0.25800000000000001</v>
      </c>
      <c r="E261" s="11">
        <f t="shared" si="57"/>
        <v>0.36093999999999998</v>
      </c>
      <c r="F261" s="11">
        <f t="shared" si="58"/>
        <v>2.0381524041599998E-3</v>
      </c>
      <c r="G261" s="11">
        <f t="shared" si="59"/>
        <v>0.43269114484826365</v>
      </c>
      <c r="H261" s="11">
        <f t="shared" si="60"/>
        <v>1.1304982383449E-2</v>
      </c>
      <c r="I261" s="11">
        <f t="shared" si="66"/>
        <v>1.1178608412276737E-2</v>
      </c>
      <c r="J261" s="12">
        <f t="shared" si="56"/>
        <v>0.48480846183927617</v>
      </c>
      <c r="K261" s="13">
        <f t="shared" si="61"/>
        <v>0.100762650191786</v>
      </c>
      <c r="L261" s="11">
        <f t="shared" si="62"/>
        <v>0</v>
      </c>
      <c r="M261" s="11">
        <f t="shared" si="63"/>
        <v>0</v>
      </c>
      <c r="N261" s="11">
        <f t="shared" si="64"/>
        <v>0.25</v>
      </c>
      <c r="O261" s="12">
        <f t="shared" si="65"/>
        <v>1</v>
      </c>
      <c r="P261" s="11">
        <f t="shared" ref="P261:P324" si="67">IF(AND($E261&lt;=$B$20,$E261&gt;$B$14),$B$24*B$33,IF($E261&gt;$B$20,$J261*B$33,1))</f>
        <v>1.1588307539619322</v>
      </c>
      <c r="Q261" s="11">
        <f t="shared" ref="Q261:Q324" si="68">IF(AND($E261&lt;=$B$20,$E261&gt;$B$14),$B$24*B$34,IF($E261&gt;$B$20,$J261*B$34,1))</f>
        <v>0.57941537698096612</v>
      </c>
      <c r="R261" s="11">
        <f t="shared" ref="R261:R324" si="69">IF(AND($E261&lt;=$B$20,$E261&gt;$B$14),$B$24*B$35,IF($E261&gt;$B$20,$J261*B$35,1))</f>
        <v>0.86912306547144913</v>
      </c>
    </row>
    <row r="262" spans="4:18" x14ac:dyDescent="0.3">
      <c r="D262" s="11">
        <v>0.25900000000000001</v>
      </c>
      <c r="E262" s="11">
        <f t="shared" si="57"/>
        <v>0.36136999999999997</v>
      </c>
      <c r="F262" s="11">
        <f t="shared" si="58"/>
        <v>2.0699358580600004E-3</v>
      </c>
      <c r="G262" s="11">
        <f t="shared" si="59"/>
        <v>0.4311766106584517</v>
      </c>
      <c r="H262" s="11">
        <f t="shared" si="60"/>
        <v>1.1521603761756885E-2</v>
      </c>
      <c r="I262" s="11">
        <f t="shared" si="66"/>
        <v>1.1390368449778124E-2</v>
      </c>
      <c r="J262" s="12">
        <f t="shared" si="56"/>
        <v>0.49246520349161488</v>
      </c>
      <c r="K262" s="13">
        <f t="shared" si="61"/>
        <v>0.10227501526244166</v>
      </c>
      <c r="L262" s="11">
        <f t="shared" si="62"/>
        <v>0</v>
      </c>
      <c r="M262" s="11">
        <f t="shared" si="63"/>
        <v>0</v>
      </c>
      <c r="N262" s="11">
        <f t="shared" si="64"/>
        <v>0.25</v>
      </c>
      <c r="O262" s="12">
        <f t="shared" si="65"/>
        <v>1</v>
      </c>
      <c r="P262" s="11">
        <f t="shared" si="67"/>
        <v>1.1588307539619322</v>
      </c>
      <c r="Q262" s="11">
        <f t="shared" si="68"/>
        <v>0.57941537698096612</v>
      </c>
      <c r="R262" s="11">
        <f t="shared" si="69"/>
        <v>0.86912306547144913</v>
      </c>
    </row>
    <row r="263" spans="4:18" x14ac:dyDescent="0.3">
      <c r="D263" s="11">
        <v>0.26</v>
      </c>
      <c r="E263" s="11">
        <f t="shared" si="57"/>
        <v>0.36180000000000001</v>
      </c>
      <c r="F263" s="11">
        <f t="shared" si="58"/>
        <v>2.1020896000000003E-3</v>
      </c>
      <c r="G263" s="11">
        <f t="shared" si="59"/>
        <v>0.42966534319000688</v>
      </c>
      <c r="H263" s="11">
        <f t="shared" si="60"/>
        <v>1.1741731372942012E-2</v>
      </c>
      <c r="I263" s="11">
        <f t="shared" si="66"/>
        <v>1.1605463142266934E-2</v>
      </c>
      <c r="J263" s="12">
        <f t="shared" si="56"/>
        <v>0.50022021509020775</v>
      </c>
      <c r="K263" s="13">
        <f t="shared" si="61"/>
        <v>0.10380557372331783</v>
      </c>
      <c r="L263" s="11">
        <f t="shared" si="62"/>
        <v>0</v>
      </c>
      <c r="M263" s="11">
        <f t="shared" si="63"/>
        <v>0</v>
      </c>
      <c r="N263" s="11">
        <f t="shared" si="64"/>
        <v>0.25</v>
      </c>
      <c r="O263" s="12">
        <f t="shared" si="65"/>
        <v>1</v>
      </c>
      <c r="P263" s="11">
        <f t="shared" si="67"/>
        <v>1.1588307539619322</v>
      </c>
      <c r="Q263" s="11">
        <f t="shared" si="68"/>
        <v>0.57941537698096612</v>
      </c>
      <c r="R263" s="11">
        <f t="shared" si="69"/>
        <v>0.86912306547144913</v>
      </c>
    </row>
    <row r="264" spans="4:18" x14ac:dyDescent="0.3">
      <c r="D264" s="11">
        <v>0.26100000000000001</v>
      </c>
      <c r="E264" s="11">
        <f t="shared" si="57"/>
        <v>0.36223</v>
      </c>
      <c r="F264" s="11">
        <f t="shared" si="58"/>
        <v>2.1346164948600004E-3</v>
      </c>
      <c r="G264" s="11">
        <f t="shared" si="59"/>
        <v>0.42815733979709603</v>
      </c>
      <c r="H264" s="11">
        <f t="shared" si="60"/>
        <v>1.1965413439115235E-2</v>
      </c>
      <c r="I264" s="11">
        <f t="shared" si="66"/>
        <v>1.1823935166372297E-2</v>
      </c>
      <c r="J264" s="12">
        <f t="shared" si="56"/>
        <v>0.50807447466365052</v>
      </c>
      <c r="K264" s="13">
        <f t="shared" si="61"/>
        <v>0.10535449671542634</v>
      </c>
      <c r="L264" s="11">
        <f t="shared" si="62"/>
        <v>0</v>
      </c>
      <c r="M264" s="11">
        <f t="shared" si="63"/>
        <v>0</v>
      </c>
      <c r="N264" s="11">
        <f t="shared" si="64"/>
        <v>0.25</v>
      </c>
      <c r="O264" s="12">
        <f t="shared" si="65"/>
        <v>1</v>
      </c>
      <c r="P264" s="11">
        <f t="shared" si="67"/>
        <v>1.1588307539619322</v>
      </c>
      <c r="Q264" s="11">
        <f t="shared" si="68"/>
        <v>0.57941537698096612</v>
      </c>
      <c r="R264" s="11">
        <f t="shared" si="69"/>
        <v>0.86912306547144913</v>
      </c>
    </row>
    <row r="265" spans="4:18" x14ac:dyDescent="0.3">
      <c r="D265" s="11">
        <v>0.26200000000000001</v>
      </c>
      <c r="E265" s="11">
        <f t="shared" si="57"/>
        <v>0.36265999999999998</v>
      </c>
      <c r="F265" s="11">
        <f t="shared" si="58"/>
        <v>2.167519418560001E-3</v>
      </c>
      <c r="G265" s="11">
        <f t="shared" si="59"/>
        <v>0.42665259783245529</v>
      </c>
      <c r="H265" s="11">
        <f t="shared" si="60"/>
        <v>1.21926987693787E-2</v>
      </c>
      <c r="I265" s="11">
        <f t="shared" si="66"/>
        <v>1.2045827621758733E-2</v>
      </c>
      <c r="J265" s="12">
        <f t="shared" si="56"/>
        <v>0.51602896601498538</v>
      </c>
      <c r="K265" s="13">
        <f t="shared" si="61"/>
        <v>0.10692195652191315</v>
      </c>
      <c r="L265" s="11">
        <f t="shared" si="62"/>
        <v>0</v>
      </c>
      <c r="M265" s="11">
        <f t="shared" si="63"/>
        <v>0</v>
      </c>
      <c r="N265" s="11">
        <f t="shared" si="64"/>
        <v>0.25</v>
      </c>
      <c r="O265" s="12">
        <f t="shared" si="65"/>
        <v>1</v>
      </c>
      <c r="P265" s="11">
        <f t="shared" si="67"/>
        <v>1.1588307539619322</v>
      </c>
      <c r="Q265" s="11">
        <f t="shared" si="68"/>
        <v>0.57941537698096612</v>
      </c>
      <c r="R265" s="11">
        <f t="shared" si="69"/>
        <v>0.86912306547144913</v>
      </c>
    </row>
    <row r="266" spans="4:18" x14ac:dyDescent="0.3">
      <c r="D266" s="11">
        <v>0.26300000000000001</v>
      </c>
      <c r="E266" s="11">
        <f t="shared" si="57"/>
        <v>0.36309000000000002</v>
      </c>
      <c r="F266" s="11">
        <f t="shared" si="58"/>
        <v>2.2008012580600009E-3</v>
      </c>
      <c r="G266" s="11">
        <f t="shared" si="59"/>
        <v>0.4251511146473877</v>
      </c>
      <c r="H266" s="11">
        <f t="shared" si="60"/>
        <v>1.2423636766717004E-2</v>
      </c>
      <c r="I266" s="11">
        <f t="shared" si="66"/>
        <v>1.227118403358619E-2</v>
      </c>
      <c r="J266" s="12">
        <f t="shared" si="56"/>
        <v>0.52408467866845421</v>
      </c>
      <c r="K266" s="13">
        <f t="shared" si="61"/>
        <v>0.10850812656809787</v>
      </c>
      <c r="L266" s="11">
        <f t="shared" si="62"/>
        <v>0</v>
      </c>
      <c r="M266" s="11">
        <f t="shared" si="63"/>
        <v>0</v>
      </c>
      <c r="N266" s="11">
        <f t="shared" si="64"/>
        <v>0.25</v>
      </c>
      <c r="O266" s="12">
        <f t="shared" si="65"/>
        <v>1</v>
      </c>
      <c r="P266" s="11">
        <f t="shared" si="67"/>
        <v>1.1588307539619322</v>
      </c>
      <c r="Q266" s="11">
        <f t="shared" si="68"/>
        <v>0.57941537698096612</v>
      </c>
      <c r="R266" s="11">
        <f t="shared" si="69"/>
        <v>0.86912306547144913</v>
      </c>
    </row>
    <row r="267" spans="4:18" x14ac:dyDescent="0.3">
      <c r="D267" s="11">
        <v>0.26400000000000001</v>
      </c>
      <c r="E267" s="11">
        <f t="shared" si="57"/>
        <v>0.36352000000000001</v>
      </c>
      <c r="F267" s="11">
        <f t="shared" si="58"/>
        <v>2.2344649113600007E-3</v>
      </c>
      <c r="G267" s="11">
        <f t="shared" si="59"/>
        <v>0.42365288759176012</v>
      </c>
      <c r="H267" s="11">
        <f t="shared" si="60"/>
        <v>1.2658277434973169E-2</v>
      </c>
      <c r="I267" s="11">
        <f t="shared" si="66"/>
        <v>1.2500048354945685E-2</v>
      </c>
      <c r="J267" s="12">
        <f t="shared" si="56"/>
        <v>0.53224260781279664</v>
      </c>
      <c r="K267" s="13">
        <f t="shared" si="61"/>
        <v>0.11011318142129743</v>
      </c>
      <c r="L267" s="11">
        <f t="shared" si="62"/>
        <v>0</v>
      </c>
      <c r="M267" s="11">
        <f t="shared" si="63"/>
        <v>0</v>
      </c>
      <c r="N267" s="11">
        <f t="shared" si="64"/>
        <v>0.25</v>
      </c>
      <c r="O267" s="12">
        <f t="shared" si="65"/>
        <v>1</v>
      </c>
      <c r="P267" s="11">
        <f t="shared" si="67"/>
        <v>1.1588307539619322</v>
      </c>
      <c r="Q267" s="11">
        <f t="shared" si="68"/>
        <v>0.57941537698096612</v>
      </c>
      <c r="R267" s="11">
        <f t="shared" si="69"/>
        <v>0.86912306547144913</v>
      </c>
    </row>
    <row r="268" spans="4:18" x14ac:dyDescent="0.3">
      <c r="D268" s="11">
        <v>0.26500000000000001</v>
      </c>
      <c r="E268" s="11">
        <f t="shared" si="57"/>
        <v>0.36395</v>
      </c>
      <c r="F268" s="11">
        <f t="shared" si="58"/>
        <v>2.2685132875000006E-3</v>
      </c>
      <c r="G268" s="11">
        <f t="shared" si="59"/>
        <v>0.42215791401400077</v>
      </c>
      <c r="H268" s="11">
        <f t="shared" si="60"/>
        <v>1.2896671385910434E-2</v>
      </c>
      <c r="I268" s="11">
        <f t="shared" si="66"/>
        <v>1.2732464969269153E-2</v>
      </c>
      <c r="J268" s="12">
        <f t="shared" si="56"/>
        <v>0.5405037542406409</v>
      </c>
      <c r="K268" s="13">
        <f t="shared" si="61"/>
        <v>0.11173729679042697</v>
      </c>
      <c r="L268" s="11">
        <f t="shared" si="62"/>
        <v>0</v>
      </c>
      <c r="M268" s="11">
        <f t="shared" si="63"/>
        <v>0</v>
      </c>
      <c r="N268" s="11">
        <f t="shared" si="64"/>
        <v>0.25</v>
      </c>
      <c r="O268" s="12">
        <f t="shared" si="65"/>
        <v>1</v>
      </c>
      <c r="P268" s="11">
        <f t="shared" si="67"/>
        <v>1.1588307539619322</v>
      </c>
      <c r="Q268" s="11">
        <f t="shared" si="68"/>
        <v>0.57941537698096612</v>
      </c>
      <c r="R268" s="11">
        <f t="shared" si="69"/>
        <v>0.86912306547144913</v>
      </c>
    </row>
    <row r="269" spans="4:18" x14ac:dyDescent="0.3">
      <c r="D269" s="11">
        <v>0.26600000000000001</v>
      </c>
      <c r="E269" s="11">
        <f t="shared" si="57"/>
        <v>0.36438000000000004</v>
      </c>
      <c r="F269" s="11">
        <f t="shared" si="58"/>
        <v>2.3029493065600008E-3</v>
      </c>
      <c r="G269" s="11">
        <f t="shared" si="59"/>
        <v>0.42066619126109639</v>
      </c>
      <c r="H269" s="11">
        <f t="shared" si="60"/>
        <v>1.3138869846361126E-2</v>
      </c>
      <c r="I269" s="11">
        <f t="shared" si="66"/>
        <v>1.2968478692712272E-2</v>
      </c>
      <c r="J269" s="12">
        <f t="shared" si="56"/>
        <v>0.54886912428626822</v>
      </c>
      <c r="K269" s="13">
        <f t="shared" si="61"/>
        <v>0.11338064952537391</v>
      </c>
      <c r="L269" s="11">
        <f t="shared" si="62"/>
        <v>0</v>
      </c>
      <c r="M269" s="11">
        <f t="shared" si="63"/>
        <v>0</v>
      </c>
      <c r="N269" s="11">
        <f t="shared" si="64"/>
        <v>0.25</v>
      </c>
      <c r="O269" s="12">
        <f t="shared" si="65"/>
        <v>1</v>
      </c>
      <c r="P269" s="11">
        <f t="shared" si="67"/>
        <v>1.1588307539619322</v>
      </c>
      <c r="Q269" s="11">
        <f t="shared" si="68"/>
        <v>0.57941537698096612</v>
      </c>
      <c r="R269" s="11">
        <f t="shared" si="69"/>
        <v>0.86912306547144913</v>
      </c>
    </row>
    <row r="270" spans="4:18" x14ac:dyDescent="0.3">
      <c r="D270" s="11">
        <v>0.26700000000000002</v>
      </c>
      <c r="E270" s="11">
        <f t="shared" si="57"/>
        <v>0.36481000000000002</v>
      </c>
      <c r="F270" s="11">
        <f t="shared" si="58"/>
        <v>2.3377758996600008E-3</v>
      </c>
      <c r="G270" s="11">
        <f t="shared" si="59"/>
        <v>0.4191777166785895</v>
      </c>
      <c r="H270" s="11">
        <f t="shared" si="60"/>
        <v>1.3384924665463687E-2</v>
      </c>
      <c r="I270" s="11">
        <f t="shared" si="66"/>
        <v>1.3208134776508826E-2</v>
      </c>
      <c r="J270" s="12">
        <f t="shared" si="56"/>
        <v>0.5573397297594469</v>
      </c>
      <c r="K270" s="13">
        <f t="shared" si="61"/>
        <v>0.11504341761613816</v>
      </c>
      <c r="L270" s="11">
        <f t="shared" si="62"/>
        <v>0</v>
      </c>
      <c r="M270" s="11">
        <f t="shared" si="63"/>
        <v>0</v>
      </c>
      <c r="N270" s="11">
        <f t="shared" si="64"/>
        <v>0.25</v>
      </c>
      <c r="O270" s="12">
        <f t="shared" si="65"/>
        <v>1</v>
      </c>
      <c r="P270" s="11">
        <f t="shared" si="67"/>
        <v>1.1588307539619322</v>
      </c>
      <c r="Q270" s="11">
        <f t="shared" si="68"/>
        <v>0.57941537698096612</v>
      </c>
      <c r="R270" s="11">
        <f t="shared" si="69"/>
        <v>0.86912306547144913</v>
      </c>
    </row>
    <row r="271" spans="4:18" x14ac:dyDescent="0.3">
      <c r="D271" s="11">
        <v>0.26800000000000002</v>
      </c>
      <c r="E271" s="11">
        <f t="shared" si="57"/>
        <v>0.36524000000000001</v>
      </c>
      <c r="F271" s="11">
        <f t="shared" si="58"/>
        <v>2.3729960089600012E-3</v>
      </c>
      <c r="G271" s="11">
        <f t="shared" si="59"/>
        <v>0.41769248761057576</v>
      </c>
      <c r="H271" s="11">
        <f t="shared" si="60"/>
        <v>1.3634888321989069E-2</v>
      </c>
      <c r="I271" s="11">
        <f t="shared" si="66"/>
        <v>1.3451478909295237E-2</v>
      </c>
      <c r="J271" s="12">
        <f t="shared" si="56"/>
        <v>0.56591658787539423</v>
      </c>
      <c r="K271" s="13">
        <f t="shared" si="61"/>
        <v>0.11672578019173235</v>
      </c>
      <c r="L271" s="11">
        <f t="shared" si="62"/>
        <v>0</v>
      </c>
      <c r="M271" s="11">
        <f t="shared" si="63"/>
        <v>0</v>
      </c>
      <c r="N271" s="11">
        <f t="shared" si="64"/>
        <v>0.25</v>
      </c>
      <c r="O271" s="12">
        <f t="shared" si="65"/>
        <v>1</v>
      </c>
      <c r="P271" s="11">
        <f t="shared" si="67"/>
        <v>1.1588307539619322</v>
      </c>
      <c r="Q271" s="11">
        <f t="shared" si="68"/>
        <v>0.57941537698096612</v>
      </c>
      <c r="R271" s="11">
        <f t="shared" si="69"/>
        <v>0.86912306547144913</v>
      </c>
    </row>
    <row r="272" spans="4:18" x14ac:dyDescent="0.3">
      <c r="D272" s="11">
        <v>0.26900000000000002</v>
      </c>
      <c r="E272" s="11">
        <f t="shared" si="57"/>
        <v>0.36567</v>
      </c>
      <c r="F272" s="11">
        <f t="shared" si="58"/>
        <v>2.4086125876600006E-3</v>
      </c>
      <c r="G272" s="11">
        <f t="shared" si="59"/>
        <v>0.41621050139970089</v>
      </c>
      <c r="H272" s="11">
        <f t="shared" si="60"/>
        <v>1.3888813931757647E-2</v>
      </c>
      <c r="I272" s="11">
        <f t="shared" si="66"/>
        <v>1.3698557219403813E-2</v>
      </c>
      <c r="J272" s="12">
        <f t="shared" si="56"/>
        <v>0.57460072118275252</v>
      </c>
      <c r="K272" s="13">
        <f t="shared" si="61"/>
        <v>0.11842791751883647</v>
      </c>
      <c r="L272" s="11">
        <f t="shared" si="62"/>
        <v>0</v>
      </c>
      <c r="M272" s="11">
        <f t="shared" si="63"/>
        <v>0</v>
      </c>
      <c r="N272" s="11">
        <f t="shared" si="64"/>
        <v>0.25</v>
      </c>
      <c r="O272" s="12">
        <f t="shared" si="65"/>
        <v>1</v>
      </c>
      <c r="P272" s="11">
        <f t="shared" si="67"/>
        <v>1.1588307539619322</v>
      </c>
      <c r="Q272" s="11">
        <f t="shared" si="68"/>
        <v>0.57941537698096612</v>
      </c>
      <c r="R272" s="11">
        <f t="shared" si="69"/>
        <v>0.86912306547144913</v>
      </c>
    </row>
    <row r="273" spans="4:18" x14ac:dyDescent="0.3">
      <c r="D273" s="11">
        <v>0.27</v>
      </c>
      <c r="E273" s="11">
        <f t="shared" si="57"/>
        <v>0.36609999999999998</v>
      </c>
      <c r="F273" s="11">
        <f t="shared" si="58"/>
        <v>2.4446286000000005E-3</v>
      </c>
      <c r="G273" s="11">
        <f t="shared" si="59"/>
        <v>0.41473175538715829</v>
      </c>
      <c r="H273" s="11">
        <f t="shared" si="60"/>
        <v>1.4146755255147915E-2</v>
      </c>
      <c r="I273" s="11">
        <f t="shared" si="66"/>
        <v>1.3949416277123277E-2</v>
      </c>
      <c r="J273" s="12">
        <f t="shared" si="56"/>
        <v>0.58339315748714404</v>
      </c>
      <c r="K273" s="13">
        <f t="shared" si="61"/>
        <v>0.12015001100020051</v>
      </c>
      <c r="L273" s="11">
        <f t="shared" si="62"/>
        <v>0</v>
      </c>
      <c r="M273" s="11">
        <f t="shared" si="63"/>
        <v>0</v>
      </c>
      <c r="N273" s="11">
        <f t="shared" si="64"/>
        <v>0.25</v>
      </c>
      <c r="O273" s="12">
        <f t="shared" si="65"/>
        <v>1</v>
      </c>
      <c r="P273" s="11">
        <f t="shared" si="67"/>
        <v>1.1588307539619322</v>
      </c>
      <c r="Q273" s="11">
        <f t="shared" si="68"/>
        <v>0.57941537698096612</v>
      </c>
      <c r="R273" s="11">
        <f t="shared" si="69"/>
        <v>0.86912306547144913</v>
      </c>
    </row>
    <row r="274" spans="4:18" x14ac:dyDescent="0.3">
      <c r="D274" s="11">
        <v>0.27100000000000002</v>
      </c>
      <c r="E274" s="11">
        <f t="shared" si="57"/>
        <v>0.36653000000000002</v>
      </c>
      <c r="F274" s="11">
        <f t="shared" si="58"/>
        <v>2.4810470212600004E-3</v>
      </c>
      <c r="G274" s="11">
        <f t="shared" si="59"/>
        <v>0.41325624691268598</v>
      </c>
      <c r="H274" s="11">
        <f t="shared" si="60"/>
        <v>1.4408766704698086E-2</v>
      </c>
      <c r="I274" s="11">
        <f t="shared" si="66"/>
        <v>1.4204103096925014E-2</v>
      </c>
      <c r="J274" s="12">
        <f t="shared" si="56"/>
        <v>0.59229492977142528</v>
      </c>
      <c r="K274" s="13">
        <f t="shared" si="61"/>
        <v>0.12189224317278823</v>
      </c>
      <c r="L274" s="11">
        <f t="shared" si="62"/>
        <v>0</v>
      </c>
      <c r="M274" s="11">
        <f t="shared" si="63"/>
        <v>0</v>
      </c>
      <c r="N274" s="11">
        <f t="shared" si="64"/>
        <v>0.25</v>
      </c>
      <c r="O274" s="12">
        <f t="shared" si="65"/>
        <v>1</v>
      </c>
      <c r="P274" s="11">
        <f t="shared" si="67"/>
        <v>1.1588307539619322</v>
      </c>
      <c r="Q274" s="11">
        <f t="shared" si="68"/>
        <v>0.57941537698096612</v>
      </c>
      <c r="R274" s="11">
        <f t="shared" si="69"/>
        <v>0.86912306547144913</v>
      </c>
    </row>
    <row r="275" spans="4:18" x14ac:dyDescent="0.3">
      <c r="D275" s="11">
        <v>0.27200000000000002</v>
      </c>
      <c r="E275" s="11">
        <f t="shared" si="57"/>
        <v>0.36696000000000001</v>
      </c>
      <c r="F275" s="11">
        <f t="shared" si="58"/>
        <v>2.5178708377600009E-3</v>
      </c>
      <c r="G275" s="11">
        <f t="shared" si="59"/>
        <v>0.4117839733145639</v>
      </c>
      <c r="H275" s="11">
        <f t="shared" si="60"/>
        <v>1.4674903352801949E-2</v>
      </c>
      <c r="I275" s="11">
        <f t="shared" si="66"/>
        <v>1.4462665139653594E-2</v>
      </c>
      <c r="J275" s="12">
        <f t="shared" si="56"/>
        <v>0.60130707611299572</v>
      </c>
      <c r="K275" s="13">
        <f t="shared" si="61"/>
        <v>0.12365479770565657</v>
      </c>
      <c r="L275" s="11">
        <f t="shared" si="62"/>
        <v>0</v>
      </c>
      <c r="M275" s="11">
        <f t="shared" si="63"/>
        <v>0</v>
      </c>
      <c r="N275" s="11">
        <f t="shared" si="64"/>
        <v>0.25</v>
      </c>
      <c r="O275" s="12">
        <f t="shared" si="65"/>
        <v>1</v>
      </c>
      <c r="P275" s="11">
        <f t="shared" si="67"/>
        <v>1.1588307539619322</v>
      </c>
      <c r="Q275" s="11">
        <f t="shared" si="68"/>
        <v>0.57941537698096612</v>
      </c>
      <c r="R275" s="11">
        <f t="shared" si="69"/>
        <v>0.86912306547144913</v>
      </c>
    </row>
    <row r="276" spans="4:18" x14ac:dyDescent="0.3">
      <c r="D276" s="11">
        <v>0.27300000000000002</v>
      </c>
      <c r="E276" s="11">
        <f t="shared" si="57"/>
        <v>0.36738999999999999</v>
      </c>
      <c r="F276" s="11">
        <f t="shared" si="58"/>
        <v>2.5551030468600011E-3</v>
      </c>
      <c r="G276" s="11">
        <f t="shared" si="59"/>
        <v>0.41031493192961122</v>
      </c>
      <c r="H276" s="11">
        <f t="shared" si="60"/>
        <v>1.4945220939500145E-2</v>
      </c>
      <c r="I276" s="11">
        <f t="shared" si="66"/>
        <v>1.4725150314679901E-2</v>
      </c>
      <c r="J276" s="12">
        <f t="shared" si="56"/>
        <v>0.6104306395960839</v>
      </c>
      <c r="K276" s="13">
        <f t="shared" si="61"/>
        <v>0.12543785939756283</v>
      </c>
      <c r="L276" s="11">
        <f t="shared" si="62"/>
        <v>0</v>
      </c>
      <c r="M276" s="11">
        <f t="shared" si="63"/>
        <v>0</v>
      </c>
      <c r="N276" s="11">
        <f t="shared" si="64"/>
        <v>0.25</v>
      </c>
      <c r="O276" s="12">
        <f t="shared" si="65"/>
        <v>1</v>
      </c>
      <c r="P276" s="11">
        <f t="shared" si="67"/>
        <v>1.1588307539619322</v>
      </c>
      <c r="Q276" s="11">
        <f t="shared" si="68"/>
        <v>0.57941537698096612</v>
      </c>
      <c r="R276" s="11">
        <f t="shared" si="69"/>
        <v>0.86912306547144913</v>
      </c>
    </row>
    <row r="277" spans="4:18" x14ac:dyDescent="0.3">
      <c r="D277" s="11">
        <v>0.27400000000000002</v>
      </c>
      <c r="E277" s="11">
        <f t="shared" si="57"/>
        <v>0.36782000000000004</v>
      </c>
      <c r="F277" s="11">
        <f t="shared" si="58"/>
        <v>2.5927466569600015E-3</v>
      </c>
      <c r="G277" s="11">
        <f t="shared" si="59"/>
        <v>0.40884912009318319</v>
      </c>
      <c r="H277" s="11">
        <f t="shared" si="60"/>
        <v>1.5219775880368231E-2</v>
      </c>
      <c r="I277" s="11">
        <f t="shared" si="66"/>
        <v>1.4991606982015394E-2</v>
      </c>
      <c r="J277" s="12">
        <f t="shared" si="56"/>
        <v>0.61966666822201566</v>
      </c>
      <c r="K277" s="13">
        <f t="shared" si="61"/>
        <v>0.12724161417429458</v>
      </c>
      <c r="L277" s="11">
        <f t="shared" si="62"/>
        <v>0</v>
      </c>
      <c r="M277" s="11">
        <f t="shared" si="63"/>
        <v>0</v>
      </c>
      <c r="N277" s="11">
        <f t="shared" si="64"/>
        <v>0.25</v>
      </c>
      <c r="O277" s="12">
        <f t="shared" si="65"/>
        <v>1</v>
      </c>
      <c r="P277" s="11">
        <f t="shared" si="67"/>
        <v>1.1588307539619322</v>
      </c>
      <c r="Q277" s="11">
        <f t="shared" si="68"/>
        <v>0.57941537698096612</v>
      </c>
      <c r="R277" s="11">
        <f t="shared" si="69"/>
        <v>0.86912306547144913</v>
      </c>
    </row>
    <row r="278" spans="4:18" x14ac:dyDescent="0.3">
      <c r="D278" s="11">
        <v>0.27500000000000002</v>
      </c>
      <c r="E278" s="11">
        <f t="shared" si="57"/>
        <v>0.36825000000000002</v>
      </c>
      <c r="F278" s="11">
        <f t="shared" si="58"/>
        <v>2.630804687500001E-3</v>
      </c>
      <c r="G278" s="11">
        <f t="shared" si="59"/>
        <v>0.40738653513916889</v>
      </c>
      <c r="H278" s="11">
        <f t="shared" si="60"/>
        <v>1.5498625274502693E-2</v>
      </c>
      <c r="I278" s="11">
        <f t="shared" si="66"/>
        <v>1.5262083954385669E-2</v>
      </c>
      <c r="J278" s="12">
        <f t="shared" si="56"/>
        <v>0.62901621481461356</v>
      </c>
      <c r="K278" s="13">
        <f t="shared" si="61"/>
        <v>0.12906624908571387</v>
      </c>
      <c r="L278" s="11">
        <f t="shared" si="62"/>
        <v>0</v>
      </c>
      <c r="M278" s="11">
        <f t="shared" si="63"/>
        <v>0</v>
      </c>
      <c r="N278" s="11">
        <f t="shared" si="64"/>
        <v>0.25</v>
      </c>
      <c r="O278" s="12">
        <f t="shared" si="65"/>
        <v>1</v>
      </c>
      <c r="P278" s="11">
        <f t="shared" si="67"/>
        <v>1.1588307539619322</v>
      </c>
      <c r="Q278" s="11">
        <f t="shared" si="68"/>
        <v>0.57941537698096612</v>
      </c>
      <c r="R278" s="11">
        <f t="shared" si="69"/>
        <v>0.86912306547144913</v>
      </c>
    </row>
    <row r="279" spans="4:18" x14ac:dyDescent="0.3">
      <c r="D279" s="11">
        <v>0.27600000000000002</v>
      </c>
      <c r="E279" s="11">
        <f t="shared" si="57"/>
        <v>0.36868000000000001</v>
      </c>
      <c r="F279" s="11">
        <f t="shared" si="58"/>
        <v>2.6692801689600009E-3</v>
      </c>
      <c r="G279" s="11">
        <f t="shared" si="59"/>
        <v>0.40592717439998782</v>
      </c>
      <c r="H279" s="11">
        <f t="shared" si="60"/>
        <v>1.5781826912606406E-2</v>
      </c>
      <c r="I279" s="11">
        <f t="shared" si="66"/>
        <v>1.5536630499261931E-2</v>
      </c>
      <c r="J279" s="12">
        <f t="shared" si="56"/>
        <v>0.63848033692156192</v>
      </c>
      <c r="K279" s="13">
        <f t="shared" si="61"/>
        <v>0.13091195230251038</v>
      </c>
      <c r="L279" s="11">
        <f t="shared" si="62"/>
        <v>0</v>
      </c>
      <c r="M279" s="11">
        <f t="shared" si="63"/>
        <v>0</v>
      </c>
      <c r="N279" s="11">
        <f t="shared" si="64"/>
        <v>0.25</v>
      </c>
      <c r="O279" s="12">
        <f t="shared" si="65"/>
        <v>1</v>
      </c>
      <c r="P279" s="11">
        <f t="shared" si="67"/>
        <v>1.1588307539619322</v>
      </c>
      <c r="Q279" s="11">
        <f t="shared" si="68"/>
        <v>0.57941537698096612</v>
      </c>
      <c r="R279" s="11">
        <f t="shared" si="69"/>
        <v>0.86912306547144913</v>
      </c>
    </row>
    <row r="280" spans="4:18" x14ac:dyDescent="0.3">
      <c r="D280" s="11">
        <v>0.27700000000000002</v>
      </c>
      <c r="E280" s="11">
        <f t="shared" si="57"/>
        <v>0.36910999999999999</v>
      </c>
      <c r="F280" s="11">
        <f t="shared" si="58"/>
        <v>2.7081761428600017E-3</v>
      </c>
      <c r="G280" s="11">
        <f t="shared" si="59"/>
        <v>0.40447103520658723</v>
      </c>
      <c r="H280" s="11">
        <f t="shared" si="60"/>
        <v>1.606943928517468E-2</v>
      </c>
      <c r="I280" s="11">
        <f t="shared" si="66"/>
        <v>1.5815296340848373E-2</v>
      </c>
      <c r="J280" s="12">
        <f t="shared" si="56"/>
        <v>0.64806009671267706</v>
      </c>
      <c r="K280" s="13">
        <f t="shared" si="61"/>
        <v>0.1327789131126553</v>
      </c>
      <c r="L280" s="11">
        <f t="shared" si="62"/>
        <v>0</v>
      </c>
      <c r="M280" s="11">
        <f t="shared" si="63"/>
        <v>0</v>
      </c>
      <c r="N280" s="11">
        <f t="shared" si="64"/>
        <v>0.25</v>
      </c>
      <c r="O280" s="12">
        <f t="shared" si="65"/>
        <v>1</v>
      </c>
      <c r="P280" s="11">
        <f t="shared" si="67"/>
        <v>1.1588307539619322</v>
      </c>
      <c r="Q280" s="11">
        <f t="shared" si="68"/>
        <v>0.57941537698096612</v>
      </c>
      <c r="R280" s="11">
        <f t="shared" si="69"/>
        <v>0.86912306547144913</v>
      </c>
    </row>
    <row r="281" spans="4:18" x14ac:dyDescent="0.3">
      <c r="D281" s="11">
        <v>0.27800000000000002</v>
      </c>
      <c r="E281" s="11">
        <f t="shared" si="57"/>
        <v>0.36953999999999998</v>
      </c>
      <c r="F281" s="11">
        <f t="shared" si="58"/>
        <v>2.7474956617600014E-3</v>
      </c>
      <c r="G281" s="11">
        <f t="shared" si="59"/>
        <v>0.40301811488843958</v>
      </c>
      <c r="H281" s="11">
        <f t="shared" si="60"/>
        <v>1.6361521590783336E-2</v>
      </c>
      <c r="I281" s="11">
        <f t="shared" si="66"/>
        <v>1.6098131662023861E-2</v>
      </c>
      <c r="J281" s="12">
        <f t="shared" si="56"/>
        <v>0.65775656087324852</v>
      </c>
      <c r="K281" s="13">
        <f t="shared" si="61"/>
        <v>0.13466732191754946</v>
      </c>
      <c r="L281" s="11">
        <f t="shared" si="62"/>
        <v>0</v>
      </c>
      <c r="M281" s="11">
        <f t="shared" si="63"/>
        <v>0</v>
      </c>
      <c r="N281" s="11">
        <f t="shared" si="64"/>
        <v>0.25</v>
      </c>
      <c r="O281" s="12">
        <f t="shared" si="65"/>
        <v>1</v>
      </c>
      <c r="P281" s="11">
        <f t="shared" si="67"/>
        <v>1.1588307539619322</v>
      </c>
      <c r="Q281" s="11">
        <f t="shared" si="68"/>
        <v>0.57941537698096612</v>
      </c>
      <c r="R281" s="11">
        <f t="shared" si="69"/>
        <v>0.86912306547144913</v>
      </c>
    </row>
    <row r="282" spans="4:18" x14ac:dyDescent="0.3">
      <c r="D282" s="11">
        <v>0.27900000000000003</v>
      </c>
      <c r="E282" s="11">
        <f t="shared" si="57"/>
        <v>0.36997000000000002</v>
      </c>
      <c r="F282" s="11">
        <f t="shared" si="58"/>
        <v>2.7872417892600017E-3</v>
      </c>
      <c r="G282" s="11">
        <f t="shared" si="59"/>
        <v>0.40156841077353927</v>
      </c>
      <c r="H282" s="11">
        <f t="shared" si="60"/>
        <v>1.6658133744480257E-2</v>
      </c>
      <c r="I282" s="11">
        <f t="shared" si="66"/>
        <v>1.6385187106236241E-2</v>
      </c>
      <c r="J282" s="12">
        <f t="shared" si="56"/>
        <v>0.66757080049384265</v>
      </c>
      <c r="K282" s="13">
        <f t="shared" si="61"/>
        <v>0.13657737022785896</v>
      </c>
      <c r="L282" s="11">
        <f t="shared" si="62"/>
        <v>0</v>
      </c>
      <c r="M282" s="11">
        <f t="shared" si="63"/>
        <v>0</v>
      </c>
      <c r="N282" s="11">
        <f t="shared" si="64"/>
        <v>0.25</v>
      </c>
      <c r="O282" s="12">
        <f t="shared" si="65"/>
        <v>1</v>
      </c>
      <c r="P282" s="11">
        <f t="shared" si="67"/>
        <v>1.1588307539619322</v>
      </c>
      <c r="Q282" s="11">
        <f t="shared" si="68"/>
        <v>0.57941537698096612</v>
      </c>
      <c r="R282" s="11">
        <f t="shared" si="69"/>
        <v>0.86912306547144913</v>
      </c>
    </row>
    <row r="283" spans="4:18" x14ac:dyDescent="0.3">
      <c r="D283" s="11">
        <v>0.28000000000000003</v>
      </c>
      <c r="E283" s="11">
        <f t="shared" si="57"/>
        <v>0.37040000000000001</v>
      </c>
      <c r="F283" s="11">
        <f t="shared" si="58"/>
        <v>2.8274176000000007E-3</v>
      </c>
      <c r="G283" s="11">
        <f t="shared" si="59"/>
        <v>0.40012192018840015</v>
      </c>
      <c r="H283" s="11">
        <f t="shared" si="60"/>
        <v>1.6959336386281609E-2</v>
      </c>
      <c r="I283" s="11">
        <f t="shared" si="66"/>
        <v>1.6676513779347202E-2</v>
      </c>
      <c r="J283" s="12">
        <f t="shared" si="56"/>
        <v>0.67750389095574493</v>
      </c>
      <c r="K283" s="13">
        <f t="shared" si="61"/>
        <v>0.13850925065902991</v>
      </c>
      <c r="L283" s="11">
        <f t="shared" si="62"/>
        <v>0</v>
      </c>
      <c r="M283" s="11">
        <f t="shared" si="63"/>
        <v>0</v>
      </c>
      <c r="N283" s="11">
        <f t="shared" si="64"/>
        <v>0.25</v>
      </c>
      <c r="O283" s="12">
        <f t="shared" si="65"/>
        <v>1</v>
      </c>
      <c r="P283" s="11">
        <f t="shared" si="67"/>
        <v>1.1588307539619322</v>
      </c>
      <c r="Q283" s="11">
        <f t="shared" si="68"/>
        <v>0.57941537698096612</v>
      </c>
      <c r="R283" s="11">
        <f t="shared" si="69"/>
        <v>0.86912306547144913</v>
      </c>
    </row>
    <row r="284" spans="4:18" x14ac:dyDescent="0.3">
      <c r="D284" s="11">
        <v>0.28100000000000003</v>
      </c>
      <c r="E284" s="11">
        <f t="shared" si="57"/>
        <v>0.37082999999999999</v>
      </c>
      <c r="F284" s="11">
        <f t="shared" si="58"/>
        <v>2.8680261796600014E-3</v>
      </c>
      <c r="G284" s="11">
        <f t="shared" si="59"/>
        <v>0.39867864045805224</v>
      </c>
      <c r="H284" s="11">
        <f t="shared" si="60"/>
        <v>1.7265190889774389E-2</v>
      </c>
      <c r="I284" s="11">
        <f t="shared" si="66"/>
        <v>1.6972163251426104E-2</v>
      </c>
      <c r="J284" s="12">
        <f t="shared" si="56"/>
        <v>0.68755691181142309</v>
      </c>
      <c r="K284" s="13">
        <f t="shared" si="61"/>
        <v>0.1404631569264761</v>
      </c>
      <c r="L284" s="11">
        <f t="shared" si="62"/>
        <v>0</v>
      </c>
      <c r="M284" s="11">
        <f t="shared" si="63"/>
        <v>0</v>
      </c>
      <c r="N284" s="11">
        <f t="shared" si="64"/>
        <v>0.25</v>
      </c>
      <c r="O284" s="12">
        <f t="shared" si="65"/>
        <v>1</v>
      </c>
      <c r="P284" s="11">
        <f t="shared" si="67"/>
        <v>1.1588307539619322</v>
      </c>
      <c r="Q284" s="11">
        <f t="shared" si="68"/>
        <v>0.57941537698096612</v>
      </c>
      <c r="R284" s="11">
        <f t="shared" si="69"/>
        <v>0.86912306547144913</v>
      </c>
    </row>
    <row r="285" spans="4:18" x14ac:dyDescent="0.3">
      <c r="D285" s="11">
        <v>0.28199999999999997</v>
      </c>
      <c r="E285" s="11">
        <f t="shared" si="57"/>
        <v>0.37125999999999998</v>
      </c>
      <c r="F285" s="11">
        <f t="shared" si="58"/>
        <v>2.9090706249599988E-3</v>
      </c>
      <c r="G285" s="11">
        <f t="shared" si="59"/>
        <v>0.39723856890603904</v>
      </c>
      <c r="H285" s="11">
        <f t="shared" si="60"/>
        <v>1.7575759370826432E-2</v>
      </c>
      <c r="I285" s="11">
        <f t="shared" si="66"/>
        <v>1.727218755849062E-2</v>
      </c>
      <c r="J285" s="12">
        <f t="shared" si="56"/>
        <v>0.697730946661687</v>
      </c>
      <c r="K285" s="13">
        <f t="shared" si="61"/>
        <v>0.14243928384043067</v>
      </c>
      <c r="L285" s="11">
        <f t="shared" si="62"/>
        <v>0</v>
      </c>
      <c r="M285" s="11">
        <f t="shared" si="63"/>
        <v>0</v>
      </c>
      <c r="N285" s="11">
        <f t="shared" si="64"/>
        <v>0.25</v>
      </c>
      <c r="O285" s="12">
        <f t="shared" si="65"/>
        <v>1</v>
      </c>
      <c r="P285" s="11">
        <f t="shared" si="67"/>
        <v>1.1588307539619322</v>
      </c>
      <c r="Q285" s="11">
        <f t="shared" si="68"/>
        <v>0.57941537698096612</v>
      </c>
      <c r="R285" s="11">
        <f t="shared" si="69"/>
        <v>0.86912306547144913</v>
      </c>
    </row>
    <row r="286" spans="4:18" x14ac:dyDescent="0.3">
      <c r="D286" s="11">
        <v>0.28299999999999997</v>
      </c>
      <c r="E286" s="11">
        <f t="shared" si="57"/>
        <v>0.37168999999999996</v>
      </c>
      <c r="F286" s="11">
        <f t="shared" si="58"/>
        <v>2.9505540436599986E-3</v>
      </c>
      <c r="G286" s="11">
        <f t="shared" si="59"/>
        <v>0.39580170285441513</v>
      </c>
      <c r="H286" s="11">
        <f t="shared" si="60"/>
        <v>1.7891104696405691E-2</v>
      </c>
      <c r="I286" s="11">
        <f t="shared" si="66"/>
        <v>1.7576639204192536E-2</v>
      </c>
      <c r="J286" s="12">
        <f t="shared" si="56"/>
        <v>0.70802708302773543</v>
      </c>
      <c r="K286" s="13">
        <f t="shared" si="61"/>
        <v>0.1444378273004564</v>
      </c>
      <c r="L286" s="11">
        <f t="shared" si="62"/>
        <v>0</v>
      </c>
      <c r="M286" s="11">
        <f t="shared" si="63"/>
        <v>0</v>
      </c>
      <c r="N286" s="11">
        <f t="shared" si="64"/>
        <v>0.25</v>
      </c>
      <c r="O286" s="12">
        <f t="shared" si="65"/>
        <v>1</v>
      </c>
      <c r="P286" s="11">
        <f t="shared" si="67"/>
        <v>1.1588307539619322</v>
      </c>
      <c r="Q286" s="11">
        <f t="shared" si="68"/>
        <v>0.57941537698096612</v>
      </c>
      <c r="R286" s="11">
        <f t="shared" si="69"/>
        <v>0.86912306547144913</v>
      </c>
    </row>
    <row r="287" spans="4:18" x14ac:dyDescent="0.3">
      <c r="D287" s="11">
        <v>0.28399999999999997</v>
      </c>
      <c r="E287" s="11">
        <f t="shared" si="57"/>
        <v>0.37212000000000001</v>
      </c>
      <c r="F287" s="11">
        <f t="shared" si="58"/>
        <v>2.9924795545599996E-3</v>
      </c>
      <c r="G287" s="11">
        <f t="shared" si="59"/>
        <v>0.39436803962374173</v>
      </c>
      <c r="H287" s="11">
        <f t="shared" si="60"/>
        <v>1.8211290493509939E-2</v>
      </c>
      <c r="I287" s="11">
        <f t="shared" si="66"/>
        <v>1.7885571161446494E-2</v>
      </c>
      <c r="J287" s="12">
        <f t="shared" si="56"/>
        <v>0.71844641221843897</v>
      </c>
      <c r="K287" s="13">
        <f t="shared" si="61"/>
        <v>0.14645898428960444</v>
      </c>
      <c r="L287" s="11">
        <f t="shared" si="62"/>
        <v>0</v>
      </c>
      <c r="M287" s="11">
        <f t="shared" si="63"/>
        <v>0</v>
      </c>
      <c r="N287" s="11">
        <f t="shared" si="64"/>
        <v>0.25</v>
      </c>
      <c r="O287" s="12">
        <f t="shared" si="65"/>
        <v>1</v>
      </c>
      <c r="P287" s="11">
        <f t="shared" si="67"/>
        <v>1.1588307539619322</v>
      </c>
      <c r="Q287" s="11">
        <f t="shared" si="68"/>
        <v>0.57941537698096612</v>
      </c>
      <c r="R287" s="11">
        <f t="shared" si="69"/>
        <v>0.86912306547144913</v>
      </c>
    </row>
    <row r="288" spans="4:18" x14ac:dyDescent="0.3">
      <c r="D288" s="11">
        <v>0.28499999999999998</v>
      </c>
      <c r="E288" s="11">
        <f t="shared" si="57"/>
        <v>0.37254999999999999</v>
      </c>
      <c r="F288" s="11">
        <f t="shared" si="58"/>
        <v>3.0348502874999995E-3</v>
      </c>
      <c r="G288" s="11">
        <f t="shared" si="59"/>
        <v>0.39293757653308614</v>
      </c>
      <c r="H288" s="11">
        <f t="shared" si="60"/>
        <v>1.8536381158208475E-2</v>
      </c>
      <c r="I288" s="11">
        <f t="shared" si="66"/>
        <v>1.8199036873999725E-2</v>
      </c>
      <c r="J288" s="12">
        <f t="shared" si="56"/>
        <v>0.72899002919358336</v>
      </c>
      <c r="K288" s="13">
        <f t="shared" si="61"/>
        <v>0.14850295286821483</v>
      </c>
      <c r="L288" s="11">
        <f t="shared" si="62"/>
        <v>0</v>
      </c>
      <c r="M288" s="11">
        <f t="shared" si="63"/>
        <v>0</v>
      </c>
      <c r="N288" s="11">
        <f t="shared" si="64"/>
        <v>0.25</v>
      </c>
      <c r="O288" s="12">
        <f t="shared" si="65"/>
        <v>1</v>
      </c>
      <c r="P288" s="11">
        <f t="shared" si="67"/>
        <v>1.1588307539619322</v>
      </c>
      <c r="Q288" s="11">
        <f t="shared" si="68"/>
        <v>0.57941537698096612</v>
      </c>
      <c r="R288" s="11">
        <f t="shared" si="69"/>
        <v>0.86912306547144913</v>
      </c>
    </row>
    <row r="289" spans="4:18" x14ac:dyDescent="0.3">
      <c r="D289" s="11">
        <v>0.28599999999999998</v>
      </c>
      <c r="E289" s="11">
        <f t="shared" si="57"/>
        <v>0.37297999999999998</v>
      </c>
      <c r="F289" s="11">
        <f t="shared" si="58"/>
        <v>3.0776693833599986E-3</v>
      </c>
      <c r="G289" s="11">
        <f t="shared" si="59"/>
        <v>0.39151031090001637</v>
      </c>
      <c r="H289" s="11">
        <f t="shared" si="60"/>
        <v>1.886644186479761E-2</v>
      </c>
      <c r="I289" s="11">
        <f t="shared" si="66"/>
        <v>1.8517090257940957E-2</v>
      </c>
      <c r="J289" s="12">
        <f t="shared" si="56"/>
        <v>0.73965903242149322</v>
      </c>
      <c r="K289" s="13">
        <f t="shared" si="61"/>
        <v>0.15056993216735209</v>
      </c>
      <c r="L289" s="11">
        <f t="shared" si="62"/>
        <v>0</v>
      </c>
      <c r="M289" s="11">
        <f t="shared" si="63"/>
        <v>0</v>
      </c>
      <c r="N289" s="11">
        <f t="shared" si="64"/>
        <v>0.25</v>
      </c>
      <c r="O289" s="12">
        <f t="shared" si="65"/>
        <v>1</v>
      </c>
      <c r="P289" s="11">
        <f t="shared" si="67"/>
        <v>1.1588307539619322</v>
      </c>
      <c r="Q289" s="11">
        <f t="shared" si="68"/>
        <v>0.57941537698096612</v>
      </c>
      <c r="R289" s="11">
        <f t="shared" si="69"/>
        <v>0.86912306547144913</v>
      </c>
    </row>
    <row r="290" spans="4:18" x14ac:dyDescent="0.3">
      <c r="D290" s="11">
        <v>0.28699999999999998</v>
      </c>
      <c r="E290" s="11">
        <f t="shared" si="57"/>
        <v>0.37341000000000002</v>
      </c>
      <c r="F290" s="11">
        <f t="shared" si="58"/>
        <v>3.1209399940599989E-3</v>
      </c>
      <c r="G290" s="11">
        <f t="shared" si="59"/>
        <v>0.39008624004060044</v>
      </c>
      <c r="H290" s="11">
        <f t="shared" si="60"/>
        <v>1.9201538575071005E-2</v>
      </c>
      <c r="I290" s="11">
        <f t="shared" si="66"/>
        <v>1.8839785703145977E-2</v>
      </c>
      <c r="J290" s="12">
        <f t="shared" si="56"/>
        <v>0.7504545237325323</v>
      </c>
      <c r="K290" s="13">
        <f t="shared" si="61"/>
        <v>0.1526601223818651</v>
      </c>
      <c r="L290" s="11">
        <f t="shared" si="62"/>
        <v>0</v>
      </c>
      <c r="M290" s="11">
        <f t="shared" si="63"/>
        <v>0</v>
      </c>
      <c r="N290" s="11">
        <f t="shared" si="64"/>
        <v>0.25</v>
      </c>
      <c r="O290" s="12">
        <f t="shared" si="65"/>
        <v>1</v>
      </c>
      <c r="P290" s="11">
        <f t="shared" si="67"/>
        <v>1.1588307539619322</v>
      </c>
      <c r="Q290" s="11">
        <f t="shared" si="68"/>
        <v>0.57941537698096612</v>
      </c>
      <c r="R290" s="11">
        <f t="shared" si="69"/>
        <v>0.86912306547144913</v>
      </c>
    </row>
    <row r="291" spans="4:18" x14ac:dyDescent="0.3">
      <c r="D291" s="11">
        <v>0.28799999999999998</v>
      </c>
      <c r="E291" s="11">
        <f t="shared" si="57"/>
        <v>0.37384000000000001</v>
      </c>
      <c r="F291" s="11">
        <f t="shared" si="58"/>
        <v>3.1646652825599994E-3</v>
      </c>
      <c r="G291" s="11">
        <f t="shared" si="59"/>
        <v>0.38866536126940093</v>
      </c>
      <c r="H291" s="11">
        <f t="shared" si="60"/>
        <v>1.9541738047706893E-2</v>
      </c>
      <c r="I291" s="11">
        <f t="shared" si="66"/>
        <v>1.9167178074658172E-2</v>
      </c>
      <c r="J291" s="12">
        <f t="shared" si="56"/>
        <v>0.76137760816792088</v>
      </c>
      <c r="K291" s="13">
        <f t="shared" si="61"/>
        <v>0.15477372476306664</v>
      </c>
      <c r="L291" s="11">
        <f t="shared" si="62"/>
        <v>0</v>
      </c>
      <c r="M291" s="11">
        <f t="shared" si="63"/>
        <v>0</v>
      </c>
      <c r="N291" s="11">
        <f t="shared" si="64"/>
        <v>0.25</v>
      </c>
      <c r="O291" s="12">
        <f t="shared" si="65"/>
        <v>1</v>
      </c>
      <c r="P291" s="11">
        <f t="shared" si="67"/>
        <v>1.1588307539619322</v>
      </c>
      <c r="Q291" s="11">
        <f t="shared" si="68"/>
        <v>0.57941537698096612</v>
      </c>
      <c r="R291" s="11">
        <f t="shared" si="69"/>
        <v>0.86912306547144913</v>
      </c>
    </row>
    <row r="292" spans="4:18" x14ac:dyDescent="0.3">
      <c r="D292" s="11">
        <v>0.28899999999999998</v>
      </c>
      <c r="E292" s="11">
        <f t="shared" si="57"/>
        <v>0.37426999999999999</v>
      </c>
      <c r="F292" s="11">
        <f t="shared" si="58"/>
        <v>3.208848422859999E-3</v>
      </c>
      <c r="G292" s="11">
        <f t="shared" si="59"/>
        <v>0.38724767189947512</v>
      </c>
      <c r="H292" s="11">
        <f t="shared" si="60"/>
        <v>1.9887107847773314E-2</v>
      </c>
      <c r="I292" s="11">
        <f t="shared" si="66"/>
        <v>1.949932271400143E-2</v>
      </c>
      <c r="J292" s="12">
        <f t="shared" si="56"/>
        <v>0.7724293938215564</v>
      </c>
      <c r="K292" s="13">
        <f t="shared" si="61"/>
        <v>0.15691094161101982</v>
      </c>
      <c r="L292" s="11">
        <f t="shared" si="62"/>
        <v>0</v>
      </c>
      <c r="M292" s="11">
        <f t="shared" si="63"/>
        <v>0</v>
      </c>
      <c r="N292" s="11">
        <f t="shared" si="64"/>
        <v>0.25</v>
      </c>
      <c r="O292" s="12">
        <f t="shared" si="65"/>
        <v>1</v>
      </c>
      <c r="P292" s="11">
        <f t="shared" si="67"/>
        <v>1.1588307539619322</v>
      </c>
      <c r="Q292" s="11">
        <f t="shared" si="68"/>
        <v>0.57941537698096612</v>
      </c>
      <c r="R292" s="11">
        <f t="shared" si="69"/>
        <v>0.86912306547144913</v>
      </c>
    </row>
    <row r="293" spans="4:18" x14ac:dyDescent="0.3">
      <c r="D293" s="11">
        <v>0.28999999999999998</v>
      </c>
      <c r="E293" s="11">
        <f t="shared" si="57"/>
        <v>0.37469999999999998</v>
      </c>
      <c r="F293" s="11">
        <f t="shared" si="58"/>
        <v>3.2534925999999995E-3</v>
      </c>
      <c r="G293" s="11">
        <f t="shared" si="59"/>
        <v>0.38583316924236871</v>
      </c>
      <c r="H293" s="11">
        <f t="shared" si="60"/>
        <v>2.0237716356353512E-2</v>
      </c>
      <c r="I293" s="11">
        <f t="shared" si="66"/>
        <v>1.9836275440423715E-2</v>
      </c>
      <c r="J293" s="12">
        <f t="shared" si="56"/>
        <v>0.78361099167975801</v>
      </c>
      <c r="K293" s="13">
        <f t="shared" si="61"/>
        <v>0.15907197626642919</v>
      </c>
      <c r="L293" s="11">
        <f t="shared" si="62"/>
        <v>0</v>
      </c>
      <c r="M293" s="11">
        <f t="shared" si="63"/>
        <v>0</v>
      </c>
      <c r="N293" s="11">
        <f t="shared" si="64"/>
        <v>0.25</v>
      </c>
      <c r="O293" s="12">
        <f t="shared" si="65"/>
        <v>1</v>
      </c>
      <c r="P293" s="11">
        <f t="shared" si="67"/>
        <v>1.1588307539619322</v>
      </c>
      <c r="Q293" s="11">
        <f t="shared" si="68"/>
        <v>0.57941537698096612</v>
      </c>
      <c r="R293" s="11">
        <f t="shared" si="69"/>
        <v>0.86912306547144913</v>
      </c>
    </row>
    <row r="294" spans="4:18" x14ac:dyDescent="0.3">
      <c r="D294" s="11">
        <v>0.29099999999999998</v>
      </c>
      <c r="E294" s="11">
        <f t="shared" si="57"/>
        <v>0.37512999999999996</v>
      </c>
      <c r="F294" s="11">
        <f t="shared" si="58"/>
        <v>3.2986010100599997E-3</v>
      </c>
      <c r="G294" s="11">
        <f t="shared" si="59"/>
        <v>0.38442185060811601</v>
      </c>
      <c r="H294" s="11">
        <f t="shared" si="60"/>
        <v>2.0593632780292487E-2</v>
      </c>
      <c r="I294" s="11">
        <f t="shared" si="66"/>
        <v>2.0178092552068434E-2</v>
      </c>
      <c r="J294" s="12">
        <f t="shared" si="56"/>
        <v>0.79492351545286077</v>
      </c>
      <c r="K294" s="13">
        <f t="shared" si="61"/>
        <v>0.16125703310212131</v>
      </c>
      <c r="L294" s="11">
        <f t="shared" si="62"/>
        <v>0</v>
      </c>
      <c r="M294" s="11">
        <f t="shared" si="63"/>
        <v>0</v>
      </c>
      <c r="N294" s="11">
        <f t="shared" si="64"/>
        <v>0.25</v>
      </c>
      <c r="O294" s="12">
        <f t="shared" si="65"/>
        <v>1</v>
      </c>
      <c r="P294" s="11">
        <f t="shared" si="67"/>
        <v>1.1588307539619322</v>
      </c>
      <c r="Q294" s="11">
        <f t="shared" si="68"/>
        <v>0.57941537698096612</v>
      </c>
      <c r="R294" s="11">
        <f t="shared" si="69"/>
        <v>0.86912306547144913</v>
      </c>
    </row>
    <row r="295" spans="4:18" x14ac:dyDescent="0.3">
      <c r="D295" s="11">
        <v>0.29199999999999998</v>
      </c>
      <c r="E295" s="11">
        <f t="shared" si="57"/>
        <v>0.37556</v>
      </c>
      <c r="F295" s="11">
        <f t="shared" si="58"/>
        <v>3.3441768601599996E-3</v>
      </c>
      <c r="G295" s="11">
        <f t="shared" si="59"/>
        <v>0.38301371330523398</v>
      </c>
      <c r="H295" s="11">
        <f t="shared" si="60"/>
        <v>2.0954927162067021E-2</v>
      </c>
      <c r="I295" s="11">
        <f t="shared" si="66"/>
        <v>2.0524830827071981E-2</v>
      </c>
      <c r="J295" s="12">
        <f t="shared" si="56"/>
        <v>0.80636808140351979</v>
      </c>
      <c r="K295" s="13">
        <f t="shared" si="61"/>
        <v>0.16346631751411261</v>
      </c>
      <c r="L295" s="11">
        <f t="shared" si="62"/>
        <v>0</v>
      </c>
      <c r="M295" s="11">
        <f t="shared" si="63"/>
        <v>0</v>
      </c>
      <c r="N295" s="11">
        <f t="shared" si="64"/>
        <v>0.25</v>
      </c>
      <c r="O295" s="12">
        <f t="shared" si="65"/>
        <v>1</v>
      </c>
      <c r="P295" s="11">
        <f t="shared" si="67"/>
        <v>1.1588307539619322</v>
      </c>
      <c r="Q295" s="11">
        <f t="shared" si="68"/>
        <v>0.57941537698096612</v>
      </c>
      <c r="R295" s="11">
        <f t="shared" si="69"/>
        <v>0.86912306547144913</v>
      </c>
    </row>
    <row r="296" spans="4:18" x14ac:dyDescent="0.3">
      <c r="D296" s="11">
        <v>0.29299999999999998</v>
      </c>
      <c r="E296" s="11">
        <f t="shared" si="57"/>
        <v>0.37598999999999999</v>
      </c>
      <c r="F296" s="11">
        <f t="shared" si="58"/>
        <v>3.3902233684599999E-3</v>
      </c>
      <c r="G296" s="11">
        <f t="shared" si="59"/>
        <v>0.38160875464072197</v>
      </c>
      <c r="H296" s="11">
        <f t="shared" si="60"/>
        <v>2.1321670389780254E-2</v>
      </c>
      <c r="I296" s="11">
        <f t="shared" si="66"/>
        <v>2.0876547524584482E-2</v>
      </c>
      <c r="J296" s="12">
        <f t="shared" si="56"/>
        <v>0.81794580816863383</v>
      </c>
      <c r="K296" s="13">
        <f t="shared" si="61"/>
        <v>0.16570003591225085</v>
      </c>
      <c r="L296" s="11">
        <f t="shared" si="62"/>
        <v>0</v>
      </c>
      <c r="M296" s="11">
        <f t="shared" si="63"/>
        <v>0</v>
      </c>
      <c r="N296" s="11">
        <f t="shared" si="64"/>
        <v>0.25</v>
      </c>
      <c r="O296" s="12">
        <f t="shared" si="65"/>
        <v>1</v>
      </c>
      <c r="P296" s="11">
        <f t="shared" si="67"/>
        <v>1.1588307539619322</v>
      </c>
      <c r="Q296" s="11">
        <f t="shared" si="68"/>
        <v>0.57941537698096612</v>
      </c>
      <c r="R296" s="11">
        <f t="shared" si="69"/>
        <v>0.86912306547144913</v>
      </c>
    </row>
    <row r="297" spans="4:18" x14ac:dyDescent="0.3">
      <c r="D297" s="11">
        <v>0.29399999999999998</v>
      </c>
      <c r="E297" s="11">
        <f t="shared" si="57"/>
        <v>0.37641999999999998</v>
      </c>
      <c r="F297" s="11">
        <f t="shared" si="58"/>
        <v>3.4367437641599991E-3</v>
      </c>
      <c r="G297" s="11">
        <f t="shared" si="59"/>
        <v>0.38020697192005631</v>
      </c>
      <c r="H297" s="11">
        <f t="shared" si="60"/>
        <v>2.1693934207283001E-2</v>
      </c>
      <c r="I297" s="11">
        <f t="shared" si="66"/>
        <v>2.123330038571189E-2</v>
      </c>
      <c r="J297" s="12">
        <f t="shared" ref="J297:J360" si="70">(I297-I296)/(E297-E296)</f>
        <v>0.82965781657539306</v>
      </c>
      <c r="K297" s="13">
        <f t="shared" si="61"/>
        <v>0.16795839571042473</v>
      </c>
      <c r="L297" s="11">
        <f t="shared" si="62"/>
        <v>0</v>
      </c>
      <c r="M297" s="11">
        <f t="shared" si="63"/>
        <v>0</v>
      </c>
      <c r="N297" s="11">
        <f t="shared" si="64"/>
        <v>0.25</v>
      </c>
      <c r="O297" s="12">
        <f t="shared" si="65"/>
        <v>1</v>
      </c>
      <c r="P297" s="11">
        <f t="shared" si="67"/>
        <v>1.1588307539619322</v>
      </c>
      <c r="Q297" s="11">
        <f t="shared" si="68"/>
        <v>0.57941537698096612</v>
      </c>
      <c r="R297" s="11">
        <f t="shared" si="69"/>
        <v>0.86912306547144913</v>
      </c>
    </row>
    <row r="298" spans="4:18" x14ac:dyDescent="0.3">
      <c r="D298" s="11">
        <v>0.29499999999999998</v>
      </c>
      <c r="E298" s="11">
        <f t="shared" si="57"/>
        <v>0.37685000000000002</v>
      </c>
      <c r="F298" s="11">
        <f t="shared" si="58"/>
        <v>3.4837412874999993E-3</v>
      </c>
      <c r="G298" s="11">
        <f t="shared" si="59"/>
        <v>0.37880836244718952</v>
      </c>
      <c r="H298" s="11">
        <f t="shared" si="60"/>
        <v>2.2071791224423192E-2</v>
      </c>
      <c r="I298" s="11">
        <f t="shared" si="66"/>
        <v>2.1595147634376637E-2</v>
      </c>
      <c r="J298" s="12">
        <f t="shared" si="70"/>
        <v>0.8415052294528188</v>
      </c>
      <c r="K298" s="13">
        <f t="shared" si="61"/>
        <v>0.17024160531633137</v>
      </c>
      <c r="L298" s="11">
        <f t="shared" si="62"/>
        <v>0</v>
      </c>
      <c r="M298" s="11">
        <f t="shared" si="63"/>
        <v>0</v>
      </c>
      <c r="N298" s="11">
        <f t="shared" si="64"/>
        <v>0.25</v>
      </c>
      <c r="O298" s="12">
        <f t="shared" si="65"/>
        <v>1</v>
      </c>
      <c r="P298" s="11">
        <f t="shared" si="67"/>
        <v>1.1588307539619322</v>
      </c>
      <c r="Q298" s="11">
        <f t="shared" si="68"/>
        <v>0.57941537698096612</v>
      </c>
      <c r="R298" s="11">
        <f t="shared" si="69"/>
        <v>0.86912306547144913</v>
      </c>
    </row>
    <row r="299" spans="4:18" x14ac:dyDescent="0.3">
      <c r="D299" s="11">
        <v>0.29599999999999999</v>
      </c>
      <c r="E299" s="11">
        <f t="shared" si="57"/>
        <v>0.37728</v>
      </c>
      <c r="F299" s="11">
        <f t="shared" si="58"/>
        <v>3.5312191897599989E-3</v>
      </c>
      <c r="G299" s="11">
        <f t="shared" si="59"/>
        <v>0.37741292352454497</v>
      </c>
      <c r="H299" s="11">
        <f t="shared" si="60"/>
        <v>2.245531492742546E-2</v>
      </c>
      <c r="I299" s="11">
        <f t="shared" si="66"/>
        <v>2.1962147978094624E-2</v>
      </c>
      <c r="J299" s="12">
        <f t="shared" si="70"/>
        <v>0.85348917143720782</v>
      </c>
      <c r="K299" s="13">
        <f t="shared" si="61"/>
        <v>0.1725498741207937</v>
      </c>
      <c r="L299" s="11">
        <f t="shared" si="62"/>
        <v>0</v>
      </c>
      <c r="M299" s="11">
        <f t="shared" si="63"/>
        <v>0</v>
      </c>
      <c r="N299" s="11">
        <f t="shared" si="64"/>
        <v>0.25</v>
      </c>
      <c r="O299" s="12">
        <f t="shared" si="65"/>
        <v>1</v>
      </c>
      <c r="P299" s="11">
        <f t="shared" si="67"/>
        <v>1.1588307539619322</v>
      </c>
      <c r="Q299" s="11">
        <f t="shared" si="68"/>
        <v>0.57941537698096612</v>
      </c>
      <c r="R299" s="11">
        <f t="shared" si="69"/>
        <v>0.86912306547144913</v>
      </c>
    </row>
    <row r="300" spans="4:18" x14ac:dyDescent="0.3">
      <c r="D300" s="11">
        <v>0.29699999999999999</v>
      </c>
      <c r="E300" s="11">
        <f t="shared" si="57"/>
        <v>0.37770999999999999</v>
      </c>
      <c r="F300" s="11">
        <f t="shared" si="58"/>
        <v>3.57918073326E-3</v>
      </c>
      <c r="G300" s="11">
        <f t="shared" si="59"/>
        <v>0.37602065245301636</v>
      </c>
      <c r="H300" s="11">
        <f t="shared" si="60"/>
        <v>2.2844579689402355E-2</v>
      </c>
      <c r="I300" s="11">
        <f t="shared" si="66"/>
        <v>2.2334360608665841E-2</v>
      </c>
      <c r="J300" s="12">
        <f t="shared" si="70"/>
        <v>0.86561076877030041</v>
      </c>
      <c r="K300" s="13">
        <f t="shared" si="61"/>
        <v>0.17488341248661687</v>
      </c>
      <c r="L300" s="11">
        <f t="shared" si="62"/>
        <v>0</v>
      </c>
      <c r="M300" s="11">
        <f t="shared" si="63"/>
        <v>0</v>
      </c>
      <c r="N300" s="11">
        <f t="shared" si="64"/>
        <v>0.25</v>
      </c>
      <c r="O300" s="12">
        <f t="shared" si="65"/>
        <v>1</v>
      </c>
      <c r="P300" s="11">
        <f t="shared" si="67"/>
        <v>1.1588307539619322</v>
      </c>
      <c r="Q300" s="11">
        <f t="shared" si="68"/>
        <v>0.57941537698096612</v>
      </c>
      <c r="R300" s="11">
        <f t="shared" si="69"/>
        <v>0.86912306547144913</v>
      </c>
    </row>
    <row r="301" spans="4:18" x14ac:dyDescent="0.3">
      <c r="D301" s="11">
        <v>0.29799999999999999</v>
      </c>
      <c r="E301" s="11">
        <f t="shared" si="57"/>
        <v>0.37814000000000003</v>
      </c>
      <c r="F301" s="11">
        <f t="shared" si="58"/>
        <v>3.6276291913599993E-3</v>
      </c>
      <c r="G301" s="11">
        <f t="shared" si="59"/>
        <v>0.37463154653196201</v>
      </c>
      <c r="H301" s="11">
        <f t="shared" si="60"/>
        <v>2.3239660780999424E-2</v>
      </c>
      <c r="I301" s="11">
        <f t="shared" si="66"/>
        <v>2.2711845202776335E-2</v>
      </c>
      <c r="J301" s="12">
        <f t="shared" si="70"/>
        <v>0.87787114909408814</v>
      </c>
      <c r="K301" s="13">
        <f t="shared" si="61"/>
        <v>0.17724243173697776</v>
      </c>
      <c r="L301" s="11">
        <f t="shared" si="62"/>
        <v>0</v>
      </c>
      <c r="M301" s="11">
        <f t="shared" si="63"/>
        <v>0</v>
      </c>
      <c r="N301" s="11">
        <f t="shared" si="64"/>
        <v>0.25</v>
      </c>
      <c r="O301" s="12">
        <f t="shared" si="65"/>
        <v>1</v>
      </c>
      <c r="P301" s="11">
        <f t="shared" si="67"/>
        <v>1.1588307539619322</v>
      </c>
      <c r="Q301" s="11">
        <f t="shared" si="68"/>
        <v>0.57941537698096612</v>
      </c>
      <c r="R301" s="11">
        <f t="shared" si="69"/>
        <v>0.86912306547144913</v>
      </c>
    </row>
    <row r="302" spans="4:18" x14ac:dyDescent="0.3">
      <c r="D302" s="11">
        <v>0.29899999999999999</v>
      </c>
      <c r="E302" s="11">
        <f t="shared" si="57"/>
        <v>0.37856999999999996</v>
      </c>
      <c r="F302" s="11">
        <f t="shared" si="58"/>
        <v>3.6765678484599997E-3</v>
      </c>
      <c r="G302" s="11">
        <f t="shared" si="59"/>
        <v>0.37324560305920451</v>
      </c>
      <c r="H302" s="11">
        <f t="shared" si="60"/>
        <v>2.364063438117546E-2</v>
      </c>
      <c r="I302" s="11">
        <f t="shared" si="66"/>
        <v>2.3094661922508579E-2</v>
      </c>
      <c r="J302" s="12">
        <f t="shared" si="70"/>
        <v>0.89027144123792001</v>
      </c>
      <c r="K302" s="13">
        <f t="shared" si="61"/>
        <v>0.17962714414333503</v>
      </c>
      <c r="L302" s="11">
        <f t="shared" si="62"/>
        <v>0</v>
      </c>
      <c r="M302" s="11">
        <f t="shared" si="63"/>
        <v>0</v>
      </c>
      <c r="N302" s="11">
        <f t="shared" si="64"/>
        <v>0.25</v>
      </c>
      <c r="O302" s="12">
        <f t="shared" si="65"/>
        <v>1</v>
      </c>
      <c r="P302" s="11">
        <f t="shared" si="67"/>
        <v>1.1588307539619322</v>
      </c>
      <c r="Q302" s="11">
        <f t="shared" si="68"/>
        <v>0.57941537698096612</v>
      </c>
      <c r="R302" s="11">
        <f t="shared" si="69"/>
        <v>0.86912306547144913</v>
      </c>
    </row>
    <row r="303" spans="4:18" x14ac:dyDescent="0.3">
      <c r="D303" s="11">
        <v>0.3</v>
      </c>
      <c r="E303" s="11">
        <f t="shared" si="57"/>
        <v>0.379</v>
      </c>
      <c r="F303" s="11">
        <f t="shared" si="58"/>
        <v>3.7260000000000001E-3</v>
      </c>
      <c r="G303" s="11">
        <f t="shared" si="59"/>
        <v>0.371862819331025</v>
      </c>
      <c r="H303" s="11">
        <f t="shared" si="60"/>
        <v>2.4047577588120341E-2</v>
      </c>
      <c r="I303" s="11">
        <f t="shared" si="66"/>
        <v>2.3482871415758048E-2</v>
      </c>
      <c r="J303" s="12">
        <f t="shared" si="70"/>
        <v>0.90281277499867929</v>
      </c>
      <c r="K303" s="13">
        <f t="shared" si="61"/>
        <v>0.18203776291285309</v>
      </c>
      <c r="L303" s="11">
        <f t="shared" si="62"/>
        <v>0</v>
      </c>
      <c r="M303" s="11">
        <f t="shared" si="63"/>
        <v>0</v>
      </c>
      <c r="N303" s="11">
        <f t="shared" si="64"/>
        <v>0.25</v>
      </c>
      <c r="O303" s="12">
        <f t="shared" si="65"/>
        <v>1</v>
      </c>
      <c r="P303" s="11">
        <f t="shared" si="67"/>
        <v>1.1588307539619322</v>
      </c>
      <c r="Q303" s="11">
        <f t="shared" si="68"/>
        <v>0.57941537698096612</v>
      </c>
      <c r="R303" s="11">
        <f t="shared" si="69"/>
        <v>0.86912306547144913</v>
      </c>
    </row>
    <row r="304" spans="4:18" x14ac:dyDescent="0.3">
      <c r="D304" s="11">
        <v>0.30099999999999999</v>
      </c>
      <c r="E304" s="11">
        <f t="shared" si="57"/>
        <v>0.37942999999999999</v>
      </c>
      <c r="F304" s="11">
        <f t="shared" si="58"/>
        <v>3.7759289524599989E-3</v>
      </c>
      <c r="G304" s="11">
        <f t="shared" si="59"/>
        <v>0.37048319264216267</v>
      </c>
      <c r="H304" s="11">
        <f t="shared" si="60"/>
        <v>2.4460568430311767E-2</v>
      </c>
      <c r="I304" s="11">
        <f t="shared" si="66"/>
        <v>2.3876534816552757E-2</v>
      </c>
      <c r="J304" s="12">
        <f t="shared" si="70"/>
        <v>0.91549628091795754</v>
      </c>
      <c r="K304" s="13">
        <f t="shared" si="61"/>
        <v>0.18447450217532843</v>
      </c>
      <c r="L304" s="11">
        <f t="shared" si="62"/>
        <v>0</v>
      </c>
      <c r="M304" s="11">
        <f t="shared" si="63"/>
        <v>0</v>
      </c>
      <c r="N304" s="11">
        <f t="shared" si="64"/>
        <v>0.25</v>
      </c>
      <c r="O304" s="12">
        <f t="shared" si="65"/>
        <v>1</v>
      </c>
      <c r="P304" s="11">
        <f t="shared" si="67"/>
        <v>1.1588307539619322</v>
      </c>
      <c r="Q304" s="11">
        <f t="shared" si="68"/>
        <v>0.57941537698096612</v>
      </c>
      <c r="R304" s="11">
        <f t="shared" si="69"/>
        <v>0.86912306547144913</v>
      </c>
    </row>
    <row r="305" spans="4:18" x14ac:dyDescent="0.3">
      <c r="D305" s="11">
        <v>0.30199999999999999</v>
      </c>
      <c r="E305" s="11">
        <f t="shared" si="57"/>
        <v>0.37985999999999998</v>
      </c>
      <c r="F305" s="11">
        <f t="shared" si="58"/>
        <v>3.8263580233599999E-3</v>
      </c>
      <c r="G305" s="11">
        <f t="shared" si="59"/>
        <v>0.36910672028580926</v>
      </c>
      <c r="H305" s="11">
        <f t="shared" si="60"/>
        <v>2.4879685877713508E-2</v>
      </c>
      <c r="I305" s="11">
        <f t="shared" si="66"/>
        <v>2.4275713745273805E-2</v>
      </c>
      <c r="J305" s="12">
        <f t="shared" si="70"/>
        <v>0.92832309004897917</v>
      </c>
      <c r="K305" s="13">
        <f t="shared" si="61"/>
        <v>0.18693757696961197</v>
      </c>
      <c r="L305" s="11">
        <f t="shared" si="62"/>
        <v>0</v>
      </c>
      <c r="M305" s="11">
        <f t="shared" si="63"/>
        <v>0</v>
      </c>
      <c r="N305" s="11">
        <f t="shared" si="64"/>
        <v>0.25</v>
      </c>
      <c r="O305" s="12">
        <f t="shared" si="65"/>
        <v>1</v>
      </c>
      <c r="P305" s="11">
        <f t="shared" si="67"/>
        <v>1.1588307539619322</v>
      </c>
      <c r="Q305" s="11">
        <f t="shared" si="68"/>
        <v>0.57941537698096612</v>
      </c>
      <c r="R305" s="11">
        <f t="shared" si="69"/>
        <v>0.86912306547144913</v>
      </c>
    </row>
    <row r="306" spans="4:18" x14ac:dyDescent="0.3">
      <c r="D306" s="11">
        <v>0.30299999999999999</v>
      </c>
      <c r="E306" s="11">
        <f t="shared" si="57"/>
        <v>0.38029000000000002</v>
      </c>
      <c r="F306" s="11">
        <f t="shared" si="58"/>
        <v>3.8772905412600006E-3</v>
      </c>
      <c r="G306" s="11">
        <f t="shared" si="59"/>
        <v>0.36773339955360812</v>
      </c>
      <c r="H306" s="11">
        <f t="shared" si="60"/>
        <v>2.5305009853116286E-2</v>
      </c>
      <c r="I306" s="11">
        <f t="shared" si="66"/>
        <v>2.4680470308773232E-2</v>
      </c>
      <c r="J306" s="12">
        <f t="shared" si="70"/>
        <v>0.94129433371950655</v>
      </c>
      <c r="K306" s="13">
        <f t="shared" si="61"/>
        <v>0.18942720322951284</v>
      </c>
      <c r="L306" s="11">
        <f t="shared" si="62"/>
        <v>0</v>
      </c>
      <c r="M306" s="11">
        <f t="shared" si="63"/>
        <v>0</v>
      </c>
      <c r="N306" s="11">
        <f t="shared" si="64"/>
        <v>0.25</v>
      </c>
      <c r="O306" s="12">
        <f t="shared" si="65"/>
        <v>1</v>
      </c>
      <c r="P306" s="11">
        <f t="shared" si="67"/>
        <v>1.1588307539619322</v>
      </c>
      <c r="Q306" s="11">
        <f t="shared" si="68"/>
        <v>0.57941537698096612</v>
      </c>
      <c r="R306" s="11">
        <f t="shared" si="69"/>
        <v>0.86912306547144913</v>
      </c>
    </row>
    <row r="307" spans="4:18" x14ac:dyDescent="0.3">
      <c r="D307" s="11">
        <v>0.30399999999999999</v>
      </c>
      <c r="E307" s="11">
        <f t="shared" si="57"/>
        <v>0.38072</v>
      </c>
      <c r="F307" s="11">
        <f t="shared" si="58"/>
        <v>3.92872984576E-3</v>
      </c>
      <c r="G307" s="11">
        <f t="shared" si="59"/>
        <v>0.366363227735649</v>
      </c>
      <c r="H307" s="11">
        <f t="shared" si="60"/>
        <v>2.5736621243624105E-2</v>
      </c>
      <c r="I307" s="11">
        <f t="shared" si="66"/>
        <v>2.5090867100387326E-2</v>
      </c>
      <c r="J307" s="12">
        <f t="shared" si="70"/>
        <v>0.95441114328862209</v>
      </c>
      <c r="K307" s="13">
        <f t="shared" si="61"/>
        <v>0.19194359776918088</v>
      </c>
      <c r="L307" s="11">
        <f t="shared" si="62"/>
        <v>0</v>
      </c>
      <c r="M307" s="11">
        <f t="shared" si="63"/>
        <v>0</v>
      </c>
      <c r="N307" s="11">
        <f t="shared" si="64"/>
        <v>0.25</v>
      </c>
      <c r="O307" s="12">
        <f t="shared" si="65"/>
        <v>1</v>
      </c>
      <c r="P307" s="11">
        <f t="shared" si="67"/>
        <v>1.1588307539619322</v>
      </c>
      <c r="Q307" s="11">
        <f t="shared" si="68"/>
        <v>0.57941537698096612</v>
      </c>
      <c r="R307" s="11">
        <f t="shared" si="69"/>
        <v>0.86912306547144913</v>
      </c>
    </row>
    <row r="308" spans="4:18" x14ac:dyDescent="0.3">
      <c r="D308" s="11">
        <v>0.30499999999999999</v>
      </c>
      <c r="E308" s="11">
        <f t="shared" si="57"/>
        <v>0.38114999999999999</v>
      </c>
      <c r="F308" s="11">
        <f t="shared" si="58"/>
        <v>3.9806792874999995E-3</v>
      </c>
      <c r="G308" s="11">
        <f t="shared" si="59"/>
        <v>0.36499620212046735</v>
      </c>
      <c r="H308" s="11">
        <f t="shared" si="60"/>
        <v>2.6174601912287331E-2</v>
      </c>
      <c r="I308" s="11">
        <f t="shared" si="66"/>
        <v>2.5506967199841708E-2</v>
      </c>
      <c r="J308" s="12">
        <f t="shared" si="70"/>
        <v>0.9676746498939417</v>
      </c>
      <c r="K308" s="13">
        <f t="shared" si="61"/>
        <v>0.1944869782679505</v>
      </c>
      <c r="L308" s="11">
        <f t="shared" si="62"/>
        <v>0</v>
      </c>
      <c r="M308" s="11">
        <f t="shared" si="63"/>
        <v>0</v>
      </c>
      <c r="N308" s="11">
        <f t="shared" si="64"/>
        <v>0.25</v>
      </c>
      <c r="O308" s="12">
        <f t="shared" si="65"/>
        <v>1</v>
      </c>
      <c r="P308" s="11">
        <f t="shared" si="67"/>
        <v>1.1588307539619322</v>
      </c>
      <c r="Q308" s="11">
        <f t="shared" si="68"/>
        <v>0.57941537698096612</v>
      </c>
      <c r="R308" s="11">
        <f t="shared" si="69"/>
        <v>0.86912306547144913</v>
      </c>
    </row>
    <row r="309" spans="4:18" x14ac:dyDescent="0.3">
      <c r="D309" s="11">
        <v>0.30599999999999999</v>
      </c>
      <c r="E309" s="11">
        <f t="shared" si="57"/>
        <v>0.38158000000000003</v>
      </c>
      <c r="F309" s="11">
        <f t="shared" si="58"/>
        <v>4.0331422281599996E-3</v>
      </c>
      <c r="G309" s="11">
        <f t="shared" si="59"/>
        <v>0.36363231999503831</v>
      </c>
      <c r="H309" s="11">
        <f t="shared" si="60"/>
        <v>2.6619034709885175E-2</v>
      </c>
      <c r="I309" s="11">
        <f t="shared" si="66"/>
        <v>2.5928834173046006E-2</v>
      </c>
      <c r="J309" s="12">
        <f t="shared" si="70"/>
        <v>0.98108598419594795</v>
      </c>
      <c r="K309" s="13">
        <f t="shared" si="61"/>
        <v>0.19705756325464358</v>
      </c>
      <c r="L309" s="11">
        <f t="shared" si="62"/>
        <v>0</v>
      </c>
      <c r="M309" s="11">
        <f t="shared" si="63"/>
        <v>0</v>
      </c>
      <c r="N309" s="11">
        <f t="shared" si="64"/>
        <v>0.25</v>
      </c>
      <c r="O309" s="12">
        <f t="shared" si="65"/>
        <v>1</v>
      </c>
      <c r="P309" s="11">
        <f t="shared" si="67"/>
        <v>1.1588307539619322</v>
      </c>
      <c r="Q309" s="11">
        <f t="shared" si="68"/>
        <v>0.57941537698096612</v>
      </c>
      <c r="R309" s="11">
        <f t="shared" si="69"/>
        <v>0.86912306547144913</v>
      </c>
    </row>
    <row r="310" spans="4:18" x14ac:dyDescent="0.3">
      <c r="D310" s="11">
        <v>0.307</v>
      </c>
      <c r="E310" s="11">
        <f t="shared" si="57"/>
        <v>0.38200999999999996</v>
      </c>
      <c r="F310" s="11">
        <f t="shared" si="58"/>
        <v>4.0861220404600001E-3</v>
      </c>
      <c r="G310" s="11">
        <f t="shared" si="59"/>
        <v>0.36227157864477666</v>
      </c>
      <c r="H310" s="11">
        <f t="shared" si="60"/>
        <v>2.7070003486858948E-2</v>
      </c>
      <c r="I310" s="11">
        <f t="shared" si="66"/>
        <v>2.6356532071774501E-2</v>
      </c>
      <c r="J310" s="12">
        <f t="shared" si="70"/>
        <v>0.99464627611294132</v>
      </c>
      <c r="K310" s="13">
        <f t="shared" si="61"/>
        <v>0.19965557209131513</v>
      </c>
      <c r="L310" s="11">
        <f t="shared" si="62"/>
        <v>0</v>
      </c>
      <c r="M310" s="11">
        <f t="shared" si="63"/>
        <v>0</v>
      </c>
      <c r="N310" s="11">
        <f t="shared" si="64"/>
        <v>0.25</v>
      </c>
      <c r="O310" s="12">
        <f t="shared" si="65"/>
        <v>1</v>
      </c>
      <c r="P310" s="11">
        <f t="shared" si="67"/>
        <v>1.1588307539619322</v>
      </c>
      <c r="Q310" s="11">
        <f t="shared" si="68"/>
        <v>0.57941537698096612</v>
      </c>
      <c r="R310" s="11">
        <f t="shared" si="69"/>
        <v>0.86912306547144913</v>
      </c>
    </row>
    <row r="311" spans="4:18" x14ac:dyDescent="0.3">
      <c r="D311" s="11">
        <v>0.308</v>
      </c>
      <c r="E311" s="11">
        <f t="shared" si="57"/>
        <v>0.38244</v>
      </c>
      <c r="F311" s="11">
        <f t="shared" si="58"/>
        <v>4.1396221081600008E-3</v>
      </c>
      <c r="G311" s="11">
        <f t="shared" si="59"/>
        <v>0.36091397535353081</v>
      </c>
      <c r="H311" s="11">
        <f t="shared" si="60"/>
        <v>2.7527593105399005E-2</v>
      </c>
      <c r="I311" s="11">
        <f t="shared" si="66"/>
        <v>2.6790125433230436E-2</v>
      </c>
      <c r="J311" s="12">
        <f t="shared" si="70"/>
        <v>1.0083566545485867</v>
      </c>
      <c r="K311" s="13">
        <f t="shared" si="61"/>
        <v>0.20228122495643638</v>
      </c>
      <c r="L311" s="11">
        <f t="shared" si="62"/>
        <v>0</v>
      </c>
      <c r="M311" s="11">
        <f t="shared" si="63"/>
        <v>0</v>
      </c>
      <c r="N311" s="11">
        <f t="shared" si="64"/>
        <v>0.25</v>
      </c>
      <c r="O311" s="12">
        <f t="shared" si="65"/>
        <v>1</v>
      </c>
      <c r="P311" s="11">
        <f t="shared" si="67"/>
        <v>1.1588307539619322</v>
      </c>
      <c r="Q311" s="11">
        <f t="shared" si="68"/>
        <v>0.57941537698096612</v>
      </c>
      <c r="R311" s="11">
        <f t="shared" si="69"/>
        <v>0.86912306547144913</v>
      </c>
    </row>
    <row r="312" spans="4:18" x14ac:dyDescent="0.3">
      <c r="D312" s="11">
        <v>0.309</v>
      </c>
      <c r="E312" s="11">
        <f t="shared" si="57"/>
        <v>0.38286999999999999</v>
      </c>
      <c r="F312" s="11">
        <f t="shared" si="58"/>
        <v>4.1936458260600001E-3</v>
      </c>
      <c r="G312" s="11">
        <f t="shared" si="59"/>
        <v>0.35955950740358206</v>
      </c>
      <c r="H312" s="11">
        <f t="shared" si="60"/>
        <v>2.7991889451686718E-2</v>
      </c>
      <c r="I312" s="11">
        <f t="shared" si="66"/>
        <v>2.722967927949034E-2</v>
      </c>
      <c r="J312" s="12">
        <f t="shared" si="70"/>
        <v>1.0222182471160908</v>
      </c>
      <c r="K312" s="13">
        <f t="shared" si="61"/>
        <v>0.20493474282750315</v>
      </c>
      <c r="L312" s="11">
        <f t="shared" si="62"/>
        <v>0</v>
      </c>
      <c r="M312" s="11">
        <f t="shared" si="63"/>
        <v>0</v>
      </c>
      <c r="N312" s="11">
        <f t="shared" si="64"/>
        <v>0.25</v>
      </c>
      <c r="O312" s="12">
        <f t="shared" si="65"/>
        <v>1</v>
      </c>
      <c r="P312" s="11">
        <f t="shared" si="67"/>
        <v>1.1588307539619322</v>
      </c>
      <c r="Q312" s="11">
        <f t="shared" si="68"/>
        <v>0.57941537698096612</v>
      </c>
      <c r="R312" s="11">
        <f t="shared" si="69"/>
        <v>0.86912306547144913</v>
      </c>
    </row>
    <row r="313" spans="4:18" x14ac:dyDescent="0.3">
      <c r="D313" s="11">
        <v>0.31</v>
      </c>
      <c r="E313" s="11">
        <f t="shared" si="57"/>
        <v>0.38329999999999997</v>
      </c>
      <c r="F313" s="11">
        <f t="shared" si="58"/>
        <v>4.2481966000000003E-3</v>
      </c>
      <c r="G313" s="11">
        <f t="shared" si="59"/>
        <v>0.35820817207563921</v>
      </c>
      <c r="H313" s="11">
        <f t="shared" si="60"/>
        <v>2.8462979448294335E-2</v>
      </c>
      <c r="I313" s="11">
        <f t="shared" si="66"/>
        <v>2.76752591168259E-2</v>
      </c>
      <c r="J313" s="12">
        <f t="shared" si="70"/>
        <v>1.0362321798501735</v>
      </c>
      <c r="K313" s="13">
        <f t="shared" si="61"/>
        <v>0.20761634746306007</v>
      </c>
      <c r="L313" s="11">
        <f t="shared" si="62"/>
        <v>0</v>
      </c>
      <c r="M313" s="11">
        <f t="shared" si="63"/>
        <v>0</v>
      </c>
      <c r="N313" s="11">
        <f t="shared" si="64"/>
        <v>0.25</v>
      </c>
      <c r="O313" s="12">
        <f t="shared" si="65"/>
        <v>1</v>
      </c>
      <c r="P313" s="11">
        <f t="shared" si="67"/>
        <v>1.1588307539619322</v>
      </c>
      <c r="Q313" s="11">
        <f t="shared" si="68"/>
        <v>0.57941537698096612</v>
      </c>
      <c r="R313" s="11">
        <f t="shared" si="69"/>
        <v>0.86912306547144913</v>
      </c>
    </row>
    <row r="314" spans="4:18" x14ac:dyDescent="0.3">
      <c r="D314" s="11">
        <v>0.311</v>
      </c>
      <c r="E314" s="11">
        <f t="shared" si="57"/>
        <v>0.38373000000000002</v>
      </c>
      <c r="F314" s="11">
        <f t="shared" si="58"/>
        <v>4.3032778468600008E-3</v>
      </c>
      <c r="G314" s="11">
        <f t="shared" si="59"/>
        <v>0.35685996664883773</v>
      </c>
      <c r="H314" s="11">
        <f t="shared" si="60"/>
        <v>2.8940951066744262E-2</v>
      </c>
      <c r="I314" s="11">
        <f t="shared" si="66"/>
        <v>2.8126930934899638E-2</v>
      </c>
      <c r="J314" s="12">
        <f t="shared" si="70"/>
        <v>1.0503995769155683</v>
      </c>
      <c r="K314" s="13">
        <f t="shared" si="61"/>
        <v>0.21032626138412946</v>
      </c>
      <c r="L314" s="11">
        <f t="shared" si="62"/>
        <v>0</v>
      </c>
      <c r="M314" s="11">
        <f t="shared" si="63"/>
        <v>0</v>
      </c>
      <c r="N314" s="11">
        <f t="shared" si="64"/>
        <v>0.25</v>
      </c>
      <c r="O314" s="12">
        <f t="shared" si="65"/>
        <v>1</v>
      </c>
      <c r="P314" s="11">
        <f t="shared" si="67"/>
        <v>1.1588307539619322</v>
      </c>
      <c r="Q314" s="11">
        <f t="shared" si="68"/>
        <v>0.57941537698096612</v>
      </c>
      <c r="R314" s="11">
        <f t="shared" si="69"/>
        <v>0.86912306547144913</v>
      </c>
    </row>
    <row r="315" spans="4:18" x14ac:dyDescent="0.3">
      <c r="D315" s="11">
        <v>0.312</v>
      </c>
      <c r="E315" s="11">
        <f t="shared" si="57"/>
        <v>0.38416</v>
      </c>
      <c r="F315" s="11">
        <f t="shared" si="58"/>
        <v>4.35889299456E-3</v>
      </c>
      <c r="G315" s="11">
        <f t="shared" si="59"/>
        <v>0.35551488840073392</v>
      </c>
      <c r="H315" s="11">
        <f t="shared" si="60"/>
        <v>2.9425893340230651E-2</v>
      </c>
      <c r="I315" s="11">
        <f t="shared" si="66"/>
        <v>2.8584761205831876E-2</v>
      </c>
      <c r="J315" s="12">
        <f t="shared" si="70"/>
        <v>1.0647215603075646</v>
      </c>
      <c r="K315" s="13">
        <f t="shared" si="61"/>
        <v>0.21306470785503784</v>
      </c>
      <c r="L315" s="11">
        <f t="shared" si="62"/>
        <v>0</v>
      </c>
      <c r="M315" s="11">
        <f t="shared" si="63"/>
        <v>0</v>
      </c>
      <c r="N315" s="11">
        <f t="shared" si="64"/>
        <v>0.25</v>
      </c>
      <c r="O315" s="12">
        <f t="shared" si="65"/>
        <v>1</v>
      </c>
      <c r="P315" s="11">
        <f t="shared" si="67"/>
        <v>1.1588307539619322</v>
      </c>
      <c r="Q315" s="11">
        <f t="shared" si="68"/>
        <v>0.57941537698096612</v>
      </c>
      <c r="R315" s="11">
        <f t="shared" si="69"/>
        <v>0.86912306547144913</v>
      </c>
    </row>
    <row r="316" spans="4:18" x14ac:dyDescent="0.3">
      <c r="D316" s="11">
        <v>0.313</v>
      </c>
      <c r="E316" s="11">
        <f t="shared" si="57"/>
        <v>0.38458999999999999</v>
      </c>
      <c r="F316" s="11">
        <f t="shared" si="58"/>
        <v>4.4150454820600007E-3</v>
      </c>
      <c r="G316" s="11">
        <f t="shared" si="59"/>
        <v>0.35417293460730453</v>
      </c>
      <c r="H316" s="11">
        <f t="shared" si="60"/>
        <v>2.9917896376504948E-2</v>
      </c>
      <c r="I316" s="11">
        <f t="shared" si="66"/>
        <v>2.904881688313524E-2</v>
      </c>
      <c r="J316" s="12">
        <f t="shared" si="70"/>
        <v>1.0791992495427425</v>
      </c>
      <c r="K316" s="13">
        <f t="shared" si="61"/>
        <v>0.21583191086362466</v>
      </c>
      <c r="L316" s="11">
        <f t="shared" si="62"/>
        <v>0</v>
      </c>
      <c r="M316" s="11">
        <f t="shared" si="63"/>
        <v>0</v>
      </c>
      <c r="N316" s="11">
        <f t="shared" si="64"/>
        <v>0.25</v>
      </c>
      <c r="O316" s="12">
        <f t="shared" si="65"/>
        <v>1</v>
      </c>
      <c r="P316" s="11">
        <f t="shared" si="67"/>
        <v>1.1588307539619322</v>
      </c>
      <c r="Q316" s="11">
        <f t="shared" si="68"/>
        <v>0.57941537698096612</v>
      </c>
      <c r="R316" s="11">
        <f t="shared" si="69"/>
        <v>0.86912306547144913</v>
      </c>
    </row>
    <row r="317" spans="4:18" x14ac:dyDescent="0.3">
      <c r="D317" s="11">
        <v>0.314</v>
      </c>
      <c r="E317" s="11">
        <f t="shared" si="57"/>
        <v>0.38502000000000003</v>
      </c>
      <c r="F317" s="11">
        <f t="shared" si="58"/>
        <v>4.4717387593600005E-3</v>
      </c>
      <c r="G317" s="11">
        <f t="shared" si="59"/>
        <v>0.35283410254294084</v>
      </c>
      <c r="H317" s="11">
        <f t="shared" si="60"/>
        <v>3.0417051370928257E-2</v>
      </c>
      <c r="I317" s="11">
        <f t="shared" si="66"/>
        <v>2.9519165400513896E-2</v>
      </c>
      <c r="J317" s="12">
        <f t="shared" si="70"/>
        <v>1.0938337613456066</v>
      </c>
      <c r="K317" s="13">
        <f t="shared" si="61"/>
        <v>0.2186280951008287</v>
      </c>
      <c r="L317" s="11">
        <f t="shared" si="62"/>
        <v>0</v>
      </c>
      <c r="M317" s="11">
        <f t="shared" si="63"/>
        <v>0</v>
      </c>
      <c r="N317" s="11">
        <f t="shared" si="64"/>
        <v>0.25</v>
      </c>
      <c r="O317" s="12">
        <f t="shared" si="65"/>
        <v>1</v>
      </c>
      <c r="P317" s="11">
        <f t="shared" si="67"/>
        <v>1.1588307539619322</v>
      </c>
      <c r="Q317" s="11">
        <f t="shared" si="68"/>
        <v>0.57941537698096612</v>
      </c>
      <c r="R317" s="11">
        <f t="shared" si="69"/>
        <v>0.86912306547144913</v>
      </c>
    </row>
    <row r="318" spans="4:18" x14ac:dyDescent="0.3">
      <c r="D318" s="11">
        <v>0.315</v>
      </c>
      <c r="E318" s="11">
        <f t="shared" si="57"/>
        <v>0.38544999999999996</v>
      </c>
      <c r="F318" s="11">
        <f t="shared" si="58"/>
        <v>4.5289762875000009E-3</v>
      </c>
      <c r="G318" s="11">
        <f t="shared" si="59"/>
        <v>0.35149838948044776</v>
      </c>
      <c r="H318" s="11">
        <f t="shared" si="60"/>
        <v>3.092345061969231E-2</v>
      </c>
      <c r="I318" s="11">
        <f t="shared" si="66"/>
        <v>2.9995874670523882E-2</v>
      </c>
      <c r="J318" s="12">
        <f t="shared" si="70"/>
        <v>1.1086262093257266</v>
      </c>
      <c r="K318" s="13">
        <f t="shared" si="61"/>
        <v>0.22145348593963743</v>
      </c>
      <c r="L318" s="11">
        <f t="shared" si="62"/>
        <v>0</v>
      </c>
      <c r="M318" s="11">
        <f t="shared" si="63"/>
        <v>0</v>
      </c>
      <c r="N318" s="11">
        <f t="shared" si="64"/>
        <v>0.25</v>
      </c>
      <c r="O318" s="12">
        <f t="shared" si="65"/>
        <v>1</v>
      </c>
      <c r="P318" s="11">
        <f t="shared" si="67"/>
        <v>1.1588307539619322</v>
      </c>
      <c r="Q318" s="11">
        <f t="shared" si="68"/>
        <v>0.57941537698096612</v>
      </c>
      <c r="R318" s="11">
        <f t="shared" si="69"/>
        <v>0.86912306547144913</v>
      </c>
    </row>
    <row r="319" spans="4:18" x14ac:dyDescent="0.3">
      <c r="D319" s="11">
        <v>0.316</v>
      </c>
      <c r="E319" s="11">
        <f t="shared" si="57"/>
        <v>0.38588</v>
      </c>
      <c r="F319" s="11">
        <f t="shared" si="58"/>
        <v>4.5867615385600004E-3</v>
      </c>
      <c r="G319" s="11">
        <f t="shared" si="59"/>
        <v>0.35016579269103854</v>
      </c>
      <c r="H319" s="11">
        <f t="shared" si="60"/>
        <v>3.1437187533211959E-2</v>
      </c>
      <c r="I319" s="11">
        <f t="shared" si="66"/>
        <v>3.0479013083091585E-2</v>
      </c>
      <c r="J319" s="12">
        <f t="shared" si="70"/>
        <v>1.1235777036457131</v>
      </c>
      <c r="K319" s="13">
        <f t="shared" si="61"/>
        <v>0.22430830941339111</v>
      </c>
      <c r="L319" s="11">
        <f t="shared" si="62"/>
        <v>0</v>
      </c>
      <c r="M319" s="11">
        <f t="shared" si="63"/>
        <v>0</v>
      </c>
      <c r="N319" s="11">
        <f t="shared" si="64"/>
        <v>0.25</v>
      </c>
      <c r="O319" s="12">
        <f t="shared" si="65"/>
        <v>1</v>
      </c>
      <c r="P319" s="11">
        <f t="shared" si="67"/>
        <v>1.1588307539619322</v>
      </c>
      <c r="Q319" s="11">
        <f t="shared" si="68"/>
        <v>0.57941537698096612</v>
      </c>
      <c r="R319" s="11">
        <f t="shared" si="69"/>
        <v>0.86912306547144913</v>
      </c>
    </row>
    <row r="320" spans="4:18" x14ac:dyDescent="0.3">
      <c r="D320" s="11">
        <v>0.317</v>
      </c>
      <c r="E320" s="11">
        <f t="shared" si="57"/>
        <v>0.38630999999999999</v>
      </c>
      <c r="F320" s="11">
        <f t="shared" si="58"/>
        <v>4.6450979956600006E-3</v>
      </c>
      <c r="G320" s="11">
        <f t="shared" si="59"/>
        <v>0.34883630944433369</v>
      </c>
      <c r="H320" s="11">
        <f t="shared" si="60"/>
        <v>3.195835664969103E-2</v>
      </c>
      <c r="I320" s="11">
        <f t="shared" si="66"/>
        <v>3.0968649503886544E-2</v>
      </c>
      <c r="J320" s="12">
        <f t="shared" si="70"/>
        <v>1.1386893506859896</v>
      </c>
      <c r="K320" s="13">
        <f t="shared" si="61"/>
        <v>0.22719279219343078</v>
      </c>
      <c r="L320" s="11">
        <f t="shared" si="62"/>
        <v>0</v>
      </c>
      <c r="M320" s="11">
        <f t="shared" si="63"/>
        <v>0</v>
      </c>
      <c r="N320" s="11">
        <f t="shared" si="64"/>
        <v>0.25</v>
      </c>
      <c r="O320" s="12">
        <f t="shared" si="65"/>
        <v>1</v>
      </c>
      <c r="P320" s="11">
        <f t="shared" si="67"/>
        <v>1.1588307539619322</v>
      </c>
      <c r="Q320" s="11">
        <f t="shared" si="68"/>
        <v>0.57941537698096612</v>
      </c>
      <c r="R320" s="11">
        <f t="shared" si="69"/>
        <v>0.86912306547144913</v>
      </c>
    </row>
    <row r="321" spans="4:18" x14ac:dyDescent="0.3">
      <c r="D321" s="11">
        <v>0.318</v>
      </c>
      <c r="E321" s="11">
        <f t="shared" si="57"/>
        <v>0.38673999999999997</v>
      </c>
      <c r="F321" s="11">
        <f t="shared" si="58"/>
        <v>4.7039891529600001E-3</v>
      </c>
      <c r="G321" s="11">
        <f t="shared" si="59"/>
        <v>0.3475099370083552</v>
      </c>
      <c r="H321" s="11">
        <f t="shared" si="60"/>
        <v>3.2487053648864617E-2</v>
      </c>
      <c r="I321" s="11">
        <f t="shared" si="66"/>
        <v>3.1464853272545765E-2</v>
      </c>
      <c r="J321" s="12">
        <f t="shared" si="70"/>
        <v>1.1539622526958986</v>
      </c>
      <c r="K321" s="13">
        <f t="shared" si="61"/>
        <v>0.23010716156607994</v>
      </c>
      <c r="L321" s="11">
        <f t="shared" si="62"/>
        <v>0</v>
      </c>
      <c r="M321" s="11">
        <f t="shared" si="63"/>
        <v>0</v>
      </c>
      <c r="N321" s="11">
        <f t="shared" si="64"/>
        <v>0.25</v>
      </c>
      <c r="O321" s="12">
        <f t="shared" si="65"/>
        <v>1</v>
      </c>
      <c r="P321" s="11">
        <f t="shared" si="67"/>
        <v>1.1588307539619322</v>
      </c>
      <c r="Q321" s="11">
        <f t="shared" si="68"/>
        <v>0.57941537698096612</v>
      </c>
      <c r="R321" s="11">
        <f t="shared" si="69"/>
        <v>0.86912306547144913</v>
      </c>
    </row>
    <row r="322" spans="4:18" x14ac:dyDescent="0.3">
      <c r="D322" s="11">
        <v>0.31900000000000001</v>
      </c>
      <c r="E322" s="11">
        <f t="shared" si="57"/>
        <v>0.38717000000000001</v>
      </c>
      <c r="F322" s="11">
        <f t="shared" si="58"/>
        <v>4.7634385156600009E-3</v>
      </c>
      <c r="G322" s="11">
        <f t="shared" si="59"/>
        <v>0.34618667264952591</v>
      </c>
      <c r="H322" s="11">
        <f t="shared" si="60"/>
        <v>3.3023375365919531E-2</v>
      </c>
      <c r="I322" s="11">
        <f t="shared" si="66"/>
        <v>3.1967694200745383E-2</v>
      </c>
      <c r="J322" s="12">
        <f t="shared" si="70"/>
        <v>1.1693975074408611</v>
      </c>
      <c r="K322" s="13">
        <f t="shared" si="61"/>
        <v>0.23305164540894788</v>
      </c>
      <c r="L322" s="11">
        <f t="shared" si="62"/>
        <v>0</v>
      </c>
      <c r="M322" s="11">
        <f t="shared" si="63"/>
        <v>0</v>
      </c>
      <c r="N322" s="11">
        <f t="shared" si="64"/>
        <v>0.25</v>
      </c>
      <c r="O322" s="12">
        <f t="shared" si="65"/>
        <v>1</v>
      </c>
      <c r="P322" s="11">
        <f t="shared" si="67"/>
        <v>1.1588307539619322</v>
      </c>
      <c r="Q322" s="11">
        <f t="shared" si="68"/>
        <v>0.57941537698096612</v>
      </c>
      <c r="R322" s="11">
        <f t="shared" si="69"/>
        <v>0.86912306547144913</v>
      </c>
    </row>
    <row r="323" spans="4:18" x14ac:dyDescent="0.3">
      <c r="D323" s="11">
        <v>0.32</v>
      </c>
      <c r="E323" s="11">
        <f t="shared" ref="E323:E386" si="71">D323*(1-$B$4-$B$5)+$B$4</f>
        <v>0.3876</v>
      </c>
      <c r="F323" s="11">
        <f t="shared" ref="F323:F386" si="72">$B$6*D323^$B$8</f>
        <v>4.8234496000000007E-3</v>
      </c>
      <c r="G323" s="11">
        <f t="shared" ref="G323:G386" si="73">$B$7*(1-D323)^$B$9</f>
        <v>0.34486651363266357</v>
      </c>
      <c r="H323" s="11">
        <f t="shared" ref="H323:H386" si="74">F323/$B$10*$B$11/G323</f>
        <v>3.3567419805596251E-2</v>
      </c>
      <c r="I323" s="11">
        <f t="shared" si="66"/>
        <v>3.247724257011695E-2</v>
      </c>
      <c r="J323" s="12">
        <f t="shared" si="70"/>
        <v>1.1849962078408913</v>
      </c>
      <c r="K323" s="13">
        <f t="shared" ref="K323:K386" si="75">IF(E323=$B$14,0,($B$17-I323)/($B$14-E323))</f>
        <v>0.2360264721665476</v>
      </c>
      <c r="L323" s="11">
        <f t="shared" ref="L323:L386" si="76">IF(E323&gt;=$B$20,1/J323,0)</f>
        <v>0</v>
      </c>
      <c r="M323" s="11">
        <f t="shared" ref="M323:M386" si="77">IF(L323&gt;0,(E323-$B$14)+(1-I323)*L323,0)</f>
        <v>0</v>
      </c>
      <c r="N323" s="11">
        <f t="shared" ref="N323:N386" si="78">$B$14+M323</f>
        <v>0.25</v>
      </c>
      <c r="O323" s="12">
        <f t="shared" ref="O323:O386" si="79">IF(L323&lt;$B$25,1-$B$17,1-I323)</f>
        <v>1</v>
      </c>
      <c r="P323" s="11">
        <f t="shared" si="67"/>
        <v>1.1588307539619322</v>
      </c>
      <c r="Q323" s="11">
        <f t="shared" si="68"/>
        <v>0.57941537698096612</v>
      </c>
      <c r="R323" s="11">
        <f t="shared" si="69"/>
        <v>0.86912306547144913</v>
      </c>
    </row>
    <row r="324" spans="4:18" x14ac:dyDescent="0.3">
      <c r="D324" s="11">
        <v>0.32100000000000001</v>
      </c>
      <c r="E324" s="11">
        <f t="shared" si="71"/>
        <v>0.38802999999999999</v>
      </c>
      <c r="F324" s="11">
        <f t="shared" si="72"/>
        <v>4.8840259332600007E-3</v>
      </c>
      <c r="G324" s="11">
        <f t="shared" si="73"/>
        <v>0.34354945722098035</v>
      </c>
      <c r="H324" s="11">
        <f t="shared" si="74"/>
        <v>3.4119286156474145E-2</v>
      </c>
      <c r="I324" s="11">
        <f t="shared" ref="I324:I387" si="80">1/(1+1/H324)</f>
        <v>3.2993569130004119E-2</v>
      </c>
      <c r="J324" s="12">
        <f t="shared" si="70"/>
        <v>1.2007594415981064</v>
      </c>
      <c r="K324" s="13">
        <f t="shared" si="75"/>
        <v>0.23903187082521279</v>
      </c>
      <c r="L324" s="11">
        <f t="shared" si="76"/>
        <v>0</v>
      </c>
      <c r="M324" s="11">
        <f t="shared" si="77"/>
        <v>0</v>
      </c>
      <c r="N324" s="11">
        <f t="shared" si="78"/>
        <v>0.25</v>
      </c>
      <c r="O324" s="12">
        <f t="shared" si="79"/>
        <v>1</v>
      </c>
      <c r="P324" s="11">
        <f t="shared" si="67"/>
        <v>1.1588307539619322</v>
      </c>
      <c r="Q324" s="11">
        <f t="shared" si="68"/>
        <v>0.57941537698096612</v>
      </c>
      <c r="R324" s="11">
        <f t="shared" si="69"/>
        <v>0.86912306547144913</v>
      </c>
    </row>
    <row r="325" spans="4:18" x14ac:dyDescent="0.3">
      <c r="D325" s="11">
        <v>0.32200000000000001</v>
      </c>
      <c r="E325" s="11">
        <f t="shared" si="71"/>
        <v>0.38846000000000003</v>
      </c>
      <c r="F325" s="11">
        <f t="shared" si="72"/>
        <v>4.9451710537600016E-3</v>
      </c>
      <c r="G325" s="11">
        <f t="shared" si="73"/>
        <v>0.34223550067607661</v>
      </c>
      <c r="H325" s="11">
        <f t="shared" si="74"/>
        <v>3.46790748054433E-2</v>
      </c>
      <c r="I325" s="11">
        <f t="shared" si="80"/>
        <v>3.3516745095056845E-2</v>
      </c>
      <c r="J325" s="12">
        <f t="shared" si="70"/>
        <v>1.2166882908201757</v>
      </c>
      <c r="K325" s="13">
        <f t="shared" si="75"/>
        <v>0.24206807088730925</v>
      </c>
      <c r="L325" s="11">
        <f t="shared" si="76"/>
        <v>0</v>
      </c>
      <c r="M325" s="11">
        <f t="shared" si="77"/>
        <v>0</v>
      </c>
      <c r="N325" s="11">
        <f t="shared" si="78"/>
        <v>0.25</v>
      </c>
      <c r="O325" s="12">
        <f t="shared" si="79"/>
        <v>1</v>
      </c>
      <c r="P325" s="11">
        <f t="shared" ref="P325:P388" si="81">IF(AND($E325&lt;=$B$20,$E325&gt;$B$14),$B$24*B$33,IF($E325&gt;$B$20,$J325*B$33,1))</f>
        <v>1.1588307539619322</v>
      </c>
      <c r="Q325" s="11">
        <f t="shared" ref="Q325:Q388" si="82">IF(AND($E325&lt;=$B$20,$E325&gt;$B$14),$B$24*B$34,IF($E325&gt;$B$20,$J325*B$34,1))</f>
        <v>0.57941537698096612</v>
      </c>
      <c r="R325" s="11">
        <f t="shared" ref="R325:R388" si="83">IF(AND($E325&lt;=$B$20,$E325&gt;$B$14),$B$24*B$35,IF($E325&gt;$B$20,$J325*B$35,1))</f>
        <v>0.86912306547144913</v>
      </c>
    </row>
    <row r="326" spans="4:18" x14ac:dyDescent="0.3">
      <c r="D326" s="11">
        <v>0.32300000000000001</v>
      </c>
      <c r="E326" s="11">
        <f t="shared" si="71"/>
        <v>0.38889000000000001</v>
      </c>
      <c r="F326" s="11">
        <f t="shared" si="72"/>
        <v>5.0068885108600003E-3</v>
      </c>
      <c r="G326" s="11">
        <f t="shared" si="73"/>
        <v>0.34092464125794053</v>
      </c>
      <c r="H326" s="11">
        <f t="shared" si="74"/>
        <v>3.5246887352364767E-2</v>
      </c>
      <c r="I326" s="11">
        <f t="shared" si="80"/>
        <v>3.4046842142658726E-2</v>
      </c>
      <c r="J326" s="12">
        <f t="shared" si="70"/>
        <v>1.2327838316323216</v>
      </c>
      <c r="K326" s="13">
        <f t="shared" si="75"/>
        <v>0.24513530234472405</v>
      </c>
      <c r="L326" s="11">
        <f t="shared" si="76"/>
        <v>0</v>
      </c>
      <c r="M326" s="11">
        <f t="shared" si="77"/>
        <v>0</v>
      </c>
      <c r="N326" s="11">
        <f t="shared" si="78"/>
        <v>0.25</v>
      </c>
      <c r="O326" s="12">
        <f t="shared" si="79"/>
        <v>1</v>
      </c>
      <c r="P326" s="11">
        <f t="shared" si="81"/>
        <v>1.1588307539619322</v>
      </c>
      <c r="Q326" s="11">
        <f t="shared" si="82"/>
        <v>0.57941537698096612</v>
      </c>
      <c r="R326" s="11">
        <f t="shared" si="83"/>
        <v>0.86912306547144913</v>
      </c>
    </row>
    <row r="327" spans="4:18" x14ac:dyDescent="0.3">
      <c r="D327" s="11">
        <v>0.32400000000000001</v>
      </c>
      <c r="E327" s="11">
        <f t="shared" si="71"/>
        <v>0.38932</v>
      </c>
      <c r="F327" s="11">
        <f t="shared" si="72"/>
        <v>5.0691818649600002E-3</v>
      </c>
      <c r="G327" s="11">
        <f t="shared" si="73"/>
        <v>0.33961687622494169</v>
      </c>
      <c r="H327" s="11">
        <f t="shared" si="74"/>
        <v>3.5822826624922942E-2</v>
      </c>
      <c r="I327" s="11">
        <f t="shared" si="80"/>
        <v>3.4583932410184835E-2</v>
      </c>
      <c r="J327" s="12">
        <f t="shared" si="70"/>
        <v>1.2490471337816906</v>
      </c>
      <c r="K327" s="13">
        <f t="shared" si="75"/>
        <v>0.24823379565162815</v>
      </c>
      <c r="L327" s="11">
        <f t="shared" si="76"/>
        <v>0</v>
      </c>
      <c r="M327" s="11">
        <f t="shared" si="77"/>
        <v>0</v>
      </c>
      <c r="N327" s="11">
        <f t="shared" si="78"/>
        <v>0.25</v>
      </c>
      <c r="O327" s="12">
        <f t="shared" si="79"/>
        <v>1</v>
      </c>
      <c r="P327" s="11">
        <f t="shared" si="81"/>
        <v>1.1588307539619322</v>
      </c>
      <c r="Q327" s="11">
        <f t="shared" si="82"/>
        <v>0.57941537698096612</v>
      </c>
      <c r="R327" s="11">
        <f t="shared" si="83"/>
        <v>0.86912306547144913</v>
      </c>
    </row>
    <row r="328" spans="4:18" x14ac:dyDescent="0.3">
      <c r="D328" s="11">
        <v>0.32500000000000001</v>
      </c>
      <c r="E328" s="11">
        <f t="shared" si="71"/>
        <v>0.38975000000000004</v>
      </c>
      <c r="F328" s="11">
        <f t="shared" si="72"/>
        <v>5.132054687500001E-3</v>
      </c>
      <c r="G328" s="11">
        <f t="shared" si="73"/>
        <v>0.33831220283383084</v>
      </c>
      <c r="H328" s="11">
        <f t="shared" si="74"/>
        <v>3.6406996693671499E-2</v>
      </c>
      <c r="I328" s="11">
        <f t="shared" si="80"/>
        <v>3.5128088492085152E-2</v>
      </c>
      <c r="J328" s="12">
        <f t="shared" si="70"/>
        <v>1.265479260233173</v>
      </c>
      <c r="K328" s="13">
        <f t="shared" si="75"/>
        <v>0.25136378169649476</v>
      </c>
      <c r="L328" s="11">
        <f t="shared" si="76"/>
        <v>0</v>
      </c>
      <c r="M328" s="11">
        <f t="shared" si="77"/>
        <v>0</v>
      </c>
      <c r="N328" s="11">
        <f t="shared" si="78"/>
        <v>0.25</v>
      </c>
      <c r="O328" s="12">
        <f t="shared" si="79"/>
        <v>1</v>
      </c>
      <c r="P328" s="11">
        <f t="shared" si="81"/>
        <v>1.1588307539619322</v>
      </c>
      <c r="Q328" s="11">
        <f t="shared" si="82"/>
        <v>0.57941537698096612</v>
      </c>
      <c r="R328" s="11">
        <f t="shared" si="83"/>
        <v>0.86912306547144913</v>
      </c>
    </row>
    <row r="329" spans="4:18" x14ac:dyDescent="0.3">
      <c r="D329" s="11">
        <v>0.32600000000000001</v>
      </c>
      <c r="E329" s="11">
        <f t="shared" si="71"/>
        <v>0.39017999999999997</v>
      </c>
      <c r="F329" s="11">
        <f t="shared" si="72"/>
        <v>5.1955105609600011E-3</v>
      </c>
      <c r="G329" s="11">
        <f t="shared" si="73"/>
        <v>0.33701061833973373</v>
      </c>
      <c r="H329" s="11">
        <f t="shared" si="74"/>
        <v>3.6999502887277047E-2</v>
      </c>
      <c r="I329" s="11">
        <f t="shared" si="80"/>
        <v>3.5679383436791223E-2</v>
      </c>
      <c r="J329" s="12">
        <f t="shared" si="70"/>
        <v>1.2820812667585122</v>
      </c>
      <c r="K329" s="13">
        <f t="shared" si="75"/>
        <v>0.25452549177337158</v>
      </c>
      <c r="L329" s="11">
        <f t="shared" si="76"/>
        <v>0</v>
      </c>
      <c r="M329" s="11">
        <f t="shared" si="77"/>
        <v>0</v>
      </c>
      <c r="N329" s="11">
        <f t="shared" si="78"/>
        <v>0.25</v>
      </c>
      <c r="O329" s="12">
        <f t="shared" si="79"/>
        <v>1</v>
      </c>
      <c r="P329" s="11">
        <f t="shared" si="81"/>
        <v>1.1588307539619322</v>
      </c>
      <c r="Q329" s="11">
        <f t="shared" si="82"/>
        <v>0.57941537698096612</v>
      </c>
      <c r="R329" s="11">
        <f t="shared" si="83"/>
        <v>0.86912306547144913</v>
      </c>
    </row>
    <row r="330" spans="4:18" x14ac:dyDescent="0.3">
      <c r="D330" s="11">
        <v>0.32700000000000001</v>
      </c>
      <c r="E330" s="11">
        <f t="shared" si="71"/>
        <v>0.39061000000000001</v>
      </c>
      <c r="F330" s="11">
        <f t="shared" si="72"/>
        <v>5.2595530788600011E-3</v>
      </c>
      <c r="G330" s="11">
        <f t="shared" si="73"/>
        <v>0.33571211999615014</v>
      </c>
      <c r="H330" s="11">
        <f t="shared" si="74"/>
        <v>3.760045180796201E-2</v>
      </c>
      <c r="I330" s="11">
        <f t="shared" si="80"/>
        <v>3.623789074344106E-2</v>
      </c>
      <c r="J330" s="12">
        <f t="shared" si="70"/>
        <v>1.2988542015111242</v>
      </c>
      <c r="K330" s="13">
        <f t="shared" si="75"/>
        <v>0.25771915755238645</v>
      </c>
      <c r="L330" s="11">
        <f t="shared" si="76"/>
        <v>0</v>
      </c>
      <c r="M330" s="11">
        <f t="shared" si="77"/>
        <v>0</v>
      </c>
      <c r="N330" s="11">
        <f t="shared" si="78"/>
        <v>0.25</v>
      </c>
      <c r="O330" s="12">
        <f t="shared" si="79"/>
        <v>1</v>
      </c>
      <c r="P330" s="11">
        <f t="shared" si="81"/>
        <v>1.1588307539619322</v>
      </c>
      <c r="Q330" s="11">
        <f t="shared" si="82"/>
        <v>0.57941537698096612</v>
      </c>
      <c r="R330" s="11">
        <f t="shared" si="83"/>
        <v>0.86912306547144913</v>
      </c>
    </row>
    <row r="331" spans="4:18" x14ac:dyDescent="0.3">
      <c r="D331" s="11">
        <v>0.32800000000000001</v>
      </c>
      <c r="E331" s="11">
        <f t="shared" si="71"/>
        <v>0.39104</v>
      </c>
      <c r="F331" s="11">
        <f t="shared" si="72"/>
        <v>5.3241858457600015E-3</v>
      </c>
      <c r="G331" s="11">
        <f t="shared" si="73"/>
        <v>0.33441670505494836</v>
      </c>
      <c r="H331" s="11">
        <f t="shared" si="74"/>
        <v>3.8209951347150647E-2</v>
      </c>
      <c r="I331" s="11">
        <f t="shared" si="80"/>
        <v>3.6803684358419547E-2</v>
      </c>
      <c r="J331" s="12">
        <f t="shared" si="70"/>
        <v>1.315799104601175</v>
      </c>
      <c r="K331" s="13">
        <f t="shared" si="75"/>
        <v>0.26094501104948631</v>
      </c>
      <c r="L331" s="11">
        <f t="shared" si="76"/>
        <v>0</v>
      </c>
      <c r="M331" s="11">
        <f t="shared" si="77"/>
        <v>0</v>
      </c>
      <c r="N331" s="11">
        <f t="shared" si="78"/>
        <v>0.25</v>
      </c>
      <c r="O331" s="12">
        <f t="shared" si="79"/>
        <v>1</v>
      </c>
      <c r="P331" s="11">
        <f t="shared" si="81"/>
        <v>1.1588307539619322</v>
      </c>
      <c r="Q331" s="11">
        <f t="shared" si="82"/>
        <v>0.57941537698096612</v>
      </c>
      <c r="R331" s="11">
        <f t="shared" si="83"/>
        <v>0.86912306547144913</v>
      </c>
    </row>
    <row r="332" spans="4:18" x14ac:dyDescent="0.3">
      <c r="D332" s="11">
        <v>0.32900000000000001</v>
      </c>
      <c r="E332" s="11">
        <f t="shared" si="71"/>
        <v>0.39146999999999998</v>
      </c>
      <c r="F332" s="11">
        <f t="shared" si="72"/>
        <v>5.3894124772600012E-3</v>
      </c>
      <c r="G332" s="11">
        <f t="shared" si="73"/>
        <v>0.33312437076636398</v>
      </c>
      <c r="H332" s="11">
        <f t="shared" si="74"/>
        <v>3.8828110701320161E-2</v>
      </c>
      <c r="I332" s="11">
        <f t="shared" si="80"/>
        <v>3.7376838671709635E-2</v>
      </c>
      <c r="J332" s="12">
        <f t="shared" si="70"/>
        <v>1.3329170076514101</v>
      </c>
      <c r="K332" s="13">
        <f t="shared" si="75"/>
        <v>0.26420328459538872</v>
      </c>
      <c r="L332" s="11">
        <f t="shared" si="76"/>
        <v>0</v>
      </c>
      <c r="M332" s="11">
        <f t="shared" si="77"/>
        <v>0</v>
      </c>
      <c r="N332" s="11">
        <f t="shared" si="78"/>
        <v>0.25</v>
      </c>
      <c r="O332" s="12">
        <f t="shared" si="79"/>
        <v>1</v>
      </c>
      <c r="P332" s="11">
        <f t="shared" si="81"/>
        <v>1.1588307539619322</v>
      </c>
      <c r="Q332" s="11">
        <f t="shared" si="82"/>
        <v>0.57941537698096612</v>
      </c>
      <c r="R332" s="11">
        <f t="shared" si="83"/>
        <v>0.86912306547144913</v>
      </c>
    </row>
    <row r="333" spans="4:18" x14ac:dyDescent="0.3">
      <c r="D333" s="11">
        <v>0.33</v>
      </c>
      <c r="E333" s="11">
        <f t="shared" si="71"/>
        <v>0.39190000000000003</v>
      </c>
      <c r="F333" s="11">
        <f t="shared" si="72"/>
        <v>5.4552366000000015E-3</v>
      </c>
      <c r="G333" s="11">
        <f t="shared" si="73"/>
        <v>0.33183511437899399</v>
      </c>
      <c r="H333" s="11">
        <f t="shared" si="74"/>
        <v>3.9455040388060858E-2</v>
      </c>
      <c r="I333" s="11">
        <f t="shared" si="80"/>
        <v>3.7957428513051478E-2</v>
      </c>
      <c r="J333" s="12">
        <f t="shared" si="70"/>
        <v>1.3502089333529927</v>
      </c>
      <c r="K333" s="13">
        <f t="shared" si="75"/>
        <v>0.26749421080374541</v>
      </c>
      <c r="L333" s="11">
        <f t="shared" si="76"/>
        <v>0</v>
      </c>
      <c r="M333" s="11">
        <f t="shared" si="77"/>
        <v>0</v>
      </c>
      <c r="N333" s="11">
        <f t="shared" si="78"/>
        <v>0.25</v>
      </c>
      <c r="O333" s="12">
        <f t="shared" si="79"/>
        <v>1</v>
      </c>
      <c r="P333" s="11">
        <f t="shared" si="81"/>
        <v>1.1588307539619322</v>
      </c>
      <c r="Q333" s="11">
        <f t="shared" si="82"/>
        <v>0.57941537698096612</v>
      </c>
      <c r="R333" s="11">
        <f t="shared" si="83"/>
        <v>0.86912306547144913</v>
      </c>
    </row>
    <row r="334" spans="4:18" x14ac:dyDescent="0.3">
      <c r="D334" s="11">
        <v>0.33100000000000002</v>
      </c>
      <c r="E334" s="11">
        <f t="shared" si="71"/>
        <v>0.39233000000000001</v>
      </c>
      <c r="F334" s="11">
        <f t="shared" si="72"/>
        <v>5.521661851660001E-3</v>
      </c>
      <c r="G334" s="11">
        <f t="shared" si="73"/>
        <v>0.33054893313979611</v>
      </c>
      <c r="H334" s="11">
        <f t="shared" si="74"/>
        <v>4.0090852262347057E-2</v>
      </c>
      <c r="I334" s="11">
        <f t="shared" si="80"/>
        <v>3.8545529147904427E-2</v>
      </c>
      <c r="J334" s="12">
        <f t="shared" si="70"/>
        <v>1.367675895006903</v>
      </c>
      <c r="K334" s="13">
        <f t="shared" si="75"/>
        <v>0.27081802253849802</v>
      </c>
      <c r="L334" s="11">
        <f t="shared" si="76"/>
        <v>0</v>
      </c>
      <c r="M334" s="11">
        <f t="shared" si="77"/>
        <v>0</v>
      </c>
      <c r="N334" s="11">
        <f t="shared" si="78"/>
        <v>0.25</v>
      </c>
      <c r="O334" s="12">
        <f t="shared" si="79"/>
        <v>1</v>
      </c>
      <c r="P334" s="11">
        <f t="shared" si="81"/>
        <v>1.1588307539619322</v>
      </c>
      <c r="Q334" s="11">
        <f t="shared" si="82"/>
        <v>0.57941537698096612</v>
      </c>
      <c r="R334" s="11">
        <f t="shared" si="83"/>
        <v>0.86912306547144913</v>
      </c>
    </row>
    <row r="335" spans="4:18" x14ac:dyDescent="0.3">
      <c r="D335" s="11">
        <v>0.33200000000000002</v>
      </c>
      <c r="E335" s="11">
        <f t="shared" si="71"/>
        <v>0.39276</v>
      </c>
      <c r="F335" s="11">
        <f t="shared" si="72"/>
        <v>5.5886918809600027E-3</v>
      </c>
      <c r="G335" s="11">
        <f t="shared" si="73"/>
        <v>0.32926582429408263</v>
      </c>
      <c r="H335" s="11">
        <f t="shared" si="74"/>
        <v>4.0735659533023251E-2</v>
      </c>
      <c r="I335" s="11">
        <f t="shared" si="80"/>
        <v>3.9141216273209364E-2</v>
      </c>
      <c r="J335" s="12">
        <f t="shared" si="70"/>
        <v>1.3853188960580396</v>
      </c>
      <c r="K335" s="13">
        <f t="shared" si="75"/>
        <v>0.27417495288042426</v>
      </c>
      <c r="L335" s="11">
        <f t="shared" si="76"/>
        <v>0</v>
      </c>
      <c r="M335" s="11">
        <f t="shared" si="77"/>
        <v>0</v>
      </c>
      <c r="N335" s="11">
        <f t="shared" si="78"/>
        <v>0.25</v>
      </c>
      <c r="O335" s="12">
        <f t="shared" si="79"/>
        <v>1</v>
      </c>
      <c r="P335" s="11">
        <f t="shared" si="81"/>
        <v>1.1588307539619322</v>
      </c>
      <c r="Q335" s="11">
        <f t="shared" si="82"/>
        <v>0.57941537698096612</v>
      </c>
      <c r="R335" s="11">
        <f t="shared" si="83"/>
        <v>0.86912306547144913</v>
      </c>
    </row>
    <row r="336" spans="4:18" x14ac:dyDescent="0.3">
      <c r="D336" s="11">
        <v>0.33300000000000002</v>
      </c>
      <c r="E336" s="11">
        <f t="shared" si="71"/>
        <v>0.39319000000000004</v>
      </c>
      <c r="F336" s="11">
        <f t="shared" si="72"/>
        <v>5.6563303476600017E-3</v>
      </c>
      <c r="G336" s="11">
        <f t="shared" si="73"/>
        <v>0.32798578508551957</v>
      </c>
      <c r="H336" s="11">
        <f t="shared" si="74"/>
        <v>4.1389576779507033E-2</v>
      </c>
      <c r="I336" s="11">
        <f t="shared" si="80"/>
        <v>3.9744566012946014E-2</v>
      </c>
      <c r="J336" s="12">
        <f t="shared" si="70"/>
        <v>1.403138929619981</v>
      </c>
      <c r="K336" s="13">
        <f t="shared" si="75"/>
        <v>0.27756523509285569</v>
      </c>
      <c r="L336" s="11">
        <f t="shared" si="76"/>
        <v>0</v>
      </c>
      <c r="M336" s="11">
        <f t="shared" si="77"/>
        <v>0</v>
      </c>
      <c r="N336" s="11">
        <f t="shared" si="78"/>
        <v>0.25</v>
      </c>
      <c r="O336" s="12">
        <f t="shared" si="79"/>
        <v>1</v>
      </c>
      <c r="P336" s="11">
        <f t="shared" si="81"/>
        <v>1.1588307539619322</v>
      </c>
      <c r="Q336" s="11">
        <f t="shared" si="82"/>
        <v>0.57941537698096612</v>
      </c>
      <c r="R336" s="11">
        <f t="shared" si="83"/>
        <v>0.86912306547144913</v>
      </c>
    </row>
    <row r="337" spans="4:18" x14ac:dyDescent="0.3">
      <c r="D337" s="11">
        <v>0.33400000000000002</v>
      </c>
      <c r="E337" s="11">
        <f t="shared" si="71"/>
        <v>0.39361999999999997</v>
      </c>
      <c r="F337" s="11">
        <f t="shared" si="72"/>
        <v>5.7245809225600014E-3</v>
      </c>
      <c r="G337" s="11">
        <f t="shared" si="73"/>
        <v>0.32670881275612068</v>
      </c>
      <c r="H337" s="11">
        <f t="shared" si="74"/>
        <v>4.2052719968713521E-2</v>
      </c>
      <c r="I337" s="11">
        <f t="shared" si="80"/>
        <v>4.0355654913482787E-2</v>
      </c>
      <c r="J337" s="12">
        <f t="shared" si="70"/>
        <v>1.421136977992725</v>
      </c>
      <c r="K337" s="13">
        <f t="shared" si="75"/>
        <v>0.28098910258656729</v>
      </c>
      <c r="L337" s="11">
        <f t="shared" si="76"/>
        <v>0</v>
      </c>
      <c r="M337" s="11">
        <f t="shared" si="77"/>
        <v>0</v>
      </c>
      <c r="N337" s="11">
        <f t="shared" si="78"/>
        <v>0.25</v>
      </c>
      <c r="O337" s="12">
        <f t="shared" si="79"/>
        <v>1</v>
      </c>
      <c r="P337" s="11">
        <f t="shared" si="81"/>
        <v>1.1588307539619322</v>
      </c>
      <c r="Q337" s="11">
        <f t="shared" si="82"/>
        <v>0.57941537698096612</v>
      </c>
      <c r="R337" s="11">
        <f t="shared" si="83"/>
        <v>0.86912306547144913</v>
      </c>
    </row>
    <row r="338" spans="4:18" x14ac:dyDescent="0.3">
      <c r="D338" s="11">
        <v>0.33500000000000002</v>
      </c>
      <c r="E338" s="11">
        <f t="shared" si="71"/>
        <v>0.39405000000000001</v>
      </c>
      <c r="F338" s="11">
        <f t="shared" si="72"/>
        <v>5.7934472875000023E-3</v>
      </c>
      <c r="G338" s="11">
        <f t="shared" si="73"/>
        <v>0.32543490454624657</v>
      </c>
      <c r="H338" s="11">
        <f t="shared" si="74"/>
        <v>4.2725206472202834E-2</v>
      </c>
      <c r="I338" s="11">
        <f t="shared" si="80"/>
        <v>4.0974559938713642E-2</v>
      </c>
      <c r="J338" s="12">
        <f t="shared" si="70"/>
        <v>1.4393140121646404</v>
      </c>
      <c r="K338" s="13">
        <f t="shared" si="75"/>
        <v>0.28444678888381564</v>
      </c>
      <c r="L338" s="11">
        <f t="shared" si="76"/>
        <v>0</v>
      </c>
      <c r="M338" s="11">
        <f t="shared" si="77"/>
        <v>0</v>
      </c>
      <c r="N338" s="11">
        <f t="shared" si="78"/>
        <v>0.25</v>
      </c>
      <c r="O338" s="12">
        <f t="shared" si="79"/>
        <v>1</v>
      </c>
      <c r="P338" s="11">
        <f t="shared" si="81"/>
        <v>1.1588307539619322</v>
      </c>
      <c r="Q338" s="11">
        <f t="shared" si="82"/>
        <v>0.57941537698096612</v>
      </c>
      <c r="R338" s="11">
        <f t="shared" si="83"/>
        <v>0.86912306547144913</v>
      </c>
    </row>
    <row r="339" spans="4:18" x14ac:dyDescent="0.3">
      <c r="D339" s="11">
        <v>0.33600000000000002</v>
      </c>
      <c r="E339" s="11">
        <f t="shared" si="71"/>
        <v>0.39448</v>
      </c>
      <c r="F339" s="11">
        <f t="shared" si="72"/>
        <v>5.8629331353600008E-3</v>
      </c>
      <c r="G339" s="11">
        <f t="shared" si="73"/>
        <v>0.32416405769459861</v>
      </c>
      <c r="H339" s="11">
        <f t="shared" si="74"/>
        <v>4.3407155083555277E-2</v>
      </c>
      <c r="I339" s="11">
        <f t="shared" si="80"/>
        <v>4.1601358464979345E-2</v>
      </c>
      <c r="J339" s="12">
        <f t="shared" si="70"/>
        <v>1.4576709913156347</v>
      </c>
      <c r="K339" s="13">
        <f t="shared" si="75"/>
        <v>0.28793852758152927</v>
      </c>
      <c r="L339" s="11">
        <f t="shared" si="76"/>
        <v>0</v>
      </c>
      <c r="M339" s="11">
        <f t="shared" si="77"/>
        <v>0</v>
      </c>
      <c r="N339" s="11">
        <f t="shared" si="78"/>
        <v>0.25</v>
      </c>
      <c r="O339" s="12">
        <f t="shared" si="79"/>
        <v>1</v>
      </c>
      <c r="P339" s="11">
        <f t="shared" si="81"/>
        <v>1.1588307539619322</v>
      </c>
      <c r="Q339" s="11">
        <f t="shared" si="82"/>
        <v>0.57941537698096612</v>
      </c>
      <c r="R339" s="11">
        <f t="shared" si="83"/>
        <v>0.86912306547144913</v>
      </c>
    </row>
    <row r="340" spans="4:18" x14ac:dyDescent="0.3">
      <c r="D340" s="11">
        <v>0.33700000000000002</v>
      </c>
      <c r="E340" s="11">
        <f t="shared" si="71"/>
        <v>0.39490999999999998</v>
      </c>
      <c r="F340" s="11">
        <f t="shared" si="72"/>
        <v>5.933042170060002E-3</v>
      </c>
      <c r="G340" s="11">
        <f t="shared" si="73"/>
        <v>0.32289626943821792</v>
      </c>
      <c r="H340" s="11">
        <f t="shared" si="74"/>
        <v>4.4098686035976373E-2</v>
      </c>
      <c r="I340" s="11">
        <f t="shared" si="80"/>
        <v>4.2236128275768052E-2</v>
      </c>
      <c r="J340" s="12">
        <f t="shared" si="70"/>
        <v>1.4762088622993677</v>
      </c>
      <c r="K340" s="13">
        <f t="shared" si="75"/>
        <v>0.29146455231362955</v>
      </c>
      <c r="L340" s="11">
        <f t="shared" si="76"/>
        <v>0</v>
      </c>
      <c r="M340" s="11">
        <f t="shared" si="77"/>
        <v>0</v>
      </c>
      <c r="N340" s="11">
        <f t="shared" si="78"/>
        <v>0.25</v>
      </c>
      <c r="O340" s="12">
        <f t="shared" si="79"/>
        <v>1</v>
      </c>
      <c r="P340" s="11">
        <f t="shared" si="81"/>
        <v>1.1588307539619322</v>
      </c>
      <c r="Q340" s="11">
        <f t="shared" si="82"/>
        <v>0.57941537698096612</v>
      </c>
      <c r="R340" s="11">
        <f t="shared" si="83"/>
        <v>0.86912306547144913</v>
      </c>
    </row>
    <row r="341" spans="4:18" x14ac:dyDescent="0.3">
      <c r="D341" s="11">
        <v>0.33800000000000002</v>
      </c>
      <c r="E341" s="11">
        <f t="shared" si="71"/>
        <v>0.39534000000000002</v>
      </c>
      <c r="F341" s="11">
        <f t="shared" si="72"/>
        <v>6.0037781065600008E-3</v>
      </c>
      <c r="G341" s="11">
        <f t="shared" si="73"/>
        <v>0.32163153701247954</v>
      </c>
      <c r="H341" s="11">
        <f t="shared" si="74"/>
        <v>4.4799921020135906E-2</v>
      </c>
      <c r="I341" s="11">
        <f t="shared" si="80"/>
        <v>4.2878947556191954E-2</v>
      </c>
      <c r="J341" s="12">
        <f t="shared" si="70"/>
        <v>1.4949285591252097</v>
      </c>
      <c r="K341" s="13">
        <f t="shared" si="75"/>
        <v>0.29502509671248073</v>
      </c>
      <c r="L341" s="11">
        <f t="shared" si="76"/>
        <v>0</v>
      </c>
      <c r="M341" s="11">
        <f t="shared" si="77"/>
        <v>0</v>
      </c>
      <c r="N341" s="11">
        <f t="shared" si="78"/>
        <v>0.25</v>
      </c>
      <c r="O341" s="12">
        <f t="shared" si="79"/>
        <v>1</v>
      </c>
      <c r="P341" s="11">
        <f t="shared" si="81"/>
        <v>1.1588307539619322</v>
      </c>
      <c r="Q341" s="11">
        <f t="shared" si="82"/>
        <v>0.57941537698096612</v>
      </c>
      <c r="R341" s="11">
        <f t="shared" si="83"/>
        <v>0.86912306547144913</v>
      </c>
    </row>
    <row r="342" spans="4:18" x14ac:dyDescent="0.3">
      <c r="D342" s="11">
        <v>0.33900000000000002</v>
      </c>
      <c r="E342" s="11">
        <f t="shared" si="71"/>
        <v>0.39577000000000001</v>
      </c>
      <c r="F342" s="11">
        <f t="shared" si="72"/>
        <v>6.0751446708600014E-3</v>
      </c>
      <c r="G342" s="11">
        <f t="shared" si="73"/>
        <v>0.32036985765109127</v>
      </c>
      <c r="H342" s="11">
        <f t="shared" si="74"/>
        <v>4.5510983202243643E-2</v>
      </c>
      <c r="I342" s="11">
        <f t="shared" si="80"/>
        <v>4.352989488723525E-2</v>
      </c>
      <c r="J342" s="12">
        <f t="shared" si="70"/>
        <v>1.5138310024263191</v>
      </c>
      <c r="K342" s="13">
        <f t="shared" si="75"/>
        <v>0.29862039436945359</v>
      </c>
      <c r="L342" s="11">
        <f t="shared" si="76"/>
        <v>0</v>
      </c>
      <c r="M342" s="11">
        <f t="shared" si="77"/>
        <v>0</v>
      </c>
      <c r="N342" s="11">
        <f t="shared" si="78"/>
        <v>0.25</v>
      </c>
      <c r="O342" s="12">
        <f t="shared" si="79"/>
        <v>1</v>
      </c>
      <c r="P342" s="11">
        <f t="shared" si="81"/>
        <v>1.1588307539619322</v>
      </c>
      <c r="Q342" s="11">
        <f t="shared" si="82"/>
        <v>0.57941537698096612</v>
      </c>
      <c r="R342" s="11">
        <f t="shared" si="83"/>
        <v>0.86912306547144913</v>
      </c>
    </row>
    <row r="343" spans="4:18" x14ac:dyDescent="0.3">
      <c r="D343" s="11">
        <v>0.34</v>
      </c>
      <c r="E343" s="11">
        <f t="shared" si="71"/>
        <v>0.3962</v>
      </c>
      <c r="F343" s="11">
        <f t="shared" si="72"/>
        <v>6.1471456000000025E-3</v>
      </c>
      <c r="G343" s="11">
        <f t="shared" si="73"/>
        <v>0.3191112285860877</v>
      </c>
      <c r="H343" s="11">
        <f t="shared" si="74"/>
        <v>4.6231997242365916E-2</v>
      </c>
      <c r="I343" s="11">
        <f t="shared" si="80"/>
        <v>4.4189049239770094E-2</v>
      </c>
      <c r="J343" s="12">
        <f t="shared" si="70"/>
        <v>1.5329170989182912</v>
      </c>
      <c r="K343" s="13">
        <f t="shared" si="75"/>
        <v>0.30225067879459711</v>
      </c>
      <c r="L343" s="11">
        <f t="shared" si="76"/>
        <v>0</v>
      </c>
      <c r="M343" s="11">
        <f t="shared" si="77"/>
        <v>0</v>
      </c>
      <c r="N343" s="11">
        <f t="shared" si="78"/>
        <v>0.25</v>
      </c>
      <c r="O343" s="12">
        <f t="shared" si="79"/>
        <v>1</v>
      </c>
      <c r="P343" s="11">
        <f t="shared" si="81"/>
        <v>1.1588307539619322</v>
      </c>
      <c r="Q343" s="11">
        <f t="shared" si="82"/>
        <v>0.57941537698096612</v>
      </c>
      <c r="R343" s="11">
        <f t="shared" si="83"/>
        <v>0.86912306547144913</v>
      </c>
    </row>
    <row r="344" spans="4:18" x14ac:dyDescent="0.3">
      <c r="D344" s="11">
        <v>0.34100000000000003</v>
      </c>
      <c r="E344" s="11">
        <f t="shared" si="71"/>
        <v>0.39663000000000004</v>
      </c>
      <c r="F344" s="11">
        <f t="shared" si="72"/>
        <v>6.2197846420600032E-3</v>
      </c>
      <c r="G344" s="11">
        <f t="shared" si="73"/>
        <v>0.31785564704782904</v>
      </c>
      <c r="H344" s="11">
        <f t="shared" si="74"/>
        <v>4.6963089312985547E-2</v>
      </c>
      <c r="I344" s="11">
        <f t="shared" si="80"/>
        <v>4.4856489968335564E-2</v>
      </c>
      <c r="J344" s="12">
        <f t="shared" si="70"/>
        <v>1.5521877408497808</v>
      </c>
      <c r="K344" s="13">
        <f t="shared" si="75"/>
        <v>0.30591618337540444</v>
      </c>
      <c r="L344" s="11">
        <f t="shared" si="76"/>
        <v>0</v>
      </c>
      <c r="M344" s="11">
        <f t="shared" si="77"/>
        <v>0</v>
      </c>
      <c r="N344" s="11">
        <f t="shared" si="78"/>
        <v>0.25</v>
      </c>
      <c r="O344" s="12">
        <f t="shared" si="79"/>
        <v>1</v>
      </c>
      <c r="P344" s="11">
        <f t="shared" si="81"/>
        <v>1.1588307539619322</v>
      </c>
      <c r="Q344" s="11">
        <f t="shared" si="82"/>
        <v>0.57941537698096612</v>
      </c>
      <c r="R344" s="11">
        <f t="shared" si="83"/>
        <v>0.86912306547144913</v>
      </c>
    </row>
    <row r="345" spans="4:18" x14ac:dyDescent="0.3">
      <c r="D345" s="11">
        <v>0.34200000000000003</v>
      </c>
      <c r="E345" s="11">
        <f t="shared" si="71"/>
        <v>0.39705999999999997</v>
      </c>
      <c r="F345" s="11">
        <f t="shared" si="72"/>
        <v>6.2930655561600022E-3</v>
      </c>
      <c r="G345" s="11">
        <f t="shared" si="73"/>
        <v>0.31660311026499532</v>
      </c>
      <c r="H345" s="11">
        <f t="shared" si="74"/>
        <v>4.7704387117809943E-2</v>
      </c>
      <c r="I345" s="11">
        <f t="shared" si="80"/>
        <v>4.5532296804676631E-2</v>
      </c>
      <c r="J345" s="12">
        <f t="shared" si="70"/>
        <v>1.5716438054445958</v>
      </c>
      <c r="K345" s="13">
        <f t="shared" si="75"/>
        <v>0.3096171413346705</v>
      </c>
      <c r="L345" s="11">
        <f t="shared" si="76"/>
        <v>0</v>
      </c>
      <c r="M345" s="11">
        <f t="shared" si="77"/>
        <v>0</v>
      </c>
      <c r="N345" s="11">
        <f t="shared" si="78"/>
        <v>0.25</v>
      </c>
      <c r="O345" s="12">
        <f t="shared" si="79"/>
        <v>1</v>
      </c>
      <c r="P345" s="11">
        <f t="shared" si="81"/>
        <v>1.1588307539619322</v>
      </c>
      <c r="Q345" s="11">
        <f t="shared" si="82"/>
        <v>0.57941537698096612</v>
      </c>
      <c r="R345" s="11">
        <f t="shared" si="83"/>
        <v>0.86912306547144913</v>
      </c>
    </row>
    <row r="346" spans="4:18" x14ac:dyDescent="0.3">
      <c r="D346" s="11">
        <v>0.34300000000000003</v>
      </c>
      <c r="E346" s="11">
        <f t="shared" si="71"/>
        <v>0.39749000000000001</v>
      </c>
      <c r="F346" s="11">
        <f t="shared" si="72"/>
        <v>6.3669921124600024E-3</v>
      </c>
      <c r="G346" s="11">
        <f t="shared" si="73"/>
        <v>0.31535361546458507</v>
      </c>
      <c r="H346" s="11">
        <f t="shared" si="74"/>
        <v>4.8456019910829505E-2</v>
      </c>
      <c r="I346" s="11">
        <f t="shared" si="80"/>
        <v>4.6216549851037771E-2</v>
      </c>
      <c r="J346" s="12">
        <f t="shared" si="70"/>
        <v>1.5912861543280787</v>
      </c>
      <c r="K346" s="13">
        <f t="shared" si="75"/>
        <v>0.31335378568742128</v>
      </c>
      <c r="L346" s="11">
        <f t="shared" si="76"/>
        <v>0</v>
      </c>
      <c r="M346" s="11">
        <f t="shared" si="77"/>
        <v>0</v>
      </c>
      <c r="N346" s="11">
        <f t="shared" si="78"/>
        <v>0.25</v>
      </c>
      <c r="O346" s="12">
        <f t="shared" si="79"/>
        <v>1</v>
      </c>
      <c r="P346" s="11">
        <f t="shared" si="81"/>
        <v>1.1588307539619322</v>
      </c>
      <c r="Q346" s="11">
        <f t="shared" si="82"/>
        <v>0.57941537698096612</v>
      </c>
      <c r="R346" s="11">
        <f t="shared" si="83"/>
        <v>0.86912306547144913</v>
      </c>
    </row>
    <row r="347" spans="4:18" x14ac:dyDescent="0.3">
      <c r="D347" s="11">
        <v>0.34399999999999997</v>
      </c>
      <c r="E347" s="11">
        <f t="shared" si="71"/>
        <v>0.39792</v>
      </c>
      <c r="F347" s="11">
        <f t="shared" si="72"/>
        <v>6.4415680921599983E-3</v>
      </c>
      <c r="G347" s="11">
        <f t="shared" si="73"/>
        <v>0.31410715987190957</v>
      </c>
      <c r="H347" s="11">
        <f t="shared" si="74"/>
        <v>4.9218118515631307E-2</v>
      </c>
      <c r="I347" s="11">
        <f t="shared" si="80"/>
        <v>4.6909329573208328E-2</v>
      </c>
      <c r="J347" s="12">
        <f t="shared" si="70"/>
        <v>1.6111156329548364</v>
      </c>
      <c r="K347" s="13">
        <f t="shared" si="75"/>
        <v>0.31712634919691945</v>
      </c>
      <c r="L347" s="11">
        <f t="shared" si="76"/>
        <v>0</v>
      </c>
      <c r="M347" s="11">
        <f t="shared" si="77"/>
        <v>0</v>
      </c>
      <c r="N347" s="11">
        <f t="shared" si="78"/>
        <v>0.25</v>
      </c>
      <c r="O347" s="12">
        <f t="shared" si="79"/>
        <v>1</v>
      </c>
      <c r="P347" s="11">
        <f t="shared" si="81"/>
        <v>1.1588307539619322</v>
      </c>
      <c r="Q347" s="11">
        <f t="shared" si="82"/>
        <v>0.57941537698096612</v>
      </c>
      <c r="R347" s="11">
        <f t="shared" si="83"/>
        <v>0.86912306547144913</v>
      </c>
    </row>
    <row r="348" spans="4:18" x14ac:dyDescent="0.3">
      <c r="D348" s="11">
        <v>0.34499999999999997</v>
      </c>
      <c r="E348" s="11">
        <f t="shared" si="71"/>
        <v>0.39834999999999998</v>
      </c>
      <c r="F348" s="11">
        <f t="shared" si="72"/>
        <v>6.5167972874999982E-3</v>
      </c>
      <c r="G348" s="11">
        <f t="shared" si="73"/>
        <v>0.31286374071059075</v>
      </c>
      <c r="H348" s="11">
        <f t="shared" si="74"/>
        <v>4.9990815344970893E-2</v>
      </c>
      <c r="I348" s="11">
        <f t="shared" si="80"/>
        <v>4.7610716793314599E-2</v>
      </c>
      <c r="J348" s="12">
        <f t="shared" si="70"/>
        <v>1.6311330700146376</v>
      </c>
      <c r="K348" s="13">
        <f t="shared" si="75"/>
        <v>0.32093506432972435</v>
      </c>
      <c r="L348" s="11">
        <f t="shared" si="76"/>
        <v>0</v>
      </c>
      <c r="M348" s="11">
        <f t="shared" si="77"/>
        <v>0</v>
      </c>
      <c r="N348" s="11">
        <f t="shared" si="78"/>
        <v>0.25</v>
      </c>
      <c r="O348" s="12">
        <f t="shared" si="79"/>
        <v>1</v>
      </c>
      <c r="P348" s="11">
        <f t="shared" si="81"/>
        <v>1.1588307539619322</v>
      </c>
      <c r="Q348" s="11">
        <f t="shared" si="82"/>
        <v>0.57941537698096612</v>
      </c>
      <c r="R348" s="11">
        <f t="shared" si="83"/>
        <v>0.86912306547144913</v>
      </c>
    </row>
    <row r="349" spans="4:18" x14ac:dyDescent="0.3">
      <c r="D349" s="11">
        <v>0.34599999999999997</v>
      </c>
      <c r="E349" s="11">
        <f t="shared" si="71"/>
        <v>0.39878000000000002</v>
      </c>
      <c r="F349" s="11">
        <f t="shared" si="72"/>
        <v>6.5926835017599992E-3</v>
      </c>
      <c r="G349" s="11">
        <f t="shared" si="73"/>
        <v>0.31162335520255724</v>
      </c>
      <c r="H349" s="11">
        <f t="shared" si="74"/>
        <v>5.0774244420606109E-2</v>
      </c>
      <c r="I349" s="11">
        <f t="shared" si="80"/>
        <v>4.8320792682354792E-2</v>
      </c>
      <c r="J349" s="12">
        <f t="shared" si="70"/>
        <v>1.6513392768374993</v>
      </c>
      <c r="K349" s="13">
        <f t="shared" si="75"/>
        <v>0.32478016320980496</v>
      </c>
      <c r="L349" s="11">
        <f t="shared" si="76"/>
        <v>0</v>
      </c>
      <c r="M349" s="11">
        <f t="shared" si="77"/>
        <v>0</v>
      </c>
      <c r="N349" s="11">
        <f t="shared" si="78"/>
        <v>0.25</v>
      </c>
      <c r="O349" s="12">
        <f t="shared" si="79"/>
        <v>1</v>
      </c>
      <c r="P349" s="11">
        <f t="shared" si="81"/>
        <v>1.1588307539619322</v>
      </c>
      <c r="Q349" s="11">
        <f t="shared" si="82"/>
        <v>0.57941537698096612</v>
      </c>
      <c r="R349" s="11">
        <f t="shared" si="83"/>
        <v>0.86912306547144913</v>
      </c>
    </row>
    <row r="350" spans="4:18" x14ac:dyDescent="0.3">
      <c r="D350" s="11">
        <v>0.34699999999999998</v>
      </c>
      <c r="E350" s="11">
        <f t="shared" si="71"/>
        <v>0.39920999999999995</v>
      </c>
      <c r="F350" s="11">
        <f t="shared" si="72"/>
        <v>6.6692305492599994E-3</v>
      </c>
      <c r="G350" s="11">
        <f t="shared" si="73"/>
        <v>0.31038600056804017</v>
      </c>
      <c r="H350" s="11">
        <f t="shared" si="74"/>
        <v>5.1568541393397241E-2</v>
      </c>
      <c r="I350" s="11">
        <f t="shared" si="80"/>
        <v>4.9039638752473087E-2</v>
      </c>
      <c r="J350" s="12">
        <f t="shared" si="70"/>
        <v>1.6717350467870036</v>
      </c>
      <c r="K350" s="13">
        <f t="shared" si="75"/>
        <v>0.32866187757169829</v>
      </c>
      <c r="L350" s="11">
        <f t="shared" si="76"/>
        <v>0</v>
      </c>
      <c r="M350" s="11">
        <f t="shared" si="77"/>
        <v>0</v>
      </c>
      <c r="N350" s="11">
        <f t="shared" si="78"/>
        <v>0.25</v>
      </c>
      <c r="O350" s="12">
        <f t="shared" si="79"/>
        <v>1</v>
      </c>
      <c r="P350" s="11">
        <f t="shared" si="81"/>
        <v>1.1588307539619322</v>
      </c>
      <c r="Q350" s="11">
        <f t="shared" si="82"/>
        <v>0.57941537698096612</v>
      </c>
      <c r="R350" s="11">
        <f t="shared" si="83"/>
        <v>0.86912306547144913</v>
      </c>
    </row>
    <row r="351" spans="4:18" x14ac:dyDescent="0.3">
      <c r="D351" s="11">
        <v>0.34799999999999998</v>
      </c>
      <c r="E351" s="11">
        <f t="shared" si="71"/>
        <v>0.39964</v>
      </c>
      <c r="F351" s="11">
        <f t="shared" si="72"/>
        <v>6.7464422553599988E-3</v>
      </c>
      <c r="G351" s="11">
        <f t="shared" si="73"/>
        <v>0.30915167402557048</v>
      </c>
      <c r="H351" s="11">
        <f t="shared" si="74"/>
        <v>5.2373843563676685E-2</v>
      </c>
      <c r="I351" s="11">
        <f t="shared" si="80"/>
        <v>4.9767336848968037E-2</v>
      </c>
      <c r="J351" s="12">
        <f t="shared" si="70"/>
        <v>1.6923211546392549</v>
      </c>
      <c r="K351" s="13">
        <f t="shared" si="75"/>
        <v>0.33258043871269738</v>
      </c>
      <c r="L351" s="11">
        <f t="shared" si="76"/>
        <v>0</v>
      </c>
      <c r="M351" s="11">
        <f t="shared" si="77"/>
        <v>0</v>
      </c>
      <c r="N351" s="11">
        <f t="shared" si="78"/>
        <v>0.25</v>
      </c>
      <c r="O351" s="12">
        <f t="shared" si="79"/>
        <v>1</v>
      </c>
      <c r="P351" s="11">
        <f t="shared" si="81"/>
        <v>1.1588307539619322</v>
      </c>
      <c r="Q351" s="11">
        <f t="shared" si="82"/>
        <v>0.57941537698096612</v>
      </c>
      <c r="R351" s="11">
        <f t="shared" si="83"/>
        <v>0.86912306547144913</v>
      </c>
    </row>
    <row r="352" spans="4:18" x14ac:dyDescent="0.3">
      <c r="D352" s="11">
        <v>0.34899999999999998</v>
      </c>
      <c r="E352" s="11">
        <f t="shared" si="71"/>
        <v>0.40006999999999998</v>
      </c>
      <c r="F352" s="11">
        <f t="shared" si="72"/>
        <v>6.8243224564599981E-3</v>
      </c>
      <c r="G352" s="11">
        <f t="shared" si="73"/>
        <v>0.30792037279197454</v>
      </c>
      <c r="H352" s="11">
        <f t="shared" si="74"/>
        <v>5.3190289901892687E-2</v>
      </c>
      <c r="I352" s="11">
        <f t="shared" si="80"/>
        <v>5.0503969142031778E-2</v>
      </c>
      <c r="J352" s="12">
        <f t="shared" si="70"/>
        <v>1.7130983559622441</v>
      </c>
      <c r="K352" s="13">
        <f t="shared" si="75"/>
        <v>0.33653607744407132</v>
      </c>
      <c r="L352" s="11">
        <f t="shared" si="76"/>
        <v>0</v>
      </c>
      <c r="M352" s="11">
        <f t="shared" si="77"/>
        <v>0</v>
      </c>
      <c r="N352" s="11">
        <f t="shared" si="78"/>
        <v>0.25</v>
      </c>
      <c r="O352" s="12">
        <f t="shared" si="79"/>
        <v>1</v>
      </c>
      <c r="P352" s="11">
        <f t="shared" si="81"/>
        <v>1.1588307539619322</v>
      </c>
      <c r="Q352" s="11">
        <f t="shared" si="82"/>
        <v>0.57941537698096612</v>
      </c>
      <c r="R352" s="11">
        <f t="shared" si="83"/>
        <v>0.86912306547144913</v>
      </c>
    </row>
    <row r="353" spans="4:18" x14ac:dyDescent="0.3">
      <c r="D353" s="11">
        <v>0.35</v>
      </c>
      <c r="E353" s="11">
        <f t="shared" si="71"/>
        <v>0.40049999999999997</v>
      </c>
      <c r="F353" s="11">
        <f t="shared" si="72"/>
        <v>6.9028749999999984E-3</v>
      </c>
      <c r="G353" s="11">
        <f t="shared" si="73"/>
        <v>0.30669209408237058</v>
      </c>
      <c r="H353" s="11">
        <f t="shared" si="74"/>
        <v>5.4018021069530735E-2</v>
      </c>
      <c r="I353" s="11">
        <f t="shared" si="80"/>
        <v>5.1249618118215559E-2</v>
      </c>
      <c r="J353" s="12">
        <f t="shared" si="70"/>
        <v>1.7340673864739664</v>
      </c>
      <c r="K353" s="13">
        <f t="shared" si="75"/>
        <v>0.34052902404129948</v>
      </c>
      <c r="L353" s="11">
        <f t="shared" si="76"/>
        <v>0</v>
      </c>
      <c r="M353" s="11">
        <f t="shared" si="77"/>
        <v>0</v>
      </c>
      <c r="N353" s="11">
        <f t="shared" si="78"/>
        <v>0.25</v>
      </c>
      <c r="O353" s="12">
        <f t="shared" si="79"/>
        <v>1</v>
      </c>
      <c r="P353" s="11">
        <f t="shared" si="81"/>
        <v>1.1588307539619322</v>
      </c>
      <c r="Q353" s="11">
        <f t="shared" si="82"/>
        <v>0.57941537698096612</v>
      </c>
      <c r="R353" s="11">
        <f t="shared" si="83"/>
        <v>0.86912306547144913</v>
      </c>
    </row>
    <row r="354" spans="4:18" x14ac:dyDescent="0.3">
      <c r="D354" s="11">
        <v>0.35099999999999998</v>
      </c>
      <c r="E354" s="11">
        <f t="shared" si="71"/>
        <v>0.40093000000000001</v>
      </c>
      <c r="F354" s="11">
        <f t="shared" si="72"/>
        <v>6.9821037444599996E-3</v>
      </c>
      <c r="G354" s="11">
        <f t="shared" si="73"/>
        <v>0.30546683511016548</v>
      </c>
      <c r="H354" s="11">
        <f t="shared" si="74"/>
        <v>5.4857179440316761E-2</v>
      </c>
      <c r="I354" s="11">
        <f t="shared" si="80"/>
        <v>5.2004366571617527E-2</v>
      </c>
      <c r="J354" s="12">
        <f t="shared" si="70"/>
        <v>1.7552289613997569</v>
      </c>
      <c r="K354" s="13">
        <f t="shared" si="75"/>
        <v>0.34455950819331826</v>
      </c>
      <c r="L354" s="11">
        <f t="shared" si="76"/>
        <v>0</v>
      </c>
      <c r="M354" s="11">
        <f t="shared" si="77"/>
        <v>0</v>
      </c>
      <c r="N354" s="11">
        <f t="shared" si="78"/>
        <v>0.25</v>
      </c>
      <c r="O354" s="12">
        <f t="shared" si="79"/>
        <v>1</v>
      </c>
      <c r="P354" s="11">
        <f t="shared" si="81"/>
        <v>1.1588307539619322</v>
      </c>
      <c r="Q354" s="11">
        <f t="shared" si="82"/>
        <v>0.57941537698096612</v>
      </c>
      <c r="R354" s="11">
        <f t="shared" si="83"/>
        <v>0.86912306547144913</v>
      </c>
    </row>
    <row r="355" spans="4:18" x14ac:dyDescent="0.3">
      <c r="D355" s="11">
        <v>0.35199999999999998</v>
      </c>
      <c r="E355" s="11">
        <f t="shared" si="71"/>
        <v>0.40135999999999999</v>
      </c>
      <c r="F355" s="11">
        <f t="shared" si="72"/>
        <v>7.0620125593599987E-3</v>
      </c>
      <c r="G355" s="11">
        <f t="shared" si="73"/>
        <v>0.30424459308705054</v>
      </c>
      <c r="H355" s="11">
        <f t="shared" si="74"/>
        <v>5.5707909121706541E-2</v>
      </c>
      <c r="I355" s="11">
        <f t="shared" si="80"/>
        <v>5.2768297594788877E-2</v>
      </c>
      <c r="J355" s="12">
        <f t="shared" si="70"/>
        <v>1.7765837748171491</v>
      </c>
      <c r="K355" s="13">
        <f t="shared" si="75"/>
        <v>0.34862775895077219</v>
      </c>
      <c r="L355" s="11">
        <f t="shared" si="76"/>
        <v>0</v>
      </c>
      <c r="M355" s="11">
        <f t="shared" si="77"/>
        <v>0</v>
      </c>
      <c r="N355" s="11">
        <f t="shared" si="78"/>
        <v>0.25</v>
      </c>
      <c r="O355" s="12">
        <f t="shared" si="79"/>
        <v>1</v>
      </c>
      <c r="P355" s="11">
        <f t="shared" si="81"/>
        <v>1.1588307539619322</v>
      </c>
      <c r="Q355" s="11">
        <f t="shared" si="82"/>
        <v>0.57941537698096612</v>
      </c>
      <c r="R355" s="11">
        <f t="shared" si="83"/>
        <v>0.86912306547144913</v>
      </c>
    </row>
    <row r="356" spans="4:18" x14ac:dyDescent="0.3">
      <c r="D356" s="11">
        <v>0.35299999999999998</v>
      </c>
      <c r="E356" s="11">
        <f t="shared" si="71"/>
        <v>0.40178999999999998</v>
      </c>
      <c r="F356" s="11">
        <f t="shared" si="72"/>
        <v>7.1426053252599984E-3</v>
      </c>
      <c r="G356" s="11">
        <f t="shared" si="73"/>
        <v>0.30302536522299794</v>
      </c>
      <c r="H356" s="11">
        <f t="shared" si="74"/>
        <v>5.6570355976665265E-2</v>
      </c>
      <c r="I356" s="11">
        <f t="shared" si="80"/>
        <v>5.3541494569354212E-2</v>
      </c>
      <c r="J356" s="12">
        <f t="shared" si="70"/>
        <v>1.7981324989892098</v>
      </c>
      <c r="K356" s="13">
        <f t="shared" si="75"/>
        <v>0.35273400467326055</v>
      </c>
      <c r="L356" s="11">
        <f t="shared" si="76"/>
        <v>0</v>
      </c>
      <c r="M356" s="11">
        <f t="shared" si="77"/>
        <v>0</v>
      </c>
      <c r="N356" s="11">
        <f t="shared" si="78"/>
        <v>0.25</v>
      </c>
      <c r="O356" s="12">
        <f t="shared" si="79"/>
        <v>1</v>
      </c>
      <c r="P356" s="11">
        <f t="shared" si="81"/>
        <v>1.1588307539619322</v>
      </c>
      <c r="Q356" s="11">
        <f t="shared" si="82"/>
        <v>0.57941537698096612</v>
      </c>
      <c r="R356" s="11">
        <f t="shared" si="83"/>
        <v>0.86912306547144913</v>
      </c>
    </row>
    <row r="357" spans="4:18" x14ac:dyDescent="0.3">
      <c r="D357" s="11">
        <v>0.35399999999999998</v>
      </c>
      <c r="E357" s="11">
        <f t="shared" si="71"/>
        <v>0.40222000000000002</v>
      </c>
      <c r="F357" s="11">
        <f t="shared" si="72"/>
        <v>7.2238859337599983E-3</v>
      </c>
      <c r="G357" s="11">
        <f t="shared" si="73"/>
        <v>0.30180914872625747</v>
      </c>
      <c r="H357" s="11">
        <f t="shared" si="74"/>
        <v>5.7444667645741396E-2</v>
      </c>
      <c r="I357" s="11">
        <f t="shared" si="80"/>
        <v>5.4324041156341762E-2</v>
      </c>
      <c r="J357" s="12">
        <f t="shared" si="70"/>
        <v>1.8198757836918034</v>
      </c>
      <c r="K357" s="13">
        <f t="shared" si="75"/>
        <v>0.35687847297557324</v>
      </c>
      <c r="L357" s="11">
        <f t="shared" si="76"/>
        <v>0</v>
      </c>
      <c r="M357" s="11">
        <f t="shared" si="77"/>
        <v>0</v>
      </c>
      <c r="N357" s="11">
        <f t="shared" si="78"/>
        <v>0.25</v>
      </c>
      <c r="O357" s="12">
        <f t="shared" si="79"/>
        <v>1</v>
      </c>
      <c r="P357" s="11">
        <f t="shared" si="81"/>
        <v>1.1588307539619322</v>
      </c>
      <c r="Q357" s="11">
        <f t="shared" si="82"/>
        <v>0.57941537698096612</v>
      </c>
      <c r="R357" s="11">
        <f t="shared" si="83"/>
        <v>0.86912306547144913</v>
      </c>
    </row>
    <row r="358" spans="4:18" x14ac:dyDescent="0.3">
      <c r="D358" s="11">
        <v>0.35499999999999998</v>
      </c>
      <c r="E358" s="11">
        <f t="shared" si="71"/>
        <v>0.40264999999999995</v>
      </c>
      <c r="F358" s="11">
        <f t="shared" si="72"/>
        <v>7.3058582874999996E-3</v>
      </c>
      <c r="G358" s="11">
        <f t="shared" si="73"/>
        <v>0.30059594080335189</v>
      </c>
      <c r="H358" s="11">
        <f t="shared" si="74"/>
        <v>5.8330993569439708E-2</v>
      </c>
      <c r="I358" s="11">
        <f t="shared" si="80"/>
        <v>5.5116021286220097E-2</v>
      </c>
      <c r="J358" s="12">
        <f t="shared" si="70"/>
        <v>1.8418142555313095</v>
      </c>
      <c r="K358" s="13">
        <f t="shared" si="75"/>
        <v>0.36106139067291265</v>
      </c>
      <c r="L358" s="11">
        <f t="shared" si="76"/>
        <v>0</v>
      </c>
      <c r="M358" s="11">
        <f t="shared" si="77"/>
        <v>0</v>
      </c>
      <c r="N358" s="11">
        <f t="shared" si="78"/>
        <v>0.25</v>
      </c>
      <c r="O358" s="12">
        <f t="shared" si="79"/>
        <v>1</v>
      </c>
      <c r="P358" s="11">
        <f t="shared" si="81"/>
        <v>1.1588307539619322</v>
      </c>
      <c r="Q358" s="11">
        <f t="shared" si="82"/>
        <v>0.57941537698096612</v>
      </c>
      <c r="R358" s="11">
        <f t="shared" si="83"/>
        <v>0.86912306547144913</v>
      </c>
    </row>
    <row r="359" spans="4:18" x14ac:dyDescent="0.3">
      <c r="D359" s="11">
        <v>0.35599999999999998</v>
      </c>
      <c r="E359" s="11">
        <f t="shared" si="71"/>
        <v>0.40307999999999999</v>
      </c>
      <c r="F359" s="11">
        <f t="shared" si="72"/>
        <v>7.3885263001599987E-3</v>
      </c>
      <c r="G359" s="11">
        <f t="shared" si="73"/>
        <v>0.29938573865907414</v>
      </c>
      <c r="H359" s="11">
        <f t="shared" si="74"/>
        <v>5.9229485010897122E-2</v>
      </c>
      <c r="I359" s="11">
        <f t="shared" si="80"/>
        <v>5.5917519148636415E-2</v>
      </c>
      <c r="J359" s="12">
        <f t="shared" si="70"/>
        <v>1.8639485172470696</v>
      </c>
      <c r="K359" s="13">
        <f t="shared" si="75"/>
        <v>0.36528298372508766</v>
      </c>
      <c r="L359" s="11">
        <f t="shared" si="76"/>
        <v>0</v>
      </c>
      <c r="M359" s="11">
        <f t="shared" si="77"/>
        <v>0</v>
      </c>
      <c r="N359" s="11">
        <f t="shared" si="78"/>
        <v>0.25</v>
      </c>
      <c r="O359" s="12">
        <f t="shared" si="79"/>
        <v>1</v>
      </c>
      <c r="P359" s="11">
        <f t="shared" si="81"/>
        <v>1.1588307539619322</v>
      </c>
      <c r="Q359" s="11">
        <f t="shared" si="82"/>
        <v>0.57941537698096612</v>
      </c>
      <c r="R359" s="11">
        <f t="shared" si="83"/>
        <v>0.86912306547144913</v>
      </c>
    </row>
    <row r="360" spans="4:18" x14ac:dyDescent="0.3">
      <c r="D360" s="11">
        <v>0.35699999999999998</v>
      </c>
      <c r="E360" s="11">
        <f t="shared" si="71"/>
        <v>0.40350999999999998</v>
      </c>
      <c r="F360" s="11">
        <f t="shared" si="72"/>
        <v>7.4718938964599977E-3</v>
      </c>
      <c r="G360" s="11">
        <f t="shared" si="73"/>
        <v>0.29817853949648293</v>
      </c>
      <c r="H360" s="11">
        <f t="shared" si="74"/>
        <v>6.0140295078866701E-2</v>
      </c>
      <c r="I360" s="11">
        <f t="shared" si="80"/>
        <v>5.6728619181853387E-2</v>
      </c>
      <c r="J360" s="12">
        <f t="shared" si="70"/>
        <v>1.8862791470162779</v>
      </c>
      <c r="K360" s="13">
        <f t="shared" si="75"/>
        <v>0.36954347717968467</v>
      </c>
      <c r="L360" s="11">
        <f t="shared" si="76"/>
        <v>0</v>
      </c>
      <c r="M360" s="11">
        <f t="shared" si="77"/>
        <v>0</v>
      </c>
      <c r="N360" s="11">
        <f t="shared" si="78"/>
        <v>0.25</v>
      </c>
      <c r="O360" s="12">
        <f t="shared" si="79"/>
        <v>1</v>
      </c>
      <c r="P360" s="11">
        <f t="shared" si="81"/>
        <v>1.1588307539619322</v>
      </c>
      <c r="Q360" s="11">
        <f t="shared" si="82"/>
        <v>0.57941537698096612</v>
      </c>
      <c r="R360" s="11">
        <f t="shared" si="83"/>
        <v>0.86912306547144913</v>
      </c>
    </row>
    <row r="361" spans="4:18" x14ac:dyDescent="0.3">
      <c r="D361" s="11">
        <v>0.35799999999999998</v>
      </c>
      <c r="E361" s="11">
        <f t="shared" si="71"/>
        <v>0.40393999999999997</v>
      </c>
      <c r="F361" s="11">
        <f t="shared" si="72"/>
        <v>7.5559650121600009E-3</v>
      </c>
      <c r="G361" s="11">
        <f t="shared" si="73"/>
        <v>0.2969743405168993</v>
      </c>
      <c r="H361" s="11">
        <f t="shared" si="74"/>
        <v>6.1063578751013571E-2</v>
      </c>
      <c r="I361" s="11">
        <f t="shared" si="80"/>
        <v>5.7549406061879908E-2</v>
      </c>
      <c r="J361" s="12">
        <f t="shared" ref="J361:J424" si="84">(I361-I360)/(E361-E360)</f>
        <v>1.9088066977361573</v>
      </c>
      <c r="K361" s="13">
        <f t="shared" si="75"/>
        <v>0.37384309511419983</v>
      </c>
      <c r="L361" s="11">
        <f t="shared" si="76"/>
        <v>0</v>
      </c>
      <c r="M361" s="11">
        <f t="shared" si="77"/>
        <v>0</v>
      </c>
      <c r="N361" s="11">
        <f t="shared" si="78"/>
        <v>0.25</v>
      </c>
      <c r="O361" s="12">
        <f t="shared" si="79"/>
        <v>1</v>
      </c>
      <c r="P361" s="11">
        <f t="shared" si="81"/>
        <v>1.1588307539619322</v>
      </c>
      <c r="Q361" s="11">
        <f t="shared" si="82"/>
        <v>0.57941537698096612</v>
      </c>
      <c r="R361" s="11">
        <f t="shared" si="83"/>
        <v>0.86912306547144913</v>
      </c>
    </row>
    <row r="362" spans="4:18" x14ac:dyDescent="0.3">
      <c r="D362" s="11">
        <v>0.35899999999999999</v>
      </c>
      <c r="E362" s="11">
        <f t="shared" si="71"/>
        <v>0.40437000000000001</v>
      </c>
      <c r="F362" s="11">
        <f t="shared" si="72"/>
        <v>7.6407435940600002E-3</v>
      </c>
      <c r="G362" s="11">
        <f t="shared" si="73"/>
        <v>0.29577313891990276</v>
      </c>
      <c r="H362" s="11">
        <f t="shared" si="74"/>
        <v>6.1999492897527757E-2</v>
      </c>
      <c r="I362" s="11">
        <f t="shared" si="80"/>
        <v>5.8379964691292072E-2</v>
      </c>
      <c r="J362" s="12">
        <f t="shared" si="84"/>
        <v>1.9315316963071705</v>
      </c>
      <c r="K362" s="13">
        <f t="shared" si="75"/>
        <v>0.37818206057713333</v>
      </c>
      <c r="L362" s="11">
        <f t="shared" si="76"/>
        <v>0</v>
      </c>
      <c r="M362" s="11">
        <f t="shared" si="77"/>
        <v>0</v>
      </c>
      <c r="N362" s="11">
        <f t="shared" si="78"/>
        <v>0.25</v>
      </c>
      <c r="O362" s="12">
        <f t="shared" si="79"/>
        <v>1</v>
      </c>
      <c r="P362" s="11">
        <f t="shared" si="81"/>
        <v>1.1588307539619322</v>
      </c>
      <c r="Q362" s="11">
        <f t="shared" si="82"/>
        <v>0.57941537698096612</v>
      </c>
      <c r="R362" s="11">
        <f t="shared" si="83"/>
        <v>0.86912306547144913</v>
      </c>
    </row>
    <row r="363" spans="4:18" x14ac:dyDescent="0.3">
      <c r="D363" s="11">
        <v>0.36</v>
      </c>
      <c r="E363" s="11">
        <f t="shared" si="71"/>
        <v>0.40479999999999999</v>
      </c>
      <c r="F363" s="11">
        <f t="shared" si="72"/>
        <v>7.7262335999999992E-3</v>
      </c>
      <c r="G363" s="11">
        <f t="shared" si="73"/>
        <v>0.29457493190332729</v>
      </c>
      <c r="H363" s="11">
        <f t="shared" si="74"/>
        <v>6.2948196305058879E-2</v>
      </c>
      <c r="I363" s="11">
        <f t="shared" si="80"/>
        <v>5.922038018774075E-2</v>
      </c>
      <c r="J363" s="12">
        <f t="shared" si="84"/>
        <v>1.954454642903966</v>
      </c>
      <c r="K363" s="13">
        <f t="shared" si="75"/>
        <v>0.38256059552804106</v>
      </c>
      <c r="L363" s="11">
        <f t="shared" si="76"/>
        <v>0</v>
      </c>
      <c r="M363" s="11">
        <f t="shared" si="77"/>
        <v>0</v>
      </c>
      <c r="N363" s="11">
        <f t="shared" si="78"/>
        <v>0.25</v>
      </c>
      <c r="O363" s="12">
        <f t="shared" si="79"/>
        <v>1</v>
      </c>
      <c r="P363" s="11">
        <f t="shared" si="81"/>
        <v>1.1588307539619322</v>
      </c>
      <c r="Q363" s="11">
        <f t="shared" si="82"/>
        <v>0.57941537698096612</v>
      </c>
      <c r="R363" s="11">
        <f t="shared" si="83"/>
        <v>0.86912306547144913</v>
      </c>
    </row>
    <row r="364" spans="4:18" x14ac:dyDescent="0.3">
      <c r="D364" s="11">
        <v>0.36099999999999999</v>
      </c>
      <c r="E364" s="11">
        <f t="shared" si="71"/>
        <v>0.40522999999999998</v>
      </c>
      <c r="F364" s="11">
        <f t="shared" si="72"/>
        <v>7.8124389988599996E-3</v>
      </c>
      <c r="G364" s="11">
        <f t="shared" si="73"/>
        <v>0.29337971666325796</v>
      </c>
      <c r="H364" s="11">
        <f t="shared" si="74"/>
        <v>6.3909849700976878E-2</v>
      </c>
      <c r="I364" s="11">
        <f t="shared" si="80"/>
        <v>6.0070737872141532E-2</v>
      </c>
      <c r="J364" s="12">
        <f t="shared" si="84"/>
        <v>1.9775760102344415</v>
      </c>
      <c r="K364" s="13">
        <f t="shared" si="75"/>
        <v>0.38697892077653506</v>
      </c>
      <c r="L364" s="11">
        <f t="shared" si="76"/>
        <v>0</v>
      </c>
      <c r="M364" s="11">
        <f t="shared" si="77"/>
        <v>0</v>
      </c>
      <c r="N364" s="11">
        <f t="shared" si="78"/>
        <v>0.25</v>
      </c>
      <c r="O364" s="12">
        <f t="shared" si="79"/>
        <v>1</v>
      </c>
      <c r="P364" s="11">
        <f t="shared" si="81"/>
        <v>1.1588307539619322</v>
      </c>
      <c r="Q364" s="11">
        <f t="shared" si="82"/>
        <v>0.57941537698096612</v>
      </c>
      <c r="R364" s="11">
        <f t="shared" si="83"/>
        <v>0.86912306547144913</v>
      </c>
    </row>
    <row r="365" spans="4:18" x14ac:dyDescent="0.3">
      <c r="D365" s="11">
        <v>0.36199999999999999</v>
      </c>
      <c r="E365" s="11">
        <f t="shared" si="71"/>
        <v>0.40566000000000002</v>
      </c>
      <c r="F365" s="11">
        <f t="shared" si="72"/>
        <v>7.899363770559999E-3</v>
      </c>
      <c r="G365" s="11">
        <f t="shared" si="73"/>
        <v>0.29218749039402658</v>
      </c>
      <c r="H365" s="11">
        <f t="shared" si="74"/>
        <v>6.4884615777964116E-2</v>
      </c>
      <c r="I365" s="11">
        <f t="shared" si="80"/>
        <v>6.0931123256543512E-2</v>
      </c>
      <c r="J365" s="12">
        <f t="shared" si="84"/>
        <v>2.0008962427951111</v>
      </c>
      <c r="K365" s="13">
        <f t="shared" si="75"/>
        <v>0.39143725592023321</v>
      </c>
      <c r="L365" s="11">
        <f t="shared" si="76"/>
        <v>0</v>
      </c>
      <c r="M365" s="11">
        <f t="shared" si="77"/>
        <v>0</v>
      </c>
      <c r="N365" s="11">
        <f t="shared" si="78"/>
        <v>0.25</v>
      </c>
      <c r="O365" s="12">
        <f t="shared" si="79"/>
        <v>1</v>
      </c>
      <c r="P365" s="11">
        <f t="shared" si="81"/>
        <v>1.1588307539619322</v>
      </c>
      <c r="Q365" s="11">
        <f t="shared" si="82"/>
        <v>0.57941537698096612</v>
      </c>
      <c r="R365" s="11">
        <f t="shared" si="83"/>
        <v>0.86912306547144913</v>
      </c>
    </row>
    <row r="366" spans="4:18" x14ac:dyDescent="0.3">
      <c r="D366" s="11">
        <v>0.36299999999999999</v>
      </c>
      <c r="E366" s="11">
        <f t="shared" si="71"/>
        <v>0.40609000000000001</v>
      </c>
      <c r="F366" s="11">
        <f t="shared" si="72"/>
        <v>7.9870119060600001E-3</v>
      </c>
      <c r="G366" s="11">
        <f t="shared" si="73"/>
        <v>0.2909982502882083</v>
      </c>
      <c r="H366" s="11">
        <f t="shared" si="74"/>
        <v>6.5872659218943586E-2</v>
      </c>
      <c r="I366" s="11">
        <f t="shared" si="80"/>
        <v>6.180162203167322E-2</v>
      </c>
      <c r="J366" s="12">
        <f t="shared" si="84"/>
        <v>2.0244157561156655</v>
      </c>
      <c r="K366" s="13">
        <f t="shared" si="75"/>
        <v>0.395935819281653</v>
      </c>
      <c r="L366" s="11">
        <f t="shared" si="76"/>
        <v>0</v>
      </c>
      <c r="M366" s="11">
        <f t="shared" si="77"/>
        <v>0</v>
      </c>
      <c r="N366" s="11">
        <f t="shared" si="78"/>
        <v>0.25</v>
      </c>
      <c r="O366" s="12">
        <f t="shared" si="79"/>
        <v>1</v>
      </c>
      <c r="P366" s="11">
        <f t="shared" si="81"/>
        <v>1.1588307539619322</v>
      </c>
      <c r="Q366" s="11">
        <f t="shared" si="82"/>
        <v>0.57941537698096612</v>
      </c>
      <c r="R366" s="11">
        <f t="shared" si="83"/>
        <v>0.86912306547144913</v>
      </c>
    </row>
    <row r="367" spans="4:18" x14ac:dyDescent="0.3">
      <c r="D367" s="11">
        <v>0.36399999999999999</v>
      </c>
      <c r="E367" s="11">
        <f t="shared" si="71"/>
        <v>0.40651999999999999</v>
      </c>
      <c r="F367" s="11">
        <f t="shared" si="72"/>
        <v>8.0753874073600015E-3</v>
      </c>
      <c r="G367" s="11">
        <f t="shared" si="73"/>
        <v>0.28981199353661752</v>
      </c>
      <c r="H367" s="11">
        <f t="shared" si="74"/>
        <v>6.687414672234826E-2</v>
      </c>
      <c r="I367" s="11">
        <f t="shared" si="80"/>
        <v>6.2682320054149851E-2</v>
      </c>
      <c r="J367" s="12">
        <f t="shared" si="84"/>
        <v>2.0481349359922318</v>
      </c>
      <c r="K367" s="13">
        <f t="shared" si="75"/>
        <v>0.40047482784404453</v>
      </c>
      <c r="L367" s="11">
        <f t="shared" si="76"/>
        <v>0</v>
      </c>
      <c r="M367" s="11">
        <f t="shared" si="77"/>
        <v>0</v>
      </c>
      <c r="N367" s="11">
        <f t="shared" si="78"/>
        <v>0.25</v>
      </c>
      <c r="O367" s="12">
        <f t="shared" si="79"/>
        <v>1</v>
      </c>
      <c r="P367" s="11">
        <f t="shared" si="81"/>
        <v>1.1588307539619322</v>
      </c>
      <c r="Q367" s="11">
        <f t="shared" si="82"/>
        <v>0.57941537698096612</v>
      </c>
      <c r="R367" s="11">
        <f t="shared" si="83"/>
        <v>0.86912306547144913</v>
      </c>
    </row>
    <row r="368" spans="4:18" x14ac:dyDescent="0.3">
      <c r="D368" s="11">
        <v>0.36499999999999999</v>
      </c>
      <c r="E368" s="11">
        <f t="shared" si="71"/>
        <v>0.40695000000000003</v>
      </c>
      <c r="F368" s="11">
        <f t="shared" si="72"/>
        <v>8.1644942874999973E-3</v>
      </c>
      <c r="G368" s="11">
        <f t="shared" si="73"/>
        <v>0.28862871732830397</v>
      </c>
      <c r="H368" s="11">
        <f t="shared" si="74"/>
        <v>6.7889247027736618E-2</v>
      </c>
      <c r="I368" s="11">
        <f t="shared" si="80"/>
        <v>6.3573303333368344E-2</v>
      </c>
      <c r="J368" s="12">
        <f t="shared" si="84"/>
        <v>2.072054137717227</v>
      </c>
      <c r="K368" s="13">
        <f t="shared" si="75"/>
        <v>0.40505449718616332</v>
      </c>
      <c r="L368" s="11">
        <f t="shared" si="76"/>
        <v>0</v>
      </c>
      <c r="M368" s="11">
        <f t="shared" si="77"/>
        <v>0</v>
      </c>
      <c r="N368" s="11">
        <f t="shared" si="78"/>
        <v>0.25</v>
      </c>
      <c r="O368" s="12">
        <f t="shared" si="79"/>
        <v>1</v>
      </c>
      <c r="P368" s="11">
        <f t="shared" si="81"/>
        <v>1.1588307539619322</v>
      </c>
      <c r="Q368" s="11">
        <f t="shared" si="82"/>
        <v>0.57941537698096612</v>
      </c>
      <c r="R368" s="11">
        <f t="shared" si="83"/>
        <v>0.86912306547144913</v>
      </c>
    </row>
    <row r="369" spans="4:18" x14ac:dyDescent="0.3">
      <c r="D369" s="11">
        <v>0.36599999999999999</v>
      </c>
      <c r="E369" s="11">
        <f t="shared" si="71"/>
        <v>0.40737999999999996</v>
      </c>
      <c r="F369" s="11">
        <f t="shared" si="72"/>
        <v>8.2543365705599996E-3</v>
      </c>
      <c r="G369" s="11">
        <f t="shared" si="73"/>
        <v>0.28744841885054923</v>
      </c>
      <c r="H369" s="11">
        <f t="shared" si="74"/>
        <v>6.89181309417599E-2</v>
      </c>
      <c r="I369" s="11">
        <f t="shared" si="80"/>
        <v>6.4474658018046957E-2</v>
      </c>
      <c r="J369" s="12">
        <f t="shared" si="84"/>
        <v>2.0961736852994379</v>
      </c>
      <c r="K369" s="13">
        <f t="shared" si="75"/>
        <v>0.40967504141598027</v>
      </c>
      <c r="L369" s="11">
        <f t="shared" si="76"/>
        <v>0</v>
      </c>
      <c r="M369" s="11">
        <f t="shared" si="77"/>
        <v>0</v>
      </c>
      <c r="N369" s="11">
        <f t="shared" si="78"/>
        <v>0.25</v>
      </c>
      <c r="O369" s="12">
        <f t="shared" si="79"/>
        <v>1</v>
      </c>
      <c r="P369" s="11">
        <f t="shared" si="81"/>
        <v>1.1588307539619322</v>
      </c>
      <c r="Q369" s="11">
        <f t="shared" si="82"/>
        <v>0.57941537698096612</v>
      </c>
      <c r="R369" s="11">
        <f t="shared" si="83"/>
        <v>0.86912306547144913</v>
      </c>
    </row>
    <row r="370" spans="4:18" x14ac:dyDescent="0.3">
      <c r="D370" s="11">
        <v>0.36699999999999999</v>
      </c>
      <c r="E370" s="11">
        <f t="shared" si="71"/>
        <v>0.40781000000000001</v>
      </c>
      <c r="F370" s="11">
        <f t="shared" si="72"/>
        <v>8.3449182916599998E-3</v>
      </c>
      <c r="G370" s="11">
        <f t="shared" si="73"/>
        <v>0.28627109528886219</v>
      </c>
      <c r="H370" s="11">
        <f t="shared" si="74"/>
        <v>6.9960971364485536E-2</v>
      </c>
      <c r="I370" s="11">
        <f t="shared" si="80"/>
        <v>6.5386470382435197E-2</v>
      </c>
      <c r="J370" s="12">
        <f t="shared" si="84"/>
        <v>2.1204938706701206</v>
      </c>
      <c r="K370" s="13">
        <f t="shared" si="75"/>
        <v>0.41433667310332167</v>
      </c>
      <c r="L370" s="11">
        <f t="shared" si="76"/>
        <v>0</v>
      </c>
      <c r="M370" s="11">
        <f t="shared" si="77"/>
        <v>0</v>
      </c>
      <c r="N370" s="11">
        <f t="shared" si="78"/>
        <v>0.25</v>
      </c>
      <c r="O370" s="12">
        <f t="shared" si="79"/>
        <v>1</v>
      </c>
      <c r="P370" s="11">
        <f t="shared" si="81"/>
        <v>1.1588307539619322</v>
      </c>
      <c r="Q370" s="11">
        <f t="shared" si="82"/>
        <v>0.57941537698096612</v>
      </c>
      <c r="R370" s="11">
        <f t="shared" si="83"/>
        <v>0.86912306547144913</v>
      </c>
    </row>
    <row r="371" spans="4:18" x14ac:dyDescent="0.3">
      <c r="D371" s="11">
        <v>0.36799999999999999</v>
      </c>
      <c r="E371" s="11">
        <f t="shared" si="71"/>
        <v>0.40823999999999999</v>
      </c>
      <c r="F371" s="11">
        <f t="shared" si="72"/>
        <v>8.4362434969599987E-3</v>
      </c>
      <c r="G371" s="11">
        <f t="shared" si="73"/>
        <v>0.28509674382697553</v>
      </c>
      <c r="H371" s="11">
        <f t="shared" si="74"/>
        <v>7.1017943316083049E-2</v>
      </c>
      <c r="I371" s="11">
        <f t="shared" si="80"/>
        <v>6.63088268121797E-2</v>
      </c>
      <c r="J371" s="12">
        <f t="shared" si="84"/>
        <v>2.1450149528942632</v>
      </c>
      <c r="K371" s="13">
        <f t="shared" si="75"/>
        <v>0.41903960321144906</v>
      </c>
      <c r="L371" s="11">
        <f t="shared" si="76"/>
        <v>0</v>
      </c>
      <c r="M371" s="11">
        <f t="shared" si="77"/>
        <v>0</v>
      </c>
      <c r="N371" s="11">
        <f t="shared" si="78"/>
        <v>0.25</v>
      </c>
      <c r="O371" s="12">
        <f t="shared" si="79"/>
        <v>1</v>
      </c>
      <c r="P371" s="11">
        <f t="shared" si="81"/>
        <v>1.1588307539619322</v>
      </c>
      <c r="Q371" s="11">
        <f t="shared" si="82"/>
        <v>0.57941537698096612</v>
      </c>
      <c r="R371" s="11">
        <f t="shared" si="83"/>
        <v>0.86912306547144913</v>
      </c>
    </row>
    <row r="372" spans="4:18" x14ac:dyDescent="0.3">
      <c r="D372" s="11">
        <v>0.36899999999999999</v>
      </c>
      <c r="E372" s="11">
        <f t="shared" si="71"/>
        <v>0.40866999999999998</v>
      </c>
      <c r="F372" s="11">
        <f t="shared" si="72"/>
        <v>8.5283162436600012E-3</v>
      </c>
      <c r="G372" s="11">
        <f t="shared" si="73"/>
        <v>0.28392536164684201</v>
      </c>
      <c r="H372" s="11">
        <f t="shared" si="74"/>
        <v>7.2089223963877125E-2</v>
      </c>
      <c r="I372" s="11">
        <f t="shared" si="80"/>
        <v>6.7241813789843757E-2</v>
      </c>
      <c r="J372" s="12">
        <f t="shared" si="84"/>
        <v>2.1697371573583442</v>
      </c>
      <c r="K372" s="13">
        <f t="shared" si="75"/>
        <v>0.42378404102756517</v>
      </c>
      <c r="L372" s="11">
        <f t="shared" si="76"/>
        <v>0</v>
      </c>
      <c r="M372" s="11">
        <f t="shared" si="77"/>
        <v>0</v>
      </c>
      <c r="N372" s="11">
        <f t="shared" si="78"/>
        <v>0.25</v>
      </c>
      <c r="O372" s="12">
        <f t="shared" si="79"/>
        <v>1</v>
      </c>
      <c r="P372" s="11">
        <f t="shared" si="81"/>
        <v>1.1588307539619322</v>
      </c>
      <c r="Q372" s="11">
        <f t="shared" si="82"/>
        <v>0.57941537698096612</v>
      </c>
      <c r="R372" s="11">
        <f t="shared" si="83"/>
        <v>0.86912306547144913</v>
      </c>
    </row>
    <row r="373" spans="4:18" x14ac:dyDescent="0.3">
      <c r="D373" s="11">
        <v>0.37</v>
      </c>
      <c r="E373" s="11">
        <f t="shared" si="71"/>
        <v>0.40910000000000002</v>
      </c>
      <c r="F373" s="11">
        <f t="shared" si="72"/>
        <v>8.6211406000000004E-3</v>
      </c>
      <c r="G373" s="11">
        <f t="shared" si="73"/>
        <v>0.28275694592862999</v>
      </c>
      <c r="H373" s="11">
        <f t="shared" si="74"/>
        <v>7.317499264977384E-2</v>
      </c>
      <c r="I373" s="11">
        <f t="shared" si="80"/>
        <v>6.8185517880078109E-2</v>
      </c>
      <c r="J373" s="12">
        <f t="shared" si="84"/>
        <v>2.1946606749633961</v>
      </c>
      <c r="K373" s="13">
        <f t="shared" si="75"/>
        <v>0.42857019409225705</v>
      </c>
      <c r="L373" s="11">
        <f t="shared" si="76"/>
        <v>0</v>
      </c>
      <c r="M373" s="11">
        <f t="shared" si="77"/>
        <v>0</v>
      </c>
      <c r="N373" s="11">
        <f t="shared" si="78"/>
        <v>0.25</v>
      </c>
      <c r="O373" s="12">
        <f t="shared" si="79"/>
        <v>1</v>
      </c>
      <c r="P373" s="11">
        <f t="shared" si="81"/>
        <v>1.1588307539619322</v>
      </c>
      <c r="Q373" s="11">
        <f t="shared" si="82"/>
        <v>0.57941537698096612</v>
      </c>
      <c r="R373" s="11">
        <f t="shared" si="83"/>
        <v>0.86912306547144913</v>
      </c>
    </row>
    <row r="374" spans="4:18" x14ac:dyDescent="0.3">
      <c r="D374" s="11">
        <v>0.371</v>
      </c>
      <c r="E374" s="11">
        <f t="shared" si="71"/>
        <v>0.40953000000000001</v>
      </c>
      <c r="F374" s="11">
        <f t="shared" si="72"/>
        <v>8.7147206452599987E-3</v>
      </c>
      <c r="G374" s="11">
        <f t="shared" si="73"/>
        <v>0.2815914938507198</v>
      </c>
      <c r="H374" s="11">
        <f t="shared" si="74"/>
        <v>7.4275430918065474E-2</v>
      </c>
      <c r="I374" s="11">
        <f t="shared" si="80"/>
        <v>6.9140025714439363E-2</v>
      </c>
      <c r="J374" s="12">
        <f t="shared" si="84"/>
        <v>2.2197856613053144</v>
      </c>
      <c r="K374" s="13">
        <f t="shared" si="75"/>
        <v>0.43339826812787163</v>
      </c>
      <c r="L374" s="11">
        <f t="shared" si="76"/>
        <v>0</v>
      </c>
      <c r="M374" s="11">
        <f t="shared" si="77"/>
        <v>0</v>
      </c>
      <c r="N374" s="11">
        <f t="shared" si="78"/>
        <v>0.25</v>
      </c>
      <c r="O374" s="12">
        <f t="shared" si="79"/>
        <v>1</v>
      </c>
      <c r="P374" s="11">
        <f t="shared" si="81"/>
        <v>1.1588307539619322</v>
      </c>
      <c r="Q374" s="11">
        <f t="shared" si="82"/>
        <v>0.57941537698096612</v>
      </c>
      <c r="R374" s="11">
        <f t="shared" si="83"/>
        <v>0.86912306547144913</v>
      </c>
    </row>
    <row r="375" spans="4:18" x14ac:dyDescent="0.3">
      <c r="D375" s="11">
        <v>0.372</v>
      </c>
      <c r="E375" s="11">
        <f t="shared" si="71"/>
        <v>0.40995999999999999</v>
      </c>
      <c r="F375" s="11">
        <f t="shared" si="72"/>
        <v>8.8090604697600022E-3</v>
      </c>
      <c r="G375" s="11">
        <f t="shared" si="73"/>
        <v>0.28042900258969966</v>
      </c>
      <c r="H375" s="11">
        <f t="shared" si="74"/>
        <v>7.5390722543619518E-2</v>
      </c>
      <c r="I375" s="11">
        <f t="shared" si="80"/>
        <v>7.0105423975853162E-2</v>
      </c>
      <c r="J375" s="12">
        <f t="shared" si="84"/>
        <v>2.2451122358461189</v>
      </c>
      <c r="K375" s="13">
        <f t="shared" si="75"/>
        <v>0.43826846696582372</v>
      </c>
      <c r="L375" s="11">
        <f t="shared" si="76"/>
        <v>0</v>
      </c>
      <c r="M375" s="11">
        <f t="shared" si="77"/>
        <v>0</v>
      </c>
      <c r="N375" s="11">
        <f t="shared" si="78"/>
        <v>0.25</v>
      </c>
      <c r="O375" s="12">
        <f t="shared" si="79"/>
        <v>1</v>
      </c>
      <c r="P375" s="11">
        <f t="shared" si="81"/>
        <v>1.1588307539619322</v>
      </c>
      <c r="Q375" s="11">
        <f t="shared" si="82"/>
        <v>0.57941537698096612</v>
      </c>
      <c r="R375" s="11">
        <f t="shared" si="83"/>
        <v>0.86912306547144913</v>
      </c>
    </row>
    <row r="376" spans="4:18" x14ac:dyDescent="0.3">
      <c r="D376" s="11">
        <v>0.373</v>
      </c>
      <c r="E376" s="11">
        <f t="shared" si="71"/>
        <v>0.41039000000000003</v>
      </c>
      <c r="F376" s="11">
        <f t="shared" si="72"/>
        <v>8.9041641748600006E-3</v>
      </c>
      <c r="G376" s="11">
        <f t="shared" si="73"/>
        <v>0.27926946932036173</v>
      </c>
      <c r="H376" s="11">
        <f t="shared" si="74"/>
        <v>7.65210535604577E-2</v>
      </c>
      <c r="I376" s="11">
        <f t="shared" si="80"/>
        <v>7.1081799382718955E-2</v>
      </c>
      <c r="J376" s="12">
        <f t="shared" si="84"/>
        <v>2.2706404810830199</v>
      </c>
      <c r="K376" s="13">
        <f t="shared" si="75"/>
        <v>0.44318099247284082</v>
      </c>
      <c r="L376" s="11">
        <f t="shared" si="76"/>
        <v>0</v>
      </c>
      <c r="M376" s="11">
        <f t="shared" si="77"/>
        <v>0</v>
      </c>
      <c r="N376" s="11">
        <f t="shared" si="78"/>
        <v>0.25</v>
      </c>
      <c r="O376" s="12">
        <f t="shared" si="79"/>
        <v>1</v>
      </c>
      <c r="P376" s="11">
        <f t="shared" si="81"/>
        <v>1.1588307539619322</v>
      </c>
      <c r="Q376" s="11">
        <f t="shared" si="82"/>
        <v>0.57941537698096612</v>
      </c>
      <c r="R376" s="11">
        <f t="shared" si="83"/>
        <v>0.86912306547144913</v>
      </c>
    </row>
    <row r="377" spans="4:18" x14ac:dyDescent="0.3">
      <c r="D377" s="11">
        <v>0.374</v>
      </c>
      <c r="E377" s="11">
        <f t="shared" si="71"/>
        <v>0.41081999999999996</v>
      </c>
      <c r="F377" s="11">
        <f t="shared" si="72"/>
        <v>9.0000358729599994E-3</v>
      </c>
      <c r="G377" s="11">
        <f t="shared" si="73"/>
        <v>0.27811289121569827</v>
      </c>
      <c r="H377" s="11">
        <f t="shared" si="74"/>
        <v>7.7666612290731407E-2</v>
      </c>
      <c r="I377" s="11">
        <f t="shared" si="80"/>
        <v>7.206923867265419E-2</v>
      </c>
      <c r="J377" s="12">
        <f t="shared" si="84"/>
        <v>2.2963704417102209</v>
      </c>
      <c r="K377" s="13">
        <f t="shared" si="75"/>
        <v>0.44813604447614852</v>
      </c>
      <c r="L377" s="11">
        <f t="shared" si="76"/>
        <v>0</v>
      </c>
      <c r="M377" s="11">
        <f t="shared" si="77"/>
        <v>0</v>
      </c>
      <c r="N377" s="11">
        <f t="shared" si="78"/>
        <v>0.25</v>
      </c>
      <c r="O377" s="12">
        <f t="shared" si="79"/>
        <v>1</v>
      </c>
      <c r="P377" s="11">
        <f t="shared" si="81"/>
        <v>1.1588307539619322</v>
      </c>
      <c r="Q377" s="11">
        <f t="shared" si="82"/>
        <v>0.57941537698096612</v>
      </c>
      <c r="R377" s="11">
        <f t="shared" si="83"/>
        <v>0.86912306547144913</v>
      </c>
    </row>
    <row r="378" spans="4:18" x14ac:dyDescent="0.3">
      <c r="D378" s="11">
        <v>0.375</v>
      </c>
      <c r="E378" s="11">
        <f t="shared" si="71"/>
        <v>0.41125</v>
      </c>
      <c r="F378" s="11">
        <f t="shared" si="72"/>
        <v>9.0966796875000012E-3</v>
      </c>
      <c r="G378" s="11">
        <f t="shared" si="73"/>
        <v>0.27695926544689708</v>
      </c>
      <c r="H378" s="11">
        <f t="shared" si="74"/>
        <v>7.8827589374098686E-2</v>
      </c>
      <c r="I378" s="11">
        <f t="shared" si="80"/>
        <v>7.306782858587435E-2</v>
      </c>
      <c r="J378" s="12">
        <f t="shared" si="84"/>
        <v>2.3223021237675909</v>
      </c>
      <c r="K378" s="13">
        <f t="shared" si="75"/>
        <v>0.45313382068759284</v>
      </c>
      <c r="L378" s="11">
        <f t="shared" si="76"/>
        <v>0</v>
      </c>
      <c r="M378" s="11">
        <f t="shared" si="77"/>
        <v>0</v>
      </c>
      <c r="N378" s="11">
        <f t="shared" si="78"/>
        <v>0.25</v>
      </c>
      <c r="O378" s="12">
        <f t="shared" si="79"/>
        <v>1</v>
      </c>
      <c r="P378" s="11">
        <f t="shared" si="81"/>
        <v>1.1588307539619322</v>
      </c>
      <c r="Q378" s="11">
        <f t="shared" si="82"/>
        <v>0.57941537698096612</v>
      </c>
      <c r="R378" s="11">
        <f t="shared" si="83"/>
        <v>0.86912306547144913</v>
      </c>
    </row>
    <row r="379" spans="4:18" x14ac:dyDescent="0.3">
      <c r="D379" s="11">
        <v>0.376</v>
      </c>
      <c r="E379" s="11">
        <f t="shared" si="71"/>
        <v>0.41167999999999999</v>
      </c>
      <c r="F379" s="11">
        <f t="shared" si="72"/>
        <v>9.1940997529600006E-3</v>
      </c>
      <c r="G379" s="11">
        <f t="shared" si="73"/>
        <v>0.27580858918333823</v>
      </c>
      <c r="H379" s="11">
        <f t="shared" si="74"/>
        <v>8.0004177797509332E-2</v>
      </c>
      <c r="I379" s="11">
        <f t="shared" si="80"/>
        <v>7.4077655848206692E-2</v>
      </c>
      <c r="J379" s="12">
        <f t="shared" si="84"/>
        <v>2.3484354937962193</v>
      </c>
      <c r="K379" s="13">
        <f t="shared" si="75"/>
        <v>0.45817451662671138</v>
      </c>
      <c r="L379" s="11">
        <f t="shared" si="76"/>
        <v>0</v>
      </c>
      <c r="M379" s="11">
        <f t="shared" si="77"/>
        <v>0</v>
      </c>
      <c r="N379" s="11">
        <f t="shared" si="78"/>
        <v>0.25</v>
      </c>
      <c r="O379" s="12">
        <f t="shared" si="79"/>
        <v>1</v>
      </c>
      <c r="P379" s="11">
        <f t="shared" si="81"/>
        <v>1.1588307539619322</v>
      </c>
      <c r="Q379" s="11">
        <f t="shared" si="82"/>
        <v>0.57941537698096612</v>
      </c>
      <c r="R379" s="11">
        <f t="shared" si="83"/>
        <v>0.86912306547144913</v>
      </c>
    </row>
    <row r="380" spans="4:18" x14ac:dyDescent="0.3">
      <c r="D380" s="11">
        <v>0.377</v>
      </c>
      <c r="E380" s="11">
        <f t="shared" si="71"/>
        <v>0.41210999999999998</v>
      </c>
      <c r="F380" s="11">
        <f t="shared" si="72"/>
        <v>9.2923002148600012E-3</v>
      </c>
      <c r="G380" s="11">
        <f t="shared" si="73"/>
        <v>0.27466085959258946</v>
      </c>
      <c r="H380" s="11">
        <f t="shared" si="74"/>
        <v>8.1196572925404595E-2</v>
      </c>
      <c r="I380" s="11">
        <f t="shared" si="80"/>
        <v>7.5098807153735431E-2</v>
      </c>
      <c r="J380" s="12">
        <f t="shared" si="84"/>
        <v>2.3747704779738896</v>
      </c>
      <c r="K380" s="13">
        <f t="shared" si="75"/>
        <v>0.46325832554275148</v>
      </c>
      <c r="L380" s="11">
        <f t="shared" si="76"/>
        <v>0</v>
      </c>
      <c r="M380" s="11">
        <f t="shared" si="77"/>
        <v>0</v>
      </c>
      <c r="N380" s="11">
        <f t="shared" si="78"/>
        <v>0.25</v>
      </c>
      <c r="O380" s="12">
        <f t="shared" si="79"/>
        <v>1</v>
      </c>
      <c r="P380" s="11">
        <f t="shared" si="81"/>
        <v>1.1588307539619322</v>
      </c>
      <c r="Q380" s="11">
        <f t="shared" si="82"/>
        <v>0.57941537698096612</v>
      </c>
      <c r="R380" s="11">
        <f t="shared" si="83"/>
        <v>0.86912306547144913</v>
      </c>
    </row>
    <row r="381" spans="4:18" x14ac:dyDescent="0.3">
      <c r="D381" s="11">
        <v>0.378</v>
      </c>
      <c r="E381" s="11">
        <f t="shared" si="71"/>
        <v>0.41254000000000002</v>
      </c>
      <c r="F381" s="11">
        <f t="shared" si="72"/>
        <v>9.3912852297600019E-3</v>
      </c>
      <c r="G381" s="11">
        <f t="shared" si="73"/>
        <v>0.27351607384040205</v>
      </c>
      <c r="H381" s="11">
        <f t="shared" si="74"/>
        <v>8.240497253033717E-2</v>
      </c>
      <c r="I381" s="11">
        <f t="shared" si="80"/>
        <v>7.6131369147075453E-2</v>
      </c>
      <c r="J381" s="12">
        <f t="shared" si="84"/>
        <v>2.401306961255635</v>
      </c>
      <c r="K381" s="13">
        <f t="shared" si="75"/>
        <v>0.46838543833564322</v>
      </c>
      <c r="L381" s="11">
        <f t="shared" si="76"/>
        <v>0</v>
      </c>
      <c r="M381" s="11">
        <f t="shared" si="77"/>
        <v>0</v>
      </c>
      <c r="N381" s="11">
        <f t="shared" si="78"/>
        <v>0.25</v>
      </c>
      <c r="O381" s="12">
        <f t="shared" si="79"/>
        <v>1</v>
      </c>
      <c r="P381" s="11">
        <f t="shared" si="81"/>
        <v>1.1588307539619322</v>
      </c>
      <c r="Q381" s="11">
        <f t="shared" si="82"/>
        <v>0.57941537698096612</v>
      </c>
      <c r="R381" s="11">
        <f t="shared" si="83"/>
        <v>0.86912306547144913</v>
      </c>
    </row>
    <row r="382" spans="4:18" x14ac:dyDescent="0.3">
      <c r="D382" s="11">
        <v>0.379</v>
      </c>
      <c r="E382" s="11">
        <f t="shared" si="71"/>
        <v>0.41297</v>
      </c>
      <c r="F382" s="11">
        <f t="shared" si="72"/>
        <v>9.4910589652599988E-3</v>
      </c>
      <c r="G382" s="11">
        <f t="shared" si="73"/>
        <v>0.27237422909070735</v>
      </c>
      <c r="H382" s="11">
        <f t="shared" si="74"/>
        <v>8.3629576824018032E-2</v>
      </c>
      <c r="I382" s="11">
        <f t="shared" si="80"/>
        <v>7.7175428405272764E-2</v>
      </c>
      <c r="J382" s="12">
        <f t="shared" si="84"/>
        <v>2.4280447865054531</v>
      </c>
      <c r="K382" s="13">
        <f t="shared" si="75"/>
        <v>0.47355604347593278</v>
      </c>
      <c r="L382" s="11">
        <f t="shared" si="76"/>
        <v>0</v>
      </c>
      <c r="M382" s="11">
        <f t="shared" si="77"/>
        <v>0</v>
      </c>
      <c r="N382" s="11">
        <f t="shared" si="78"/>
        <v>0.25</v>
      </c>
      <c r="O382" s="12">
        <f t="shared" si="79"/>
        <v>1</v>
      </c>
      <c r="P382" s="11">
        <f t="shared" si="81"/>
        <v>1.1588307539619322</v>
      </c>
      <c r="Q382" s="11">
        <f t="shared" si="82"/>
        <v>0.57941537698096612</v>
      </c>
      <c r="R382" s="11">
        <f t="shared" si="83"/>
        <v>0.86912306547144913</v>
      </c>
    </row>
    <row r="383" spans="4:18" x14ac:dyDescent="0.3">
      <c r="D383" s="11">
        <v>0.38</v>
      </c>
      <c r="E383" s="11">
        <f t="shared" si="71"/>
        <v>0.41339999999999999</v>
      </c>
      <c r="F383" s="11">
        <f t="shared" si="72"/>
        <v>9.5916256000000005E-3</v>
      </c>
      <c r="G383" s="11">
        <f t="shared" si="73"/>
        <v>0.27123532250561194</v>
      </c>
      <c r="H383" s="11">
        <f t="shared" si="74"/>
        <v>8.4870588488797263E-2</v>
      </c>
      <c r="I383" s="11">
        <f t="shared" si="80"/>
        <v>7.823107141932964E-2</v>
      </c>
      <c r="J383" s="12">
        <f t="shared" si="84"/>
        <v>2.4549837536207213</v>
      </c>
      <c r="K383" s="13">
        <f t="shared" si="75"/>
        <v>0.47877032692368204</v>
      </c>
      <c r="L383" s="11">
        <f t="shared" si="76"/>
        <v>0</v>
      </c>
      <c r="M383" s="11">
        <f t="shared" si="77"/>
        <v>0</v>
      </c>
      <c r="N383" s="11">
        <f t="shared" si="78"/>
        <v>0.25</v>
      </c>
      <c r="O383" s="12">
        <f t="shared" si="79"/>
        <v>1</v>
      </c>
      <c r="P383" s="11">
        <f t="shared" si="81"/>
        <v>1.1588307539619322</v>
      </c>
      <c r="Q383" s="11">
        <f t="shared" si="82"/>
        <v>0.57941537698096612</v>
      </c>
      <c r="R383" s="11">
        <f t="shared" si="83"/>
        <v>0.86912306547144913</v>
      </c>
    </row>
    <row r="384" spans="4:18" x14ac:dyDescent="0.3">
      <c r="D384" s="11">
        <v>0.38100000000000001</v>
      </c>
      <c r="E384" s="11">
        <f t="shared" si="71"/>
        <v>0.41383000000000003</v>
      </c>
      <c r="F384" s="11">
        <f t="shared" si="72"/>
        <v>9.6929893236600024E-3</v>
      </c>
      <c r="G384" s="11">
        <f t="shared" si="73"/>
        <v>0.27009935124539408</v>
      </c>
      <c r="H384" s="11">
        <f t="shared" si="74"/>
        <v>8.612821270958422E-2</v>
      </c>
      <c r="I384" s="11">
        <f t="shared" si="80"/>
        <v>7.9298384575351905E-2</v>
      </c>
      <c r="J384" s="12">
        <f t="shared" si="84"/>
        <v>2.4821236186561904</v>
      </c>
      <c r="K384" s="13">
        <f t="shared" si="75"/>
        <v>0.48402847204634003</v>
      </c>
      <c r="L384" s="11">
        <f t="shared" si="76"/>
        <v>0</v>
      </c>
      <c r="M384" s="11">
        <f t="shared" si="77"/>
        <v>0</v>
      </c>
      <c r="N384" s="11">
        <f t="shared" si="78"/>
        <v>0.25</v>
      </c>
      <c r="O384" s="12">
        <f t="shared" si="79"/>
        <v>1</v>
      </c>
      <c r="P384" s="11">
        <f t="shared" si="81"/>
        <v>1.1588307539619322</v>
      </c>
      <c r="Q384" s="11">
        <f t="shared" si="82"/>
        <v>0.57941537698096612</v>
      </c>
      <c r="R384" s="11">
        <f t="shared" si="83"/>
        <v>0.86912306547144913</v>
      </c>
    </row>
    <row r="385" spans="4:18" x14ac:dyDescent="0.3">
      <c r="D385" s="11">
        <v>0.38200000000000001</v>
      </c>
      <c r="E385" s="11">
        <f t="shared" si="71"/>
        <v>0.41425999999999996</v>
      </c>
      <c r="F385" s="11">
        <f t="shared" si="72"/>
        <v>9.7951543369600002E-3</v>
      </c>
      <c r="G385" s="11">
        <f t="shared" si="73"/>
        <v>0.26896631246849922</v>
      </c>
      <c r="H385" s="11">
        <f t="shared" si="74"/>
        <v>8.7402657206215179E-2</v>
      </c>
      <c r="I385" s="11">
        <f t="shared" si="80"/>
        <v>8.0377454135317716E-2</v>
      </c>
      <c r="J385" s="12">
        <f t="shared" si="84"/>
        <v>2.5094640929441541</v>
      </c>
      <c r="K385" s="13">
        <f t="shared" si="75"/>
        <v>0.48933065953560045</v>
      </c>
      <c r="L385" s="11">
        <f t="shared" si="76"/>
        <v>0</v>
      </c>
      <c r="M385" s="11">
        <f t="shared" si="77"/>
        <v>0</v>
      </c>
      <c r="N385" s="11">
        <f t="shared" si="78"/>
        <v>0.25</v>
      </c>
      <c r="O385" s="12">
        <f t="shared" si="79"/>
        <v>1</v>
      </c>
      <c r="P385" s="11">
        <f t="shared" si="81"/>
        <v>1.1588307539619322</v>
      </c>
      <c r="Q385" s="11">
        <f t="shared" si="82"/>
        <v>0.57941537698096612</v>
      </c>
      <c r="R385" s="11">
        <f t="shared" si="83"/>
        <v>0.86912306547144913</v>
      </c>
    </row>
    <row r="386" spans="4:18" x14ac:dyDescent="0.3">
      <c r="D386" s="11">
        <v>0.38300000000000001</v>
      </c>
      <c r="E386" s="11">
        <f t="shared" si="71"/>
        <v>0.41469</v>
      </c>
      <c r="F386" s="11">
        <f t="shared" si="72"/>
        <v>9.8981248516600024E-3</v>
      </c>
      <c r="G386" s="11">
        <f t="shared" si="73"/>
        <v>0.26783620333153602</v>
      </c>
      <c r="H386" s="11">
        <f t="shared" si="74"/>
        <v>8.8694132266274345E-2</v>
      </c>
      <c r="I386" s="11">
        <f t="shared" si="80"/>
        <v>8.1468366217465199E-2</v>
      </c>
      <c r="J386" s="12">
        <f t="shared" si="84"/>
        <v>2.5370048422032037</v>
      </c>
      <c r="K386" s="13">
        <f t="shared" si="75"/>
        <v>0.49467706732324485</v>
      </c>
      <c r="L386" s="11">
        <f t="shared" si="76"/>
        <v>0</v>
      </c>
      <c r="M386" s="11">
        <f t="shared" si="77"/>
        <v>0</v>
      </c>
      <c r="N386" s="11">
        <f t="shared" si="78"/>
        <v>0.25</v>
      </c>
      <c r="O386" s="12">
        <f t="shared" si="79"/>
        <v>1</v>
      </c>
      <c r="P386" s="11">
        <f t="shared" si="81"/>
        <v>1.1588307539619322</v>
      </c>
      <c r="Q386" s="11">
        <f t="shared" si="82"/>
        <v>0.57941537698096612</v>
      </c>
      <c r="R386" s="11">
        <f t="shared" si="83"/>
        <v>0.86912306547144913</v>
      </c>
    </row>
    <row r="387" spans="4:18" x14ac:dyDescent="0.3">
      <c r="D387" s="11">
        <v>0.38400000000000001</v>
      </c>
      <c r="E387" s="11">
        <f t="shared" ref="E387:E450" si="85">D387*(1-$B$4-$B$5)+$B$4</f>
        <v>0.41511999999999999</v>
      </c>
      <c r="F387" s="11">
        <f t="shared" ref="F387:F450" si="86">$B$6*D387^$B$8</f>
        <v>1.0001905090560001E-2</v>
      </c>
      <c r="G387" s="11">
        <f t="shared" ref="G387:G450" si="87">$B$7*(1-D387)^$B$9</f>
        <v>0.26670902098927229</v>
      </c>
      <c r="H387" s="11">
        <f t="shared" ref="H387:H450" si="88">F387/$B$10*$B$11/G387</f>
        <v>9.0002850778375151E-2</v>
      </c>
      <c r="I387" s="11">
        <f t="shared" si="80"/>
        <v>8.2571206776297673E-2</v>
      </c>
      <c r="J387" s="12">
        <f t="shared" si="84"/>
        <v>2.5647454856570002</v>
      </c>
      <c r="K387" s="13">
        <f t="shared" ref="K387:K450" si="89">IF(E387=$B$14,0,($B$17-I387)/($B$14-E387))</f>
        <v>0.50006787049598889</v>
      </c>
      <c r="L387" s="11">
        <f t="shared" ref="L387:L450" si="90">IF(E387&gt;=$B$20,1/J387,0)</f>
        <v>0</v>
      </c>
      <c r="M387" s="11">
        <f t="shared" ref="M387:M450" si="91">IF(L387&gt;0,(E387-$B$14)+(1-I387)*L387,0)</f>
        <v>0</v>
      </c>
      <c r="N387" s="11">
        <f t="shared" ref="N387:N450" si="92">$B$14+M387</f>
        <v>0.25</v>
      </c>
      <c r="O387" s="12">
        <f t="shared" ref="O387:O450" si="93">IF(L387&lt;$B$25,1-$B$17,1-I387)</f>
        <v>1</v>
      </c>
      <c r="P387" s="11">
        <f t="shared" si="81"/>
        <v>1.1588307539619322</v>
      </c>
      <c r="Q387" s="11">
        <f t="shared" si="82"/>
        <v>0.57941537698096612</v>
      </c>
      <c r="R387" s="11">
        <f t="shared" si="83"/>
        <v>0.86912306547144913</v>
      </c>
    </row>
    <row r="388" spans="4:18" x14ac:dyDescent="0.3">
      <c r="D388" s="11">
        <v>0.38500000000000001</v>
      </c>
      <c r="E388" s="11">
        <f t="shared" si="85"/>
        <v>0.41554999999999997</v>
      </c>
      <c r="F388" s="11">
        <f t="shared" si="86"/>
        <v>1.0106499287499999E-2</v>
      </c>
      <c r="G388" s="11">
        <f t="shared" si="87"/>
        <v>0.26558476259463049</v>
      </c>
      <c r="H388" s="11">
        <f t="shared" si="88"/>
        <v>9.1329028265909967E-2</v>
      </c>
      <c r="I388" s="11">
        <f t="shared" ref="I388:I451" si="94">1/(1+1/H388)</f>
        <v>8.3686061582205984E-2</v>
      </c>
      <c r="J388" s="12">
        <f t="shared" si="84"/>
        <v>2.5926855951356913</v>
      </c>
      <c r="K388" s="13">
        <f t="shared" si="89"/>
        <v>0.50550324120933854</v>
      </c>
      <c r="L388" s="11">
        <f t="shared" si="90"/>
        <v>0</v>
      </c>
      <c r="M388" s="11">
        <f t="shared" si="91"/>
        <v>0</v>
      </c>
      <c r="N388" s="11">
        <f t="shared" si="92"/>
        <v>0.25</v>
      </c>
      <c r="O388" s="12">
        <f t="shared" si="93"/>
        <v>1</v>
      </c>
      <c r="P388" s="11">
        <f t="shared" si="81"/>
        <v>1.1588307539619322</v>
      </c>
      <c r="Q388" s="11">
        <f t="shared" si="82"/>
        <v>0.57941537698096612</v>
      </c>
      <c r="R388" s="11">
        <f t="shared" si="83"/>
        <v>0.86912306547144913</v>
      </c>
    </row>
    <row r="389" spans="4:18" x14ac:dyDescent="0.3">
      <c r="D389" s="11">
        <v>0.38600000000000001</v>
      </c>
      <c r="E389" s="11">
        <f t="shared" si="85"/>
        <v>0.41598000000000002</v>
      </c>
      <c r="F389" s="11">
        <f t="shared" si="86"/>
        <v>1.0211911687360003E-2</v>
      </c>
      <c r="G389" s="11">
        <f t="shared" si="87"/>
        <v>0.26446342529868383</v>
      </c>
      <c r="H389" s="11">
        <f t="shared" si="88"/>
        <v>9.2672882921273958E-2</v>
      </c>
      <c r="I389" s="11">
        <f t="shared" si="94"/>
        <v>8.4813016200705832E-2</v>
      </c>
      <c r="J389" s="12">
        <f t="shared" si="84"/>
        <v>2.6208246941854405</v>
      </c>
      <c r="K389" s="13">
        <f t="shared" si="89"/>
        <v>0.5109833486004689</v>
      </c>
      <c r="L389" s="11">
        <f t="shared" si="90"/>
        <v>0</v>
      </c>
      <c r="M389" s="11">
        <f t="shared" si="91"/>
        <v>0</v>
      </c>
      <c r="N389" s="11">
        <f t="shared" si="92"/>
        <v>0.25</v>
      </c>
      <c r="O389" s="12">
        <f t="shared" si="93"/>
        <v>1</v>
      </c>
      <c r="P389" s="11">
        <f t="shared" ref="P389:P452" si="95">IF(AND($E389&lt;=$B$20,$E389&gt;$B$14),$B$24*B$33,IF($E389&gt;$B$20,$J389*B$33,1))</f>
        <v>1.1588307539619322</v>
      </c>
      <c r="Q389" s="11">
        <f t="shared" ref="Q389:Q452" si="96">IF(AND($E389&lt;=$B$20,$E389&gt;$B$14),$B$24*B$34,IF($E389&gt;$B$20,$J389*B$34,1))</f>
        <v>0.57941537698096612</v>
      </c>
      <c r="R389" s="11">
        <f t="shared" ref="R389:R452" si="97">IF(AND($E389&lt;=$B$20,$E389&gt;$B$14),$B$24*B$35,IF($E389&gt;$B$20,$J389*B$35,1))</f>
        <v>0.86912306547144913</v>
      </c>
    </row>
    <row r="390" spans="4:18" x14ac:dyDescent="0.3">
      <c r="D390" s="11">
        <v>0.38700000000000001</v>
      </c>
      <c r="E390" s="11">
        <f t="shared" si="85"/>
        <v>0.41641</v>
      </c>
      <c r="F390" s="11">
        <f t="shared" si="86"/>
        <v>1.0318146546060003E-2</v>
      </c>
      <c r="G390" s="11">
        <f t="shared" si="87"/>
        <v>0.26334500625065199</v>
      </c>
      <c r="H390" s="11">
        <f t="shared" si="88"/>
        <v>9.4034635640571212E-2</v>
      </c>
      <c r="I390" s="11">
        <f t="shared" si="94"/>
        <v>8.5952155971289454E-2</v>
      </c>
      <c r="J390" s="12">
        <f t="shared" si="84"/>
        <v>2.6491622571713007</v>
      </c>
      <c r="K390" s="13">
        <f t="shared" si="89"/>
        <v>0.5165083587001349</v>
      </c>
      <c r="L390" s="11">
        <f t="shared" si="90"/>
        <v>0</v>
      </c>
      <c r="M390" s="11">
        <f t="shared" si="91"/>
        <v>0</v>
      </c>
      <c r="N390" s="11">
        <f t="shared" si="92"/>
        <v>0.25</v>
      </c>
      <c r="O390" s="12">
        <f t="shared" si="93"/>
        <v>1</v>
      </c>
      <c r="P390" s="11">
        <f t="shared" si="95"/>
        <v>1.1588307539619322</v>
      </c>
      <c r="Q390" s="11">
        <f t="shared" si="96"/>
        <v>0.57941537698096612</v>
      </c>
      <c r="R390" s="11">
        <f t="shared" si="97"/>
        <v>0.86912306547144913</v>
      </c>
    </row>
    <row r="391" spans="4:18" x14ac:dyDescent="0.3">
      <c r="D391" s="11">
        <v>0.38800000000000001</v>
      </c>
      <c r="E391" s="11">
        <f t="shared" si="85"/>
        <v>0.41683999999999999</v>
      </c>
      <c r="F391" s="11">
        <f t="shared" si="86"/>
        <v>1.0425208130560002E-2</v>
      </c>
      <c r="G391" s="11">
        <f t="shared" si="87"/>
        <v>0.26222950259789668</v>
      </c>
      <c r="H391" s="11">
        <f t="shared" si="88"/>
        <v>9.541451005881095E-2</v>
      </c>
      <c r="I391" s="11">
        <f t="shared" si="94"/>
        <v>8.7103565985891779E-2</v>
      </c>
      <c r="J391" s="12">
        <f t="shared" si="84"/>
        <v>2.677697708377587</v>
      </c>
      <c r="K391" s="13">
        <f t="shared" si="89"/>
        <v>0.52207843434363332</v>
      </c>
      <c r="L391" s="11">
        <f t="shared" si="90"/>
        <v>0</v>
      </c>
      <c r="M391" s="11">
        <f t="shared" si="91"/>
        <v>0</v>
      </c>
      <c r="N391" s="11">
        <f t="shared" si="92"/>
        <v>0.25</v>
      </c>
      <c r="O391" s="12">
        <f t="shared" si="93"/>
        <v>1</v>
      </c>
      <c r="P391" s="11">
        <f t="shared" si="95"/>
        <v>1.1588307539619322</v>
      </c>
      <c r="Q391" s="11">
        <f t="shared" si="96"/>
        <v>0.57941537698096612</v>
      </c>
      <c r="R391" s="11">
        <f t="shared" si="97"/>
        <v>0.86912306547144913</v>
      </c>
    </row>
    <row r="392" spans="4:18" x14ac:dyDescent="0.3">
      <c r="D392" s="11">
        <v>0.38900000000000001</v>
      </c>
      <c r="E392" s="11">
        <f t="shared" si="85"/>
        <v>0.41727000000000003</v>
      </c>
      <c r="F392" s="11">
        <f t="shared" si="86"/>
        <v>1.0533100718860003E-2</v>
      </c>
      <c r="G392" s="11">
        <f t="shared" si="87"/>
        <v>0.26111691148591787</v>
      </c>
      <c r="H392" s="11">
        <f t="shared" si="88"/>
        <v>9.6812732585600206E-2</v>
      </c>
      <c r="I392" s="11">
        <f t="shared" si="94"/>
        <v>8.8267331066969087E-2</v>
      </c>
      <c r="J392" s="12">
        <f t="shared" si="84"/>
        <v>2.7064304211097592</v>
      </c>
      <c r="K392" s="13">
        <f t="shared" si="89"/>
        <v>0.52769373508082185</v>
      </c>
      <c r="L392" s="11">
        <f t="shared" si="90"/>
        <v>0</v>
      </c>
      <c r="M392" s="11">
        <f t="shared" si="91"/>
        <v>0</v>
      </c>
      <c r="N392" s="11">
        <f t="shared" si="92"/>
        <v>0.25</v>
      </c>
      <c r="O392" s="12">
        <f t="shared" si="93"/>
        <v>1</v>
      </c>
      <c r="P392" s="11">
        <f t="shared" si="95"/>
        <v>1.1588307539619322</v>
      </c>
      <c r="Q392" s="11">
        <f t="shared" si="96"/>
        <v>0.57941537698096612</v>
      </c>
      <c r="R392" s="11">
        <f t="shared" si="97"/>
        <v>0.86912306547144913</v>
      </c>
    </row>
    <row r="393" spans="4:18" x14ac:dyDescent="0.3">
      <c r="D393" s="11">
        <v>0.39</v>
      </c>
      <c r="E393" s="11">
        <f t="shared" si="85"/>
        <v>0.41770000000000002</v>
      </c>
      <c r="F393" s="11">
        <f t="shared" si="86"/>
        <v>1.0641828600000002E-2</v>
      </c>
      <c r="G393" s="11">
        <f t="shared" si="87"/>
        <v>0.26000723005834886</v>
      </c>
      <c r="H393" s="11">
        <f t="shared" si="88"/>
        <v>9.8229532441341819E-2</v>
      </c>
      <c r="I393" s="11">
        <f t="shared" si="94"/>
        <v>8.9443535745191247E-2</v>
      </c>
      <c r="J393" s="12">
        <f t="shared" si="84"/>
        <v>2.7353597167958084</v>
      </c>
      <c r="K393" s="13">
        <f t="shared" si="89"/>
        <v>0.53335441708521902</v>
      </c>
      <c r="L393" s="11">
        <f t="shared" si="90"/>
        <v>0</v>
      </c>
      <c r="M393" s="11">
        <f t="shared" si="91"/>
        <v>0</v>
      </c>
      <c r="N393" s="11">
        <f t="shared" si="92"/>
        <v>0.25</v>
      </c>
      <c r="O393" s="12">
        <f t="shared" si="93"/>
        <v>1</v>
      </c>
      <c r="P393" s="11">
        <f t="shared" si="95"/>
        <v>1.1588307539619322</v>
      </c>
      <c r="Q393" s="11">
        <f t="shared" si="96"/>
        <v>0.57941537698096612</v>
      </c>
      <c r="R393" s="11">
        <f t="shared" si="97"/>
        <v>0.86912306547144913</v>
      </c>
    </row>
    <row r="394" spans="4:18" x14ac:dyDescent="0.3">
      <c r="D394" s="11">
        <v>0.39100000000000001</v>
      </c>
      <c r="E394" s="11">
        <f t="shared" si="85"/>
        <v>0.41813</v>
      </c>
      <c r="F394" s="11">
        <f t="shared" si="86"/>
        <v>1.0751396074060003E-2</v>
      </c>
      <c r="G394" s="11">
        <f t="shared" si="87"/>
        <v>0.25890045545695273</v>
      </c>
      <c r="H394" s="11">
        <f t="shared" si="88"/>
        <v>9.9665141693944678E-2</v>
      </c>
      <c r="I394" s="11">
        <f t="shared" si="94"/>
        <v>9.0632264236746321E-2</v>
      </c>
      <c r="J394" s="12">
        <f t="shared" si="84"/>
        <v>2.7644848640816586</v>
      </c>
      <c r="K394" s="13">
        <f t="shared" si="89"/>
        <v>0.53906063306219187</v>
      </c>
      <c r="L394" s="11">
        <f t="shared" si="90"/>
        <v>0</v>
      </c>
      <c r="M394" s="11">
        <f t="shared" si="91"/>
        <v>0</v>
      </c>
      <c r="N394" s="11">
        <f t="shared" si="92"/>
        <v>0.25</v>
      </c>
      <c r="O394" s="12">
        <f t="shared" si="93"/>
        <v>1</v>
      </c>
      <c r="P394" s="11">
        <f t="shared" si="95"/>
        <v>1.1588307539619322</v>
      </c>
      <c r="Q394" s="11">
        <f t="shared" si="96"/>
        <v>0.57941537698096612</v>
      </c>
      <c r="R394" s="11">
        <f t="shared" si="97"/>
        <v>0.86912306547144913</v>
      </c>
    </row>
    <row r="395" spans="4:18" x14ac:dyDescent="0.3">
      <c r="D395" s="11">
        <v>0.39200000000000002</v>
      </c>
      <c r="E395" s="11">
        <f t="shared" si="85"/>
        <v>0.41856000000000004</v>
      </c>
      <c r="F395" s="11">
        <f t="shared" si="86"/>
        <v>1.0861807452160003E-2</v>
      </c>
      <c r="G395" s="11">
        <f t="shared" si="87"/>
        <v>0.25779658482161744</v>
      </c>
      <c r="H395" s="11">
        <f t="shared" si="88"/>
        <v>0.10111979529605489</v>
      </c>
      <c r="I395" s="11">
        <f t="shared" si="94"/>
        <v>9.1833600420258635E-2</v>
      </c>
      <c r="J395" s="12">
        <f t="shared" si="84"/>
        <v>2.7938050779353438</v>
      </c>
      <c r="K395" s="13">
        <f t="shared" si="89"/>
        <v>0.54481253215625658</v>
      </c>
      <c r="L395" s="11">
        <f t="shared" si="90"/>
        <v>0</v>
      </c>
      <c r="M395" s="11">
        <f t="shared" si="91"/>
        <v>0</v>
      </c>
      <c r="N395" s="11">
        <f t="shared" si="92"/>
        <v>0.25</v>
      </c>
      <c r="O395" s="12">
        <f t="shared" si="93"/>
        <v>1</v>
      </c>
      <c r="P395" s="11">
        <f t="shared" si="95"/>
        <v>1.1588307539619322</v>
      </c>
      <c r="Q395" s="11">
        <f t="shared" si="96"/>
        <v>0.57941537698096612</v>
      </c>
      <c r="R395" s="11">
        <f t="shared" si="97"/>
        <v>0.86912306547144913</v>
      </c>
    </row>
    <row r="396" spans="4:18" x14ac:dyDescent="0.3">
      <c r="D396" s="11">
        <v>0.39300000000000002</v>
      </c>
      <c r="E396" s="11">
        <f t="shared" si="85"/>
        <v>0.41898999999999997</v>
      </c>
      <c r="F396" s="11">
        <f t="shared" si="86"/>
        <v>1.0973067056460001E-2</v>
      </c>
      <c r="G396" s="11">
        <f t="shared" si="87"/>
        <v>0.2566956152903519</v>
      </c>
      <c r="H396" s="11">
        <f t="shared" si="88"/>
        <v>0.10259373112281532</v>
      </c>
      <c r="I396" s="11">
        <f t="shared" si="94"/>
        <v>9.3047627813319808E-2</v>
      </c>
      <c r="J396" s="12">
        <f t="shared" si="84"/>
        <v>2.8233195187473714</v>
      </c>
      <c r="K396" s="13">
        <f t="shared" si="89"/>
        <v>0.55061025985750534</v>
      </c>
      <c r="L396" s="11">
        <f t="shared" si="90"/>
        <v>0</v>
      </c>
      <c r="M396" s="11">
        <f t="shared" si="91"/>
        <v>0</v>
      </c>
      <c r="N396" s="11">
        <f t="shared" si="92"/>
        <v>0.25</v>
      </c>
      <c r="O396" s="12">
        <f t="shared" si="93"/>
        <v>1</v>
      </c>
      <c r="P396" s="11">
        <f t="shared" si="95"/>
        <v>1.1588307539619322</v>
      </c>
      <c r="Q396" s="11">
        <f t="shared" si="96"/>
        <v>0.57941537698096612</v>
      </c>
      <c r="R396" s="11">
        <f t="shared" si="97"/>
        <v>0.86912306547144913</v>
      </c>
    </row>
    <row r="397" spans="4:18" x14ac:dyDescent="0.3">
      <c r="D397" s="11">
        <v>0.39400000000000002</v>
      </c>
      <c r="E397" s="11">
        <f t="shared" si="85"/>
        <v>0.41942000000000002</v>
      </c>
      <c r="F397" s="11">
        <f t="shared" si="86"/>
        <v>1.1085179220160002E-2</v>
      </c>
      <c r="G397" s="11">
        <f t="shared" si="87"/>
        <v>0.25559754399928142</v>
      </c>
      <c r="H397" s="11">
        <f t="shared" si="88"/>
        <v>0.10408719001016221</v>
      </c>
      <c r="I397" s="11">
        <f t="shared" si="94"/>
        <v>9.4274429548633909E-2</v>
      </c>
      <c r="J397" s="12">
        <f t="shared" si="84"/>
        <v>2.8530272914278663</v>
      </c>
      <c r="K397" s="13">
        <f t="shared" si="89"/>
        <v>0.55645395790717689</v>
      </c>
      <c r="L397" s="11">
        <f t="shared" si="90"/>
        <v>0</v>
      </c>
      <c r="M397" s="11">
        <f t="shared" si="91"/>
        <v>0</v>
      </c>
      <c r="N397" s="11">
        <f t="shared" si="92"/>
        <v>0.25</v>
      </c>
      <c r="O397" s="12">
        <f t="shared" si="93"/>
        <v>1</v>
      </c>
      <c r="P397" s="11">
        <f t="shared" si="95"/>
        <v>1.1588307539619322</v>
      </c>
      <c r="Q397" s="11">
        <f t="shared" si="96"/>
        <v>0.57941537698096612</v>
      </c>
      <c r="R397" s="11">
        <f t="shared" si="97"/>
        <v>0.86912306547144913</v>
      </c>
    </row>
    <row r="398" spans="4:18" x14ac:dyDescent="0.3">
      <c r="D398" s="11">
        <v>0.39500000000000002</v>
      </c>
      <c r="E398" s="11">
        <f t="shared" si="85"/>
        <v>0.41985</v>
      </c>
      <c r="F398" s="11">
        <f t="shared" si="86"/>
        <v>1.1198148287500004E-2</v>
      </c>
      <c r="G398" s="11">
        <f t="shared" si="87"/>
        <v>0.25450236808264354</v>
      </c>
      <c r="H398" s="11">
        <f t="shared" si="88"/>
        <v>0.10560041579366687</v>
      </c>
      <c r="I398" s="11">
        <f t="shared" si="94"/>
        <v>9.5514088349777357E-2</v>
      </c>
      <c r="J398" s="12">
        <f t="shared" si="84"/>
        <v>2.8829274445197401</v>
      </c>
      <c r="K398" s="13">
        <f t="shared" si="89"/>
        <v>0.56234376420239829</v>
      </c>
      <c r="L398" s="11">
        <f t="shared" si="90"/>
        <v>0</v>
      </c>
      <c r="M398" s="11">
        <f t="shared" si="91"/>
        <v>0</v>
      </c>
      <c r="N398" s="11">
        <f t="shared" si="92"/>
        <v>0.25</v>
      </c>
      <c r="O398" s="12">
        <f t="shared" si="93"/>
        <v>1</v>
      </c>
      <c r="P398" s="11">
        <f t="shared" si="95"/>
        <v>1.1588307539619322</v>
      </c>
      <c r="Q398" s="11">
        <f t="shared" si="96"/>
        <v>0.57941537698096612</v>
      </c>
      <c r="R398" s="11">
        <f t="shared" si="97"/>
        <v>0.86912306547144913</v>
      </c>
    </row>
    <row r="399" spans="4:18" x14ac:dyDescent="0.3">
      <c r="D399" s="11">
        <v>0.39600000000000002</v>
      </c>
      <c r="E399" s="11">
        <f t="shared" si="85"/>
        <v>0.42027999999999999</v>
      </c>
      <c r="F399" s="11">
        <f t="shared" si="86"/>
        <v>1.1311978613760001E-2</v>
      </c>
      <c r="G399" s="11">
        <f t="shared" si="87"/>
        <v>0.25341008467278359</v>
      </c>
      <c r="H399" s="11">
        <f t="shared" si="88"/>
        <v>0.10713365534793097</v>
      </c>
      <c r="I399" s="11">
        <f t="shared" si="94"/>
        <v>9.6766686506574356E-2</v>
      </c>
      <c r="J399" s="12">
        <f t="shared" si="84"/>
        <v>2.9130189692954431</v>
      </c>
      <c r="K399" s="13">
        <f t="shared" si="89"/>
        <v>0.56827981270010786</v>
      </c>
      <c r="L399" s="11">
        <f t="shared" si="90"/>
        <v>0</v>
      </c>
      <c r="M399" s="11">
        <f t="shared" si="91"/>
        <v>0</v>
      </c>
      <c r="N399" s="11">
        <f t="shared" si="92"/>
        <v>0.25</v>
      </c>
      <c r="O399" s="12">
        <f t="shared" si="93"/>
        <v>1</v>
      </c>
      <c r="P399" s="11">
        <f t="shared" si="95"/>
        <v>1.1588307539619322</v>
      </c>
      <c r="Q399" s="11">
        <f t="shared" si="96"/>
        <v>0.57941537698096612</v>
      </c>
      <c r="R399" s="11">
        <f t="shared" si="97"/>
        <v>0.86912306547144913</v>
      </c>
    </row>
    <row r="400" spans="4:18" x14ac:dyDescent="0.3">
      <c r="D400" s="11">
        <v>0.39700000000000002</v>
      </c>
      <c r="E400" s="11">
        <f t="shared" si="85"/>
        <v>0.42071000000000003</v>
      </c>
      <c r="F400" s="11">
        <f t="shared" si="86"/>
        <v>1.1426674565260005E-2</v>
      </c>
      <c r="G400" s="11">
        <f t="shared" si="87"/>
        <v>0.25232069090015025</v>
      </c>
      <c r="H400" s="11">
        <f t="shared" si="88"/>
        <v>0.10868715862654481</v>
      </c>
      <c r="I400" s="11">
        <f t="shared" si="94"/>
        <v>9.803230585009011E-2</v>
      </c>
      <c r="J400" s="12">
        <f t="shared" si="84"/>
        <v>2.9433007988735604</v>
      </c>
      <c r="K400" s="13">
        <f t="shared" si="89"/>
        <v>0.57426223332019266</v>
      </c>
      <c r="L400" s="11">
        <f t="shared" si="90"/>
        <v>0</v>
      </c>
      <c r="M400" s="11">
        <f t="shared" si="91"/>
        <v>0</v>
      </c>
      <c r="N400" s="11">
        <f t="shared" si="92"/>
        <v>0.25</v>
      </c>
      <c r="O400" s="12">
        <f t="shared" si="93"/>
        <v>1</v>
      </c>
      <c r="P400" s="11">
        <f t="shared" si="95"/>
        <v>1.1588307539619322</v>
      </c>
      <c r="Q400" s="11">
        <f t="shared" si="96"/>
        <v>0.57941537698096612</v>
      </c>
      <c r="R400" s="11">
        <f t="shared" si="97"/>
        <v>0.86912306547144913</v>
      </c>
    </row>
    <row r="401" spans="4:18" x14ac:dyDescent="0.3">
      <c r="D401" s="11">
        <v>0.39800000000000002</v>
      </c>
      <c r="E401" s="11">
        <f t="shared" si="85"/>
        <v>0.42114000000000001</v>
      </c>
      <c r="F401" s="11">
        <f t="shared" si="86"/>
        <v>1.1542240519360003E-2</v>
      </c>
      <c r="G401" s="11">
        <f t="shared" si="87"/>
        <v>0.25123418389329111</v>
      </c>
      <c r="H401" s="11">
        <f t="shared" si="88"/>
        <v>0.11026117870261579</v>
      </c>
      <c r="I401" s="11">
        <f t="shared" si="94"/>
        <v>9.9311027727241943E-2</v>
      </c>
      <c r="J401" s="12">
        <f t="shared" si="84"/>
        <v>2.9737718073299435</v>
      </c>
      <c r="K401" s="13">
        <f t="shared" si="89"/>
        <v>0.58029115184785518</v>
      </c>
      <c r="L401" s="11">
        <f t="shared" si="90"/>
        <v>0</v>
      </c>
      <c r="M401" s="11">
        <f t="shared" si="91"/>
        <v>0</v>
      </c>
      <c r="N401" s="11">
        <f t="shared" si="92"/>
        <v>0.25</v>
      </c>
      <c r="O401" s="12">
        <f t="shared" si="93"/>
        <v>1</v>
      </c>
      <c r="P401" s="11">
        <f t="shared" si="95"/>
        <v>1.1588307539619322</v>
      </c>
      <c r="Q401" s="11">
        <f t="shared" si="96"/>
        <v>0.57941537698096612</v>
      </c>
      <c r="R401" s="11">
        <f t="shared" si="97"/>
        <v>0.86912306547144913</v>
      </c>
    </row>
    <row r="402" spans="4:18" x14ac:dyDescent="0.3">
      <c r="D402" s="11">
        <v>0.39900000000000002</v>
      </c>
      <c r="E402" s="11">
        <f t="shared" si="85"/>
        <v>0.42157</v>
      </c>
      <c r="F402" s="11">
        <f t="shared" si="86"/>
        <v>1.1658680864460001E-2</v>
      </c>
      <c r="G402" s="11">
        <f t="shared" si="87"/>
        <v>0.25015056077884845</v>
      </c>
      <c r="H402" s="11">
        <f t="shared" si="88"/>
        <v>0.11185597180987783</v>
      </c>
      <c r="I402" s="11">
        <f t="shared" si="94"/>
        <v>0.10060293297503166</v>
      </c>
      <c r="J402" s="12">
        <f t="shared" si="84"/>
        <v>3.0044308088133893</v>
      </c>
      <c r="K402" s="13">
        <f t="shared" si="89"/>
        <v>0.58636668983523732</v>
      </c>
      <c r="L402" s="11">
        <f t="shared" si="90"/>
        <v>0</v>
      </c>
      <c r="M402" s="11">
        <f t="shared" si="91"/>
        <v>0</v>
      </c>
      <c r="N402" s="11">
        <f t="shared" si="92"/>
        <v>0.25</v>
      </c>
      <c r="O402" s="12">
        <f t="shared" si="93"/>
        <v>1</v>
      </c>
      <c r="P402" s="11">
        <f t="shared" si="95"/>
        <v>1.1588307539619322</v>
      </c>
      <c r="Q402" s="11">
        <f t="shared" si="96"/>
        <v>0.57941537698096612</v>
      </c>
      <c r="R402" s="11">
        <f t="shared" si="97"/>
        <v>0.86912306547144913</v>
      </c>
    </row>
    <row r="403" spans="4:18" x14ac:dyDescent="0.3">
      <c r="D403" s="11">
        <v>0.4</v>
      </c>
      <c r="E403" s="11">
        <f t="shared" si="85"/>
        <v>0.42200000000000004</v>
      </c>
      <c r="F403" s="11">
        <f t="shared" si="86"/>
        <v>1.1776000000000005E-2</v>
      </c>
      <c r="G403" s="11">
        <f t="shared" si="87"/>
        <v>0.24906981868155476</v>
      </c>
      <c r="H403" s="11">
        <f t="shared" si="88"/>
        <v>0.11347179738438949</v>
      </c>
      <c r="I403" s="11">
        <f t="shared" si="94"/>
        <v>0.10190810189440037</v>
      </c>
      <c r="J403" s="12">
        <f t="shared" si="84"/>
        <v>3.0352765566711386</v>
      </c>
      <c r="K403" s="13">
        <f t="shared" si="89"/>
        <v>0.59248896450232758</v>
      </c>
      <c r="L403" s="11">
        <f t="shared" si="90"/>
        <v>0</v>
      </c>
      <c r="M403" s="11">
        <f t="shared" si="91"/>
        <v>0</v>
      </c>
      <c r="N403" s="11">
        <f t="shared" si="92"/>
        <v>0.25</v>
      </c>
      <c r="O403" s="12">
        <f t="shared" si="93"/>
        <v>1</v>
      </c>
      <c r="P403" s="11">
        <f t="shared" si="95"/>
        <v>1.1588307539619322</v>
      </c>
      <c r="Q403" s="11">
        <f t="shared" si="96"/>
        <v>0.57941537698096612</v>
      </c>
      <c r="R403" s="11">
        <f t="shared" si="97"/>
        <v>0.86912306547144913</v>
      </c>
    </row>
    <row r="404" spans="4:18" x14ac:dyDescent="0.3">
      <c r="D404" s="11">
        <v>0.40100000000000002</v>
      </c>
      <c r="E404" s="11">
        <f t="shared" si="85"/>
        <v>0.42242999999999997</v>
      </c>
      <c r="F404" s="11">
        <f t="shared" si="86"/>
        <v>1.1894202336460004E-2</v>
      </c>
      <c r="G404" s="11">
        <f t="shared" si="87"/>
        <v>0.24799195472422811</v>
      </c>
      <c r="H404" s="11">
        <f t="shared" si="88"/>
        <v>0.11510891810683056</v>
      </c>
      <c r="I404" s="11">
        <f t="shared" si="94"/>
        <v>0.10322661422370832</v>
      </c>
      <c r="J404" s="12">
        <f t="shared" si="84"/>
        <v>3.0663077425771235</v>
      </c>
      <c r="K404" s="13">
        <f t="shared" si="89"/>
        <v>0.59865808863717651</v>
      </c>
      <c r="L404" s="11">
        <f t="shared" si="90"/>
        <v>0</v>
      </c>
      <c r="M404" s="11">
        <f t="shared" si="91"/>
        <v>0</v>
      </c>
      <c r="N404" s="11">
        <f t="shared" si="92"/>
        <v>0.25</v>
      </c>
      <c r="O404" s="12">
        <f t="shared" si="93"/>
        <v>1</v>
      </c>
      <c r="P404" s="11">
        <f t="shared" si="95"/>
        <v>1.1588307539619322</v>
      </c>
      <c r="Q404" s="11">
        <f t="shared" si="96"/>
        <v>0.57941537698096612</v>
      </c>
      <c r="R404" s="11">
        <f t="shared" si="97"/>
        <v>0.86912306547144913</v>
      </c>
    </row>
    <row r="405" spans="4:18" x14ac:dyDescent="0.3">
      <c r="D405" s="11">
        <v>0.40200000000000002</v>
      </c>
      <c r="E405" s="11">
        <f t="shared" si="85"/>
        <v>0.42286000000000001</v>
      </c>
      <c r="F405" s="11">
        <f t="shared" si="86"/>
        <v>1.2013292295360004E-2</v>
      </c>
      <c r="G405" s="11">
        <f t="shared" si="87"/>
        <v>0.24691696602776805</v>
      </c>
      <c r="H405" s="11">
        <f t="shared" si="88"/>
        <v>0.11676759994540674</v>
      </c>
      <c r="I405" s="11">
        <f t="shared" si="94"/>
        <v>0.10455854911184291</v>
      </c>
      <c r="J405" s="12">
        <f t="shared" si="84"/>
        <v>3.0975229956615307</v>
      </c>
      <c r="K405" s="13">
        <f t="shared" si="89"/>
        <v>0.60487417049544667</v>
      </c>
      <c r="L405" s="11">
        <f t="shared" si="90"/>
        <v>0</v>
      </c>
      <c r="M405" s="11">
        <f t="shared" si="91"/>
        <v>0</v>
      </c>
      <c r="N405" s="11">
        <f t="shared" si="92"/>
        <v>0.25</v>
      </c>
      <c r="O405" s="12">
        <f t="shared" si="93"/>
        <v>1</v>
      </c>
      <c r="P405" s="11">
        <f t="shared" si="95"/>
        <v>1.1588307539619322</v>
      </c>
      <c r="Q405" s="11">
        <f t="shared" si="96"/>
        <v>0.57941537698096612</v>
      </c>
      <c r="R405" s="11">
        <f t="shared" si="97"/>
        <v>0.86912306547144913</v>
      </c>
    </row>
    <row r="406" spans="4:18" x14ac:dyDescent="0.3">
      <c r="D406" s="11">
        <v>0.40300000000000002</v>
      </c>
      <c r="E406" s="11">
        <f t="shared" si="85"/>
        <v>0.42329</v>
      </c>
      <c r="F406" s="11">
        <f t="shared" si="86"/>
        <v>1.2133274309260004E-2</v>
      </c>
      <c r="G406" s="11">
        <f t="shared" si="87"/>
        <v>0.24584484971115053</v>
      </c>
      <c r="H406" s="11">
        <f t="shared" si="88"/>
        <v>0.11844811219937161</v>
      </c>
      <c r="I406" s="11">
        <f t="shared" si="94"/>
        <v>0.10590398509095732</v>
      </c>
      <c r="J406" s="12">
        <f t="shared" si="84"/>
        <v>3.1289208816615131</v>
      </c>
      <c r="K406" s="13">
        <f t="shared" si="89"/>
        <v>0.61113731369933244</v>
      </c>
      <c r="L406" s="11">
        <f t="shared" si="90"/>
        <v>0</v>
      </c>
      <c r="M406" s="11">
        <f t="shared" si="91"/>
        <v>0</v>
      </c>
      <c r="N406" s="11">
        <f t="shared" si="92"/>
        <v>0.25</v>
      </c>
      <c r="O406" s="12">
        <f t="shared" si="93"/>
        <v>1</v>
      </c>
      <c r="P406" s="11">
        <f t="shared" si="95"/>
        <v>1.1588307539619322</v>
      </c>
      <c r="Q406" s="11">
        <f t="shared" si="96"/>
        <v>0.57941537698096612</v>
      </c>
      <c r="R406" s="11">
        <f t="shared" si="97"/>
        <v>0.86912306547144913</v>
      </c>
    </row>
    <row r="407" spans="4:18" x14ac:dyDescent="0.3">
      <c r="D407" s="11">
        <v>0.40400000000000003</v>
      </c>
      <c r="E407" s="11">
        <f t="shared" si="85"/>
        <v>0.42371999999999999</v>
      </c>
      <c r="F407" s="11">
        <f t="shared" si="86"/>
        <v>1.2254152821760005E-2</v>
      </c>
      <c r="G407" s="11">
        <f t="shared" si="87"/>
        <v>0.24477560289142386</v>
      </c>
      <c r="H407" s="11">
        <f t="shared" si="88"/>
        <v>0.12015072754317559</v>
      </c>
      <c r="I407" s="11">
        <f t="shared" si="94"/>
        <v>0.10726300004884337</v>
      </c>
      <c r="J407" s="12">
        <f t="shared" si="84"/>
        <v>3.1604999020606939</v>
      </c>
      <c r="K407" s="13">
        <f t="shared" si="89"/>
        <v>0.61744761713587026</v>
      </c>
      <c r="L407" s="11">
        <f t="shared" si="90"/>
        <v>0</v>
      </c>
      <c r="M407" s="11">
        <f t="shared" si="91"/>
        <v>0</v>
      </c>
      <c r="N407" s="11">
        <f t="shared" si="92"/>
        <v>0.25</v>
      </c>
      <c r="O407" s="12">
        <f t="shared" si="93"/>
        <v>1</v>
      </c>
      <c r="P407" s="11">
        <f t="shared" si="95"/>
        <v>1.1588307539619322</v>
      </c>
      <c r="Q407" s="11">
        <f t="shared" si="96"/>
        <v>0.57941537698096612</v>
      </c>
      <c r="R407" s="11">
        <f t="shared" si="97"/>
        <v>0.86912306547144913</v>
      </c>
    </row>
    <row r="408" spans="4:18" x14ac:dyDescent="0.3">
      <c r="D408" s="11">
        <v>0.40500000000000003</v>
      </c>
      <c r="E408" s="11">
        <f t="shared" si="85"/>
        <v>0.42415000000000003</v>
      </c>
      <c r="F408" s="11">
        <f t="shared" si="86"/>
        <v>1.2375932287500006E-2</v>
      </c>
      <c r="G408" s="11">
        <f t="shared" si="87"/>
        <v>0.24370922268370435</v>
      </c>
      <c r="H408" s="11">
        <f t="shared" si="88"/>
        <v>0.121875722071252</v>
      </c>
      <c r="I408" s="11">
        <f t="shared" si="94"/>
        <v>0.10863567120094207</v>
      </c>
      <c r="J408" s="12">
        <f t="shared" si="84"/>
        <v>3.1922584932524845</v>
      </c>
      <c r="K408" s="13">
        <f t="shared" si="89"/>
        <v>0.62380517485467735</v>
      </c>
      <c r="L408" s="11">
        <f t="shared" si="90"/>
        <v>0</v>
      </c>
      <c r="M408" s="11">
        <f t="shared" si="91"/>
        <v>0</v>
      </c>
      <c r="N408" s="11">
        <f t="shared" si="92"/>
        <v>0.25</v>
      </c>
      <c r="O408" s="12">
        <f t="shared" si="93"/>
        <v>1</v>
      </c>
      <c r="P408" s="11">
        <f t="shared" si="95"/>
        <v>1.1588307539619322</v>
      </c>
      <c r="Q408" s="11">
        <f t="shared" si="96"/>
        <v>0.57941537698096612</v>
      </c>
      <c r="R408" s="11">
        <f t="shared" si="97"/>
        <v>0.86912306547144913</v>
      </c>
    </row>
    <row r="409" spans="4:18" x14ac:dyDescent="0.3">
      <c r="D409" s="11">
        <v>0.40600000000000003</v>
      </c>
      <c r="E409" s="11">
        <f t="shared" si="85"/>
        <v>0.42458000000000001</v>
      </c>
      <c r="F409" s="11">
        <f t="shared" si="86"/>
        <v>1.2498617172160003E-2</v>
      </c>
      <c r="G409" s="11">
        <f t="shared" si="87"/>
        <v>0.24264570620117118</v>
      </c>
      <c r="H409" s="11">
        <f t="shared" si="88"/>
        <v>0.12362337534345053</v>
      </c>
      <c r="I409" s="11">
        <f t="shared" si="94"/>
        <v>0.1100220750619961</v>
      </c>
      <c r="J409" s="12">
        <f t="shared" si="84"/>
        <v>3.2241950257071474</v>
      </c>
      <c r="K409" s="13">
        <f t="shared" si="89"/>
        <v>0.63021007596515122</v>
      </c>
      <c r="L409" s="11">
        <f t="shared" si="90"/>
        <v>0</v>
      </c>
      <c r="M409" s="11">
        <f t="shared" si="91"/>
        <v>0</v>
      </c>
      <c r="N409" s="11">
        <f t="shared" si="92"/>
        <v>0.25</v>
      </c>
      <c r="O409" s="12">
        <f t="shared" si="93"/>
        <v>1</v>
      </c>
      <c r="P409" s="11">
        <f t="shared" si="95"/>
        <v>1.1588307539619322</v>
      </c>
      <c r="Q409" s="11">
        <f t="shared" si="96"/>
        <v>0.57941537698096612</v>
      </c>
      <c r="R409" s="11">
        <f t="shared" si="97"/>
        <v>0.86912306547144913</v>
      </c>
    </row>
    <row r="410" spans="4:18" x14ac:dyDescent="0.3">
      <c r="D410" s="11">
        <v>0.40699999999999997</v>
      </c>
      <c r="E410" s="11">
        <f t="shared" si="85"/>
        <v>0.42501</v>
      </c>
      <c r="F410" s="11">
        <f t="shared" si="86"/>
        <v>1.2622211952459999E-2</v>
      </c>
      <c r="G410" s="11">
        <f t="shared" si="87"/>
        <v>0.24158505055506219</v>
      </c>
      <c r="H410" s="11">
        <f t="shared" si="88"/>
        <v>0.12539397043112788</v>
      </c>
      <c r="I410" s="11">
        <f t="shared" si="94"/>
        <v>0.11142228741734826</v>
      </c>
      <c r="J410" s="12">
        <f t="shared" si="84"/>
        <v>3.2563078031446699</v>
      </c>
      <c r="K410" s="13">
        <f t="shared" si="89"/>
        <v>0.63666240453315959</v>
      </c>
      <c r="L410" s="11">
        <f t="shared" si="90"/>
        <v>0</v>
      </c>
      <c r="M410" s="11">
        <f t="shared" si="91"/>
        <v>0</v>
      </c>
      <c r="N410" s="11">
        <f t="shared" si="92"/>
        <v>0.25</v>
      </c>
      <c r="O410" s="12">
        <f t="shared" si="93"/>
        <v>1</v>
      </c>
      <c r="P410" s="11">
        <f t="shared" si="95"/>
        <v>1.1588307539619322</v>
      </c>
      <c r="Q410" s="11">
        <f t="shared" si="96"/>
        <v>0.57941537698096612</v>
      </c>
      <c r="R410" s="11">
        <f t="shared" si="97"/>
        <v>0.86912306547144913</v>
      </c>
    </row>
    <row r="411" spans="4:18" x14ac:dyDescent="0.3">
      <c r="D411" s="11">
        <v>0.40799999999999997</v>
      </c>
      <c r="E411" s="11">
        <f t="shared" si="85"/>
        <v>0.42543999999999998</v>
      </c>
      <c r="F411" s="11">
        <f t="shared" si="86"/>
        <v>1.2746721116159996E-2</v>
      </c>
      <c r="G411" s="11">
        <f t="shared" si="87"/>
        <v>0.24052725285466958</v>
      </c>
      <c r="H411" s="11">
        <f t="shared" si="88"/>
        <v>0.12718779396390581</v>
      </c>
      <c r="I411" s="11">
        <f t="shared" si="94"/>
        <v>0.11283638329389022</v>
      </c>
      <c r="J411" s="12">
        <f t="shared" si="84"/>
        <v>3.2885950617255824</v>
      </c>
      <c r="K411" s="13">
        <f t="shared" si="89"/>
        <v>0.64316223947725848</v>
      </c>
      <c r="L411" s="11">
        <f t="shared" si="90"/>
        <v>0</v>
      </c>
      <c r="M411" s="11">
        <f t="shared" si="91"/>
        <v>0</v>
      </c>
      <c r="N411" s="11">
        <f t="shared" si="92"/>
        <v>0.25</v>
      </c>
      <c r="O411" s="12">
        <f t="shared" si="93"/>
        <v>1</v>
      </c>
      <c r="P411" s="11">
        <f t="shared" si="95"/>
        <v>1.1588307539619322</v>
      </c>
      <c r="Q411" s="11">
        <f t="shared" si="96"/>
        <v>0.57941537698096612</v>
      </c>
      <c r="R411" s="11">
        <f t="shared" si="97"/>
        <v>0.86912306547144913</v>
      </c>
    </row>
    <row r="412" spans="4:18" x14ac:dyDescent="0.3">
      <c r="D412" s="11">
        <v>0.40899999999999997</v>
      </c>
      <c r="E412" s="11">
        <f t="shared" si="85"/>
        <v>0.42586999999999997</v>
      </c>
      <c r="F412" s="11">
        <f t="shared" si="86"/>
        <v>1.2872149162059997E-2</v>
      </c>
      <c r="G412" s="11">
        <f t="shared" si="87"/>
        <v>0.23947231020733423</v>
      </c>
      <c r="H412" s="11">
        <f t="shared" si="88"/>
        <v>0.12900513617710879</v>
      </c>
      <c r="I412" s="11">
        <f t="shared" si="94"/>
        <v>0.1142644369306674</v>
      </c>
      <c r="J412" s="12">
        <f t="shared" si="84"/>
        <v>3.321054969249376</v>
      </c>
      <c r="K412" s="13">
        <f t="shared" si="89"/>
        <v>0.64970965446447615</v>
      </c>
      <c r="L412" s="11">
        <f t="shared" si="90"/>
        <v>0</v>
      </c>
      <c r="M412" s="11">
        <f t="shared" si="91"/>
        <v>0</v>
      </c>
      <c r="N412" s="11">
        <f t="shared" si="92"/>
        <v>0.25</v>
      </c>
      <c r="O412" s="12">
        <f t="shared" si="93"/>
        <v>1</v>
      </c>
      <c r="P412" s="11">
        <f t="shared" si="95"/>
        <v>1.1588307539619322</v>
      </c>
      <c r="Q412" s="11">
        <f t="shared" si="96"/>
        <v>0.57941537698096612</v>
      </c>
      <c r="R412" s="11">
        <f t="shared" si="97"/>
        <v>0.86912306547144913</v>
      </c>
    </row>
    <row r="413" spans="4:18" x14ac:dyDescent="0.3">
      <c r="D413" s="11">
        <v>0.41</v>
      </c>
      <c r="E413" s="11">
        <f t="shared" si="85"/>
        <v>0.42630000000000001</v>
      </c>
      <c r="F413" s="11">
        <f t="shared" si="86"/>
        <v>1.2998500599999997E-2</v>
      </c>
      <c r="G413" s="11">
        <f t="shared" si="87"/>
        <v>0.23842021971844296</v>
      </c>
      <c r="H413" s="11">
        <f t="shared" si="88"/>
        <v>0.13084629095988876</v>
      </c>
      <c r="I413" s="11">
        <f t="shared" si="94"/>
        <v>0.1157065217491436</v>
      </c>
      <c r="J413" s="12">
        <f t="shared" si="84"/>
        <v>3.353685624362932</v>
      </c>
      <c r="K413" s="13">
        <f t="shared" si="89"/>
        <v>0.65630471780569255</v>
      </c>
      <c r="L413" s="11">
        <f t="shared" si="90"/>
        <v>0</v>
      </c>
      <c r="M413" s="11">
        <f t="shared" si="91"/>
        <v>0</v>
      </c>
      <c r="N413" s="11">
        <f t="shared" si="92"/>
        <v>0.25</v>
      </c>
      <c r="O413" s="12">
        <f t="shared" si="93"/>
        <v>1</v>
      </c>
      <c r="P413" s="11">
        <f t="shared" si="95"/>
        <v>1.1588307539619322</v>
      </c>
      <c r="Q413" s="11">
        <f t="shared" si="96"/>
        <v>0.57941537698096612</v>
      </c>
      <c r="R413" s="11">
        <f t="shared" si="97"/>
        <v>0.86912306547144913</v>
      </c>
    </row>
    <row r="414" spans="4:18" x14ac:dyDescent="0.3">
      <c r="D414" s="11">
        <v>0.41099999999999998</v>
      </c>
      <c r="E414" s="11">
        <f t="shared" si="85"/>
        <v>0.42673</v>
      </c>
      <c r="F414" s="11">
        <f t="shared" si="86"/>
        <v>1.3125779950859997E-2</v>
      </c>
      <c r="G414" s="11">
        <f t="shared" si="87"/>
        <v>0.23737097849142177</v>
      </c>
      <c r="H414" s="11">
        <f t="shared" si="88"/>
        <v>0.13271155590405262</v>
      </c>
      <c r="I414" s="11">
        <f t="shared" si="94"/>
        <v>0.11716271032313373</v>
      </c>
      <c r="J414" s="12">
        <f t="shared" si="84"/>
        <v>3.3864850557911117</v>
      </c>
      <c r="K414" s="13">
        <f t="shared" si="89"/>
        <v>0.66294749235066897</v>
      </c>
      <c r="L414" s="11">
        <f t="shared" si="90"/>
        <v>0</v>
      </c>
      <c r="M414" s="11">
        <f t="shared" si="91"/>
        <v>0</v>
      </c>
      <c r="N414" s="11">
        <f t="shared" si="92"/>
        <v>0.25</v>
      </c>
      <c r="O414" s="12">
        <f t="shared" si="93"/>
        <v>1</v>
      </c>
      <c r="P414" s="11">
        <f t="shared" si="95"/>
        <v>1.1588307539619322</v>
      </c>
      <c r="Q414" s="11">
        <f t="shared" si="96"/>
        <v>0.57941537698096612</v>
      </c>
      <c r="R414" s="11">
        <f t="shared" si="97"/>
        <v>0.86912306547144913</v>
      </c>
    </row>
    <row r="415" spans="4:18" x14ac:dyDescent="0.3">
      <c r="D415" s="11">
        <v>0.41199999999999998</v>
      </c>
      <c r="E415" s="11">
        <f t="shared" si="85"/>
        <v>0.42715999999999998</v>
      </c>
      <c r="F415" s="11">
        <f t="shared" si="86"/>
        <v>1.3253991746559998E-2</v>
      </c>
      <c r="G415" s="11">
        <f t="shared" si="87"/>
        <v>0.23632458362773304</v>
      </c>
      <c r="H415" s="11">
        <f t="shared" si="88"/>
        <v>0.13460123235359883</v>
      </c>
      <c r="I415" s="11">
        <f t="shared" si="94"/>
        <v>0.11863307434840714</v>
      </c>
      <c r="J415" s="12">
        <f t="shared" si="84"/>
        <v>3.4194512215661819</v>
      </c>
      <c r="K415" s="13">
        <f t="shared" si="89"/>
        <v>0.66963803538274524</v>
      </c>
      <c r="L415" s="11">
        <f t="shared" si="90"/>
        <v>0</v>
      </c>
      <c r="M415" s="11">
        <f t="shared" si="91"/>
        <v>0</v>
      </c>
      <c r="N415" s="11">
        <f t="shared" si="92"/>
        <v>0.25</v>
      </c>
      <c r="O415" s="12">
        <f t="shared" si="93"/>
        <v>1</v>
      </c>
      <c r="P415" s="11">
        <f t="shared" si="95"/>
        <v>1.1588307539619322</v>
      </c>
      <c r="Q415" s="11">
        <f t="shared" si="96"/>
        <v>0.57941537698096612</v>
      </c>
      <c r="R415" s="11">
        <f t="shared" si="97"/>
        <v>0.86912306547144913</v>
      </c>
    </row>
    <row r="416" spans="4:18" x14ac:dyDescent="0.3">
      <c r="D416" s="11">
        <v>0.41299999999999998</v>
      </c>
      <c r="E416" s="11">
        <f t="shared" si="85"/>
        <v>0.42759000000000003</v>
      </c>
      <c r="F416" s="11">
        <f t="shared" si="86"/>
        <v>1.3383140530059996E-2</v>
      </c>
      <c r="G416" s="11">
        <f t="shared" si="87"/>
        <v>0.23528103222686922</v>
      </c>
      <c r="H416" s="11">
        <f t="shared" si="88"/>
        <v>0.13651562545497845</v>
      </c>
      <c r="I416" s="11">
        <f t="shared" si="94"/>
        <v>0.12011768461197132</v>
      </c>
      <c r="J416" s="12">
        <f t="shared" si="84"/>
        <v>3.4525820082884615</v>
      </c>
      <c r="K416" s="13">
        <f t="shared" si="89"/>
        <v>0.67637639851326825</v>
      </c>
      <c r="L416" s="11">
        <f t="shared" si="90"/>
        <v>0</v>
      </c>
      <c r="M416" s="11">
        <f t="shared" si="91"/>
        <v>0</v>
      </c>
      <c r="N416" s="11">
        <f t="shared" si="92"/>
        <v>0.25</v>
      </c>
      <c r="O416" s="12">
        <f t="shared" si="93"/>
        <v>1</v>
      </c>
      <c r="P416" s="11">
        <f t="shared" si="95"/>
        <v>1.1588307539619322</v>
      </c>
      <c r="Q416" s="11">
        <f t="shared" si="96"/>
        <v>0.57941537698096612</v>
      </c>
      <c r="R416" s="11">
        <f t="shared" si="97"/>
        <v>0.86912306547144913</v>
      </c>
    </row>
    <row r="417" spans="4:18" x14ac:dyDescent="0.3">
      <c r="D417" s="11">
        <v>0.41399999999999998</v>
      </c>
      <c r="E417" s="11">
        <f t="shared" si="85"/>
        <v>0.42801999999999996</v>
      </c>
      <c r="F417" s="11">
        <f t="shared" si="86"/>
        <v>1.3513230855359999E-2</v>
      </c>
      <c r="G417" s="11">
        <f t="shared" si="87"/>
        <v>0.23424032138634998</v>
      </c>
      <c r="H417" s="11">
        <f t="shared" si="88"/>
        <v>0.13845504420808874</v>
      </c>
      <c r="I417" s="11">
        <f t="shared" si="94"/>
        <v>0.12161661096104</v>
      </c>
      <c r="J417" s="12">
        <f t="shared" si="84"/>
        <v>3.4858752303928298</v>
      </c>
      <c r="K417" s="13">
        <f t="shared" si="89"/>
        <v>0.68316262757577817</v>
      </c>
      <c r="L417" s="11">
        <f t="shared" si="90"/>
        <v>0</v>
      </c>
      <c r="M417" s="11">
        <f t="shared" si="91"/>
        <v>0</v>
      </c>
      <c r="N417" s="11">
        <f t="shared" si="92"/>
        <v>0.25</v>
      </c>
      <c r="O417" s="12">
        <f t="shared" si="93"/>
        <v>1</v>
      </c>
      <c r="P417" s="11">
        <f t="shared" si="95"/>
        <v>1.1588307539619322</v>
      </c>
      <c r="Q417" s="11">
        <f t="shared" si="96"/>
        <v>0.57941537698096612</v>
      </c>
      <c r="R417" s="11">
        <f t="shared" si="97"/>
        <v>0.86912306547144913</v>
      </c>
    </row>
    <row r="418" spans="4:18" x14ac:dyDescent="0.3">
      <c r="D418" s="11">
        <v>0.41499999999999998</v>
      </c>
      <c r="E418" s="11">
        <f t="shared" si="85"/>
        <v>0.42845</v>
      </c>
      <c r="F418" s="11">
        <f t="shared" si="86"/>
        <v>1.3644267287499998E-2</v>
      </c>
      <c r="G418" s="11">
        <f t="shared" si="87"/>
        <v>0.23320244820171518</v>
      </c>
      <c r="H418" s="11">
        <f t="shared" si="88"/>
        <v>0.14041980151801489</v>
      </c>
      <c r="I418" s="11">
        <f t="shared" si="94"/>
        <v>0.12312992227169489</v>
      </c>
      <c r="J418" s="12">
        <f t="shared" si="84"/>
        <v>3.5193286294296469</v>
      </c>
      <c r="K418" s="13">
        <f t="shared" si="89"/>
        <v>0.68999676252000497</v>
      </c>
      <c r="L418" s="11">
        <f t="shared" si="90"/>
        <v>0</v>
      </c>
      <c r="M418" s="11">
        <f t="shared" si="91"/>
        <v>0</v>
      </c>
      <c r="N418" s="11">
        <f t="shared" si="92"/>
        <v>0.25</v>
      </c>
      <c r="O418" s="12">
        <f t="shared" si="93"/>
        <v>1</v>
      </c>
      <c r="P418" s="11">
        <f t="shared" si="95"/>
        <v>1.1588307539619322</v>
      </c>
      <c r="Q418" s="11">
        <f t="shared" si="96"/>
        <v>0.57941537698096612</v>
      </c>
      <c r="R418" s="11">
        <f t="shared" si="97"/>
        <v>0.86912306547144913</v>
      </c>
    </row>
    <row r="419" spans="4:18" x14ac:dyDescent="0.3">
      <c r="D419" s="11">
        <v>0.41599999999999998</v>
      </c>
      <c r="E419" s="11">
        <f t="shared" si="85"/>
        <v>0.42887999999999998</v>
      </c>
      <c r="F419" s="11">
        <f t="shared" si="86"/>
        <v>1.3776254402559999E-2</v>
      </c>
      <c r="G419" s="11">
        <f t="shared" si="87"/>
        <v>0.23216740976652275</v>
      </c>
      <c r="H419" s="11">
        <f t="shared" si="88"/>
        <v>0.14241021424752742</v>
      </c>
      <c r="I419" s="11">
        <f t="shared" si="94"/>
        <v>0.1246576864172463</v>
      </c>
      <c r="J419" s="12">
        <f t="shared" si="84"/>
        <v>3.5529398733754771</v>
      </c>
      <c r="K419" s="13">
        <f t="shared" si="89"/>
        <v>0.69687883730571509</v>
      </c>
      <c r="L419" s="11">
        <f t="shared" si="90"/>
        <v>0</v>
      </c>
      <c r="M419" s="11">
        <f t="shared" si="91"/>
        <v>0</v>
      </c>
      <c r="N419" s="11">
        <f t="shared" si="92"/>
        <v>0.25</v>
      </c>
      <c r="O419" s="12">
        <f t="shared" si="93"/>
        <v>1</v>
      </c>
      <c r="P419" s="11">
        <f t="shared" si="95"/>
        <v>1.1588307539619322</v>
      </c>
      <c r="Q419" s="11">
        <f t="shared" si="96"/>
        <v>0.57941537698096612</v>
      </c>
      <c r="R419" s="11">
        <f t="shared" si="97"/>
        <v>0.86912306547144913</v>
      </c>
    </row>
    <row r="420" spans="4:18" x14ac:dyDescent="0.3">
      <c r="D420" s="11">
        <v>0.41699999999999998</v>
      </c>
      <c r="E420" s="11">
        <f t="shared" si="85"/>
        <v>0.42930999999999997</v>
      </c>
      <c r="F420" s="11">
        <f t="shared" si="86"/>
        <v>1.3909196787659998E-2</v>
      </c>
      <c r="G420" s="11">
        <f t="shared" si="87"/>
        <v>0.2311352031723416</v>
      </c>
      <c r="H420" s="11">
        <f t="shared" si="88"/>
        <v>0.14442660327035203</v>
      </c>
      <c r="I420" s="11">
        <f t="shared" si="94"/>
        <v>0.12619997023630322</v>
      </c>
      <c r="J420" s="12">
        <f t="shared" si="84"/>
        <v>3.5867065559464542</v>
      </c>
      <c r="K420" s="13">
        <f t="shared" si="89"/>
        <v>0.70380887979646001</v>
      </c>
      <c r="L420" s="11">
        <f t="shared" si="90"/>
        <v>0</v>
      </c>
      <c r="M420" s="11">
        <f t="shared" si="91"/>
        <v>0</v>
      </c>
      <c r="N420" s="11">
        <f t="shared" si="92"/>
        <v>0.25</v>
      </c>
      <c r="O420" s="12">
        <f t="shared" si="93"/>
        <v>1</v>
      </c>
      <c r="P420" s="11">
        <f t="shared" si="95"/>
        <v>1.1588307539619322</v>
      </c>
      <c r="Q420" s="11">
        <f t="shared" si="96"/>
        <v>0.57941537698096612</v>
      </c>
      <c r="R420" s="11">
        <f t="shared" si="97"/>
        <v>0.86912306547144913</v>
      </c>
    </row>
    <row r="421" spans="4:18" x14ac:dyDescent="0.3">
      <c r="D421" s="11">
        <v>0.41799999999999998</v>
      </c>
      <c r="E421" s="11">
        <f t="shared" si="85"/>
        <v>0.42974000000000001</v>
      </c>
      <c r="F421" s="11">
        <f t="shared" si="86"/>
        <v>1.4043099040959999E-2</v>
      </c>
      <c r="G421" s="11">
        <f t="shared" si="87"/>
        <v>0.23010582550874853</v>
      </c>
      <c r="H421" s="11">
        <f t="shared" si="88"/>
        <v>0.14646929352522023</v>
      </c>
      <c r="I421" s="11">
        <f t="shared" si="94"/>
        <v>0.12775683950055847</v>
      </c>
      <c r="J421" s="12">
        <f t="shared" si="84"/>
        <v>3.6206261959420813</v>
      </c>
      <c r="K421" s="13">
        <f t="shared" si="89"/>
        <v>0.71078691165326835</v>
      </c>
      <c r="L421" s="11">
        <f t="shared" si="90"/>
        <v>0</v>
      </c>
      <c r="M421" s="11">
        <f t="shared" si="91"/>
        <v>0</v>
      </c>
      <c r="N421" s="11">
        <f t="shared" si="92"/>
        <v>0.25</v>
      </c>
      <c r="O421" s="12">
        <f t="shared" si="93"/>
        <v>1</v>
      </c>
      <c r="P421" s="11">
        <f t="shared" si="95"/>
        <v>1.1588307539619322</v>
      </c>
      <c r="Q421" s="11">
        <f t="shared" si="96"/>
        <v>0.57941537698096612</v>
      </c>
      <c r="R421" s="11">
        <f t="shared" si="97"/>
        <v>0.86912306547144913</v>
      </c>
    </row>
    <row r="422" spans="4:18" x14ac:dyDescent="0.3">
      <c r="D422" s="11">
        <v>0.41899999999999998</v>
      </c>
      <c r="E422" s="11">
        <f t="shared" si="85"/>
        <v>0.43017</v>
      </c>
      <c r="F422" s="11">
        <f t="shared" si="86"/>
        <v>1.417796577166E-2</v>
      </c>
      <c r="G422" s="11">
        <f t="shared" si="87"/>
        <v>0.22907927386332233</v>
      </c>
      <c r="H422" s="11">
        <f t="shared" si="88"/>
        <v>0.14853861407071647</v>
      </c>
      <c r="I422" s="11">
        <f t="shared" si="94"/>
        <v>0.12932835888229946</v>
      </c>
      <c r="J422" s="12">
        <f t="shared" si="84"/>
        <v>3.6546962366070805</v>
      </c>
      <c r="K422" s="13">
        <f t="shared" si="89"/>
        <v>0.71781294822833697</v>
      </c>
      <c r="L422" s="11">
        <f t="shared" si="90"/>
        <v>0</v>
      </c>
      <c r="M422" s="11">
        <f t="shared" si="91"/>
        <v>0</v>
      </c>
      <c r="N422" s="11">
        <f t="shared" si="92"/>
        <v>0.25</v>
      </c>
      <c r="O422" s="12">
        <f t="shared" si="93"/>
        <v>1</v>
      </c>
      <c r="P422" s="11">
        <f t="shared" si="95"/>
        <v>1.1588307539619322</v>
      </c>
      <c r="Q422" s="11">
        <f t="shared" si="96"/>
        <v>0.57941537698096612</v>
      </c>
      <c r="R422" s="11">
        <f t="shared" si="97"/>
        <v>0.86912306547144913</v>
      </c>
    </row>
    <row r="423" spans="4:18" x14ac:dyDescent="0.3">
      <c r="D423" s="11">
        <v>0.42</v>
      </c>
      <c r="E423" s="11">
        <f t="shared" si="85"/>
        <v>0.43059999999999998</v>
      </c>
      <c r="F423" s="11">
        <f t="shared" si="86"/>
        <v>1.4313801599999997E-2</v>
      </c>
      <c r="G423" s="11">
        <f t="shared" si="87"/>
        <v>0.22805554532163994</v>
      </c>
      <c r="H423" s="11">
        <f t="shared" si="88"/>
        <v>0.15063489814093226</v>
      </c>
      <c r="I423" s="11">
        <f t="shared" si="94"/>
        <v>0.13091459192165245</v>
      </c>
      <c r="J423" s="12">
        <f t="shared" si="84"/>
        <v>3.6889140450070639</v>
      </c>
      <c r="K423" s="13">
        <f t="shared" si="89"/>
        <v>0.72488699845876226</v>
      </c>
      <c r="L423" s="11">
        <f t="shared" si="90"/>
        <v>0</v>
      </c>
      <c r="M423" s="11">
        <f t="shared" si="91"/>
        <v>0</v>
      </c>
      <c r="N423" s="11">
        <f t="shared" si="92"/>
        <v>0.25</v>
      </c>
      <c r="O423" s="12">
        <f t="shared" si="93"/>
        <v>1</v>
      </c>
      <c r="P423" s="11">
        <f t="shared" si="95"/>
        <v>1.1588307539619322</v>
      </c>
      <c r="Q423" s="11">
        <f t="shared" si="96"/>
        <v>0.57941537698096612</v>
      </c>
      <c r="R423" s="11">
        <f t="shared" si="97"/>
        <v>0.86912306547144913</v>
      </c>
    </row>
    <row r="424" spans="4:18" x14ac:dyDescent="0.3">
      <c r="D424" s="11">
        <v>0.42099999999999999</v>
      </c>
      <c r="E424" s="11">
        <f t="shared" si="85"/>
        <v>0.43103000000000002</v>
      </c>
      <c r="F424" s="11">
        <f t="shared" si="86"/>
        <v>1.4450611157259999E-2</v>
      </c>
      <c r="G424" s="11">
        <f t="shared" si="87"/>
        <v>0.22703463696727047</v>
      </c>
      <c r="H424" s="11">
        <f t="shared" si="88"/>
        <v>0.15275848320194291</v>
      </c>
      <c r="I424" s="11">
        <f t="shared" si="94"/>
        <v>0.1325156009935711</v>
      </c>
      <c r="J424" s="12">
        <f t="shared" si="84"/>
        <v>3.7232769114383668</v>
      </c>
      <c r="K424" s="13">
        <f t="shared" si="89"/>
        <v>0.73200906476037719</v>
      </c>
      <c r="L424" s="11">
        <f t="shared" si="90"/>
        <v>0</v>
      </c>
      <c r="M424" s="11">
        <f t="shared" si="91"/>
        <v>0</v>
      </c>
      <c r="N424" s="11">
        <f t="shared" si="92"/>
        <v>0.25</v>
      </c>
      <c r="O424" s="12">
        <f t="shared" si="93"/>
        <v>1</v>
      </c>
      <c r="P424" s="11">
        <f t="shared" si="95"/>
        <v>1.1588307539619322</v>
      </c>
      <c r="Q424" s="11">
        <f t="shared" si="96"/>
        <v>0.57941537698096612</v>
      </c>
      <c r="R424" s="11">
        <f t="shared" si="97"/>
        <v>0.86912306547144913</v>
      </c>
    </row>
    <row r="425" spans="4:18" x14ac:dyDescent="0.3">
      <c r="D425" s="11">
        <v>0.42199999999999999</v>
      </c>
      <c r="E425" s="11">
        <f t="shared" si="85"/>
        <v>0.43145999999999995</v>
      </c>
      <c r="F425" s="11">
        <f t="shared" si="86"/>
        <v>1.4588399085760002E-2</v>
      </c>
      <c r="G425" s="11">
        <f t="shared" si="87"/>
        <v>0.22601654588177178</v>
      </c>
      <c r="H425" s="11">
        <f t="shared" si="88"/>
        <v>0.15490971100911655</v>
      </c>
      <c r="I425" s="11">
        <f t="shared" si="94"/>
        <v>0.13413144727457724</v>
      </c>
      <c r="J425" s="12">
        <f t="shared" ref="J425:J488" si="98">(I425-I424)/(E425-E424)</f>
        <v>3.7577820488520941</v>
      </c>
      <c r="K425" s="13">
        <f t="shared" si="89"/>
        <v>0.73917914292173081</v>
      </c>
      <c r="L425" s="11">
        <f t="shared" si="90"/>
        <v>0</v>
      </c>
      <c r="M425" s="11">
        <f t="shared" si="91"/>
        <v>0</v>
      </c>
      <c r="N425" s="11">
        <f t="shared" si="92"/>
        <v>0.25</v>
      </c>
      <c r="O425" s="12">
        <f t="shared" si="93"/>
        <v>1</v>
      </c>
      <c r="P425" s="11">
        <f t="shared" si="95"/>
        <v>1.1588307539619322</v>
      </c>
      <c r="Q425" s="11">
        <f t="shared" si="96"/>
        <v>0.57941537698096612</v>
      </c>
      <c r="R425" s="11">
        <f t="shared" si="97"/>
        <v>0.86912306547144913</v>
      </c>
    </row>
    <row r="426" spans="4:18" x14ac:dyDescent="0.3">
      <c r="D426" s="11">
        <v>0.42299999999999999</v>
      </c>
      <c r="E426" s="11">
        <f t="shared" si="85"/>
        <v>0.43189</v>
      </c>
      <c r="F426" s="11">
        <f t="shared" si="86"/>
        <v>1.4727170038859998E-2</v>
      </c>
      <c r="G426" s="11">
        <f t="shared" si="87"/>
        <v>0.22500126914468399</v>
      </c>
      <c r="H426" s="11">
        <f t="shared" si="88"/>
        <v>0.15708892766527349</v>
      </c>
      <c r="I426" s="11">
        <f t="shared" si="94"/>
        <v>0.13576219070926648</v>
      </c>
      <c r="J426" s="12">
        <f t="shared" si="98"/>
        <v>3.7924265923002083</v>
      </c>
      <c r="K426" s="13">
        <f t="shared" si="89"/>
        <v>0.74639722199827641</v>
      </c>
      <c r="L426" s="11">
        <f t="shared" si="90"/>
        <v>0</v>
      </c>
      <c r="M426" s="11">
        <f t="shared" si="91"/>
        <v>0</v>
      </c>
      <c r="N426" s="11">
        <f t="shared" si="92"/>
        <v>0.25</v>
      </c>
      <c r="O426" s="12">
        <f t="shared" si="93"/>
        <v>1</v>
      </c>
      <c r="P426" s="11">
        <f t="shared" si="95"/>
        <v>1.1588307539619322</v>
      </c>
      <c r="Q426" s="11">
        <f t="shared" si="96"/>
        <v>0.57941537698096612</v>
      </c>
      <c r="R426" s="11">
        <f t="shared" si="97"/>
        <v>0.86912306547144913</v>
      </c>
    </row>
    <row r="427" spans="4:18" x14ac:dyDescent="0.3">
      <c r="D427" s="11">
        <v>0.42399999999999999</v>
      </c>
      <c r="E427" s="11">
        <f t="shared" si="85"/>
        <v>0.43231999999999998</v>
      </c>
      <c r="F427" s="11">
        <f t="shared" si="86"/>
        <v>1.486692868096E-2</v>
      </c>
      <c r="G427" s="11">
        <f t="shared" si="87"/>
        <v>0.22398880383352637</v>
      </c>
      <c r="H427" s="11">
        <f t="shared" si="88"/>
        <v>0.15929648367970509</v>
      </c>
      <c r="I427" s="11">
        <f t="shared" si="94"/>
        <v>0.13740788997658698</v>
      </c>
      <c r="J427" s="12">
        <f t="shared" si="98"/>
        <v>3.8272075984198914</v>
      </c>
      <c r="K427" s="13">
        <f t="shared" si="89"/>
        <v>0.75366328420681772</v>
      </c>
      <c r="L427" s="11">
        <f t="shared" si="90"/>
        <v>0</v>
      </c>
      <c r="M427" s="11">
        <f t="shared" si="91"/>
        <v>0</v>
      </c>
      <c r="N427" s="11">
        <f t="shared" si="92"/>
        <v>0.25</v>
      </c>
      <c r="O427" s="12">
        <f t="shared" si="93"/>
        <v>1</v>
      </c>
      <c r="P427" s="11">
        <f t="shared" si="95"/>
        <v>1.1588307539619322</v>
      </c>
      <c r="Q427" s="11">
        <f t="shared" si="96"/>
        <v>0.57941537698096612</v>
      </c>
      <c r="R427" s="11">
        <f t="shared" si="97"/>
        <v>0.86912306547144913</v>
      </c>
    </row>
    <row r="428" spans="4:18" x14ac:dyDescent="0.3">
      <c r="D428" s="11">
        <v>0.42499999999999999</v>
      </c>
      <c r="E428" s="11">
        <f t="shared" si="85"/>
        <v>0.43274999999999997</v>
      </c>
      <c r="F428" s="11">
        <f t="shared" si="86"/>
        <v>1.5007679687499997E-2</v>
      </c>
      <c r="G428" s="11">
        <f t="shared" si="87"/>
        <v>0.22297914702379043</v>
      </c>
      <c r="H428" s="11">
        <f t="shared" si="88"/>
        <v>0.16153273402807061</v>
      </c>
      <c r="I428" s="11">
        <f t="shared" si="94"/>
        <v>0.13906860245590535</v>
      </c>
      <c r="J428" s="12">
        <f t="shared" si="98"/>
        <v>3.8621220449265712</v>
      </c>
      <c r="K428" s="13">
        <f t="shared" si="89"/>
        <v>0.7609773048202757</v>
      </c>
      <c r="L428" s="11">
        <f t="shared" si="90"/>
        <v>0</v>
      </c>
      <c r="M428" s="11">
        <f t="shared" si="91"/>
        <v>0</v>
      </c>
      <c r="N428" s="11">
        <f t="shared" si="92"/>
        <v>0.25</v>
      </c>
      <c r="O428" s="12">
        <f t="shared" si="93"/>
        <v>1</v>
      </c>
      <c r="P428" s="11">
        <f t="shared" si="95"/>
        <v>1.1588307539619322</v>
      </c>
      <c r="Q428" s="11">
        <f t="shared" si="96"/>
        <v>0.57941537698096612</v>
      </c>
      <c r="R428" s="11">
        <f t="shared" si="97"/>
        <v>0.86912306547144913</v>
      </c>
    </row>
    <row r="429" spans="4:18" x14ac:dyDescent="0.3">
      <c r="D429" s="11">
        <v>0.42599999999999999</v>
      </c>
      <c r="E429" s="11">
        <f t="shared" si="85"/>
        <v>0.43318000000000001</v>
      </c>
      <c r="F429" s="11">
        <f t="shared" si="86"/>
        <v>1.5149427744959998E-2</v>
      </c>
      <c r="G429" s="11">
        <f t="shared" si="87"/>
        <v>0.22197229578893712</v>
      </c>
      <c r="H429" s="11">
        <f t="shared" si="88"/>
        <v>0.1637980382131817</v>
      </c>
      <c r="I429" s="11">
        <f t="shared" si="94"/>
        <v>0.14074438419286764</v>
      </c>
      <c r="J429" s="12">
        <f t="shared" si="98"/>
        <v>3.8971668301444709</v>
      </c>
      <c r="K429" s="13">
        <f t="shared" si="89"/>
        <v>0.76833925206282139</v>
      </c>
      <c r="L429" s="11">
        <f t="shared" si="90"/>
        <v>0</v>
      </c>
      <c r="M429" s="11">
        <f t="shared" si="91"/>
        <v>0</v>
      </c>
      <c r="N429" s="11">
        <f t="shared" si="92"/>
        <v>0.25</v>
      </c>
      <c r="O429" s="12">
        <f t="shared" si="93"/>
        <v>1</v>
      </c>
      <c r="P429" s="11">
        <f t="shared" si="95"/>
        <v>1.1588307539619322</v>
      </c>
      <c r="Q429" s="11">
        <f t="shared" si="96"/>
        <v>0.57941537698096612</v>
      </c>
      <c r="R429" s="11">
        <f t="shared" si="97"/>
        <v>0.86912306547144913</v>
      </c>
    </row>
    <row r="430" spans="4:18" x14ac:dyDescent="0.3">
      <c r="D430" s="11">
        <v>0.42699999999999999</v>
      </c>
      <c r="E430" s="11">
        <f t="shared" si="85"/>
        <v>0.43361</v>
      </c>
      <c r="F430" s="11">
        <f t="shared" si="86"/>
        <v>1.5292177550859999E-2</v>
      </c>
      <c r="G430" s="11">
        <f t="shared" si="87"/>
        <v>0.22096824720039004</v>
      </c>
      <c r="H430" s="11">
        <f t="shared" si="88"/>
        <v>0.16609276032669373</v>
      </c>
      <c r="I430" s="11">
        <f t="shared" si="94"/>
        <v>0.14243528986507129</v>
      </c>
      <c r="J430" s="12">
        <f t="shared" si="98"/>
        <v>3.932338772566748</v>
      </c>
      <c r="K430" s="13">
        <f t="shared" si="89"/>
        <v>0.77574908700545331</v>
      </c>
      <c r="L430" s="11">
        <f t="shared" si="90"/>
        <v>0</v>
      </c>
      <c r="M430" s="11">
        <f t="shared" si="91"/>
        <v>0</v>
      </c>
      <c r="N430" s="11">
        <f t="shared" si="92"/>
        <v>0.25</v>
      </c>
      <c r="O430" s="12">
        <f t="shared" si="93"/>
        <v>1</v>
      </c>
      <c r="P430" s="11">
        <f t="shared" si="95"/>
        <v>1.1588307539619322</v>
      </c>
      <c r="Q430" s="11">
        <f t="shared" si="96"/>
        <v>0.57941537698096612</v>
      </c>
      <c r="R430" s="11">
        <f t="shared" si="97"/>
        <v>0.86912306547144913</v>
      </c>
    </row>
    <row r="431" spans="4:18" x14ac:dyDescent="0.3">
      <c r="D431" s="11">
        <v>0.42799999999999999</v>
      </c>
      <c r="E431" s="11">
        <f t="shared" si="85"/>
        <v>0.43403999999999998</v>
      </c>
      <c r="F431" s="11">
        <f t="shared" si="86"/>
        <v>1.5435933813759998E-2</v>
      </c>
      <c r="G431" s="11">
        <f t="shared" si="87"/>
        <v>0.21996699832753183</v>
      </c>
      <c r="H431" s="11">
        <f t="shared" si="88"/>
        <v>0.16841726911171453</v>
      </c>
      <c r="I431" s="11">
        <f t="shared" si="94"/>
        <v>0.14414137274755723</v>
      </c>
      <c r="J431" s="12">
        <f t="shared" si="98"/>
        <v>3.9676346104325555</v>
      </c>
      <c r="K431" s="13">
        <f t="shared" si="89"/>
        <v>0.78320676346205853</v>
      </c>
      <c r="L431" s="11">
        <f t="shared" si="90"/>
        <v>0</v>
      </c>
      <c r="M431" s="11">
        <f t="shared" si="91"/>
        <v>0</v>
      </c>
      <c r="N431" s="11">
        <f t="shared" si="92"/>
        <v>0.25</v>
      </c>
      <c r="O431" s="12">
        <f t="shared" si="93"/>
        <v>1</v>
      </c>
      <c r="P431" s="11">
        <f t="shared" si="95"/>
        <v>1.1588307539619322</v>
      </c>
      <c r="Q431" s="11">
        <f t="shared" si="96"/>
        <v>0.57941537698096612</v>
      </c>
      <c r="R431" s="11">
        <f t="shared" si="97"/>
        <v>0.86912306547144913</v>
      </c>
    </row>
    <row r="432" spans="4:18" x14ac:dyDescent="0.3">
      <c r="D432" s="11">
        <v>0.42899999999999999</v>
      </c>
      <c r="E432" s="11">
        <f t="shared" si="85"/>
        <v>0.43447000000000002</v>
      </c>
      <c r="F432" s="11">
        <f t="shared" si="86"/>
        <v>1.5580701253259997E-2</v>
      </c>
      <c r="G432" s="11">
        <f t="shared" si="87"/>
        <v>0.21896854623769801</v>
      </c>
      <c r="H432" s="11">
        <f t="shared" si="88"/>
        <v>0.17077193802634941</v>
      </c>
      <c r="I432" s="11">
        <f t="shared" si="94"/>
        <v>0.14586268467813757</v>
      </c>
      <c r="J432" s="12">
        <f t="shared" si="98"/>
        <v>4.0030510013492373</v>
      </c>
      <c r="K432" s="13">
        <f t="shared" si="89"/>
        <v>0.79071222788603868</v>
      </c>
      <c r="L432" s="11">
        <f t="shared" si="90"/>
        <v>0</v>
      </c>
      <c r="M432" s="11">
        <f t="shared" si="91"/>
        <v>0</v>
      </c>
      <c r="N432" s="11">
        <f t="shared" si="92"/>
        <v>0.25</v>
      </c>
      <c r="O432" s="12">
        <f t="shared" si="93"/>
        <v>1</v>
      </c>
      <c r="P432" s="11">
        <f t="shared" si="95"/>
        <v>1.1588307539619322</v>
      </c>
      <c r="Q432" s="11">
        <f t="shared" si="96"/>
        <v>0.57941537698096612</v>
      </c>
      <c r="R432" s="11">
        <f t="shared" si="97"/>
        <v>0.86912306547144913</v>
      </c>
    </row>
    <row r="433" spans="4:18" x14ac:dyDescent="0.3">
      <c r="D433" s="11">
        <v>0.43</v>
      </c>
      <c r="E433" s="11">
        <f t="shared" si="85"/>
        <v>0.43489999999999995</v>
      </c>
      <c r="F433" s="11">
        <f t="shared" si="86"/>
        <v>1.5726484599999997E-2</v>
      </c>
      <c r="G433" s="11">
        <f t="shared" si="87"/>
        <v>0.21797288799617323</v>
      </c>
      <c r="H433" s="11">
        <f t="shared" si="88"/>
        <v>0.17315714530819365</v>
      </c>
      <c r="I433" s="11">
        <f t="shared" si="94"/>
        <v>0.14759927602256942</v>
      </c>
      <c r="J433" s="12">
        <f t="shared" si="98"/>
        <v>4.0385845219351966</v>
      </c>
      <c r="K433" s="13">
        <f t="shared" si="89"/>
        <v>0.79826541926754713</v>
      </c>
      <c r="L433" s="11">
        <f t="shared" si="90"/>
        <v>0</v>
      </c>
      <c r="M433" s="11">
        <f t="shared" si="91"/>
        <v>0</v>
      </c>
      <c r="N433" s="11">
        <f t="shared" si="92"/>
        <v>0.25</v>
      </c>
      <c r="O433" s="12">
        <f t="shared" si="93"/>
        <v>1</v>
      </c>
      <c r="P433" s="11">
        <f t="shared" si="95"/>
        <v>1.1588307539619322</v>
      </c>
      <c r="Q433" s="11">
        <f t="shared" si="96"/>
        <v>0.57941537698096612</v>
      </c>
      <c r="R433" s="11">
        <f t="shared" si="97"/>
        <v>0.86912306547144913</v>
      </c>
    </row>
    <row r="434" spans="4:18" x14ac:dyDescent="0.3">
      <c r="D434" s="11">
        <v>0.43099999999999999</v>
      </c>
      <c r="E434" s="11">
        <f t="shared" si="85"/>
        <v>0.43532999999999999</v>
      </c>
      <c r="F434" s="11">
        <f t="shared" si="86"/>
        <v>1.587328859566E-2</v>
      </c>
      <c r="G434" s="11">
        <f t="shared" si="87"/>
        <v>0.21698002066618488</v>
      </c>
      <c r="H434" s="11">
        <f t="shared" si="88"/>
        <v>0.17557327403979286</v>
      </c>
      <c r="I434" s="11">
        <f t="shared" si="94"/>
        <v>0.14935119563959204</v>
      </c>
      <c r="J434" s="12">
        <f t="shared" si="98"/>
        <v>4.0742316674940682</v>
      </c>
      <c r="K434" s="13">
        <f t="shared" si="89"/>
        <v>0.80586626903141445</v>
      </c>
      <c r="L434" s="11">
        <f t="shared" si="90"/>
        <v>0</v>
      </c>
      <c r="M434" s="11">
        <f t="shared" si="91"/>
        <v>0</v>
      </c>
      <c r="N434" s="11">
        <f t="shared" si="92"/>
        <v>0.25</v>
      </c>
      <c r="O434" s="12">
        <f t="shared" si="93"/>
        <v>1</v>
      </c>
      <c r="P434" s="11">
        <f t="shared" si="95"/>
        <v>1.1588307539619322</v>
      </c>
      <c r="Q434" s="11">
        <f t="shared" si="96"/>
        <v>0.57941537698096612</v>
      </c>
      <c r="R434" s="11">
        <f t="shared" si="97"/>
        <v>0.86912306547144913</v>
      </c>
    </row>
    <row r="435" spans="4:18" x14ac:dyDescent="0.3">
      <c r="D435" s="11">
        <v>0.432</v>
      </c>
      <c r="E435" s="11">
        <f t="shared" si="85"/>
        <v>0.43576000000000004</v>
      </c>
      <c r="F435" s="11">
        <f t="shared" si="86"/>
        <v>1.6021117992959997E-2</v>
      </c>
      <c r="G435" s="11">
        <f t="shared" si="87"/>
        <v>0.21598994130889945</v>
      </c>
      <c r="H435" s="11">
        <f t="shared" si="88"/>
        <v>0.17802071221508176</v>
      </c>
      <c r="I435" s="11">
        <f t="shared" si="94"/>
        <v>0.15111849084583745</v>
      </c>
      <c r="J435" s="12">
        <f t="shared" si="98"/>
        <v>4.1099888517331191</v>
      </c>
      <c r="K435" s="13">
        <f t="shared" si="89"/>
        <v>0.81351470093581735</v>
      </c>
      <c r="L435" s="11">
        <f t="shared" si="90"/>
        <v>0</v>
      </c>
      <c r="M435" s="11">
        <f t="shared" si="91"/>
        <v>0</v>
      </c>
      <c r="N435" s="11">
        <f t="shared" si="92"/>
        <v>0.25</v>
      </c>
      <c r="O435" s="12">
        <f t="shared" si="93"/>
        <v>1</v>
      </c>
      <c r="P435" s="11">
        <f t="shared" si="95"/>
        <v>1.1588307539619322</v>
      </c>
      <c r="Q435" s="11">
        <f t="shared" si="96"/>
        <v>0.57941537698096612</v>
      </c>
      <c r="R435" s="11">
        <f t="shared" si="97"/>
        <v>0.86912306547144913</v>
      </c>
    </row>
    <row r="436" spans="4:18" x14ac:dyDescent="0.3">
      <c r="D436" s="11">
        <v>0.433</v>
      </c>
      <c r="E436" s="11">
        <f t="shared" si="85"/>
        <v>0.43618999999999997</v>
      </c>
      <c r="F436" s="11">
        <f t="shared" si="86"/>
        <v>1.6169977555659999E-2</v>
      </c>
      <c r="G436" s="11">
        <f t="shared" si="87"/>
        <v>0.21500264698341595</v>
      </c>
      <c r="H436" s="11">
        <f t="shared" si="88"/>
        <v>0.1804998528068234</v>
      </c>
      <c r="I436" s="11">
        <f t="shared" si="94"/>
        <v>0.15290120738063348</v>
      </c>
      <c r="J436" s="12">
        <f t="shared" si="98"/>
        <v>4.1458524065030673</v>
      </c>
      <c r="K436" s="13">
        <f t="shared" si="89"/>
        <v>0.82121063097176816</v>
      </c>
      <c r="L436" s="11">
        <f t="shared" si="90"/>
        <v>0</v>
      </c>
      <c r="M436" s="11">
        <f t="shared" si="91"/>
        <v>0</v>
      </c>
      <c r="N436" s="11">
        <f t="shared" si="92"/>
        <v>0.25</v>
      </c>
      <c r="O436" s="12">
        <f t="shared" si="93"/>
        <v>1</v>
      </c>
      <c r="P436" s="11">
        <f t="shared" si="95"/>
        <v>1.1588307539619322</v>
      </c>
      <c r="Q436" s="11">
        <f t="shared" si="96"/>
        <v>0.57941537698096612</v>
      </c>
      <c r="R436" s="11">
        <f t="shared" si="97"/>
        <v>0.86912306547144913</v>
      </c>
    </row>
    <row r="437" spans="4:18" x14ac:dyDescent="0.3">
      <c r="D437" s="11">
        <v>0.434</v>
      </c>
      <c r="E437" s="11">
        <f t="shared" si="85"/>
        <v>0.43662000000000001</v>
      </c>
      <c r="F437" s="11">
        <f t="shared" si="86"/>
        <v>1.631987205856E-2</v>
      </c>
      <c r="G437" s="11">
        <f t="shared" si="87"/>
        <v>0.21401813474676257</v>
      </c>
      <c r="H437" s="11">
        <f t="shared" si="88"/>
        <v>0.1830110938350587</v>
      </c>
      <c r="I437" s="11">
        <f t="shared" si="94"/>
        <v>0.15469938937070948</v>
      </c>
      <c r="J437" s="12">
        <f t="shared" si="98"/>
        <v>4.1818185815716973</v>
      </c>
      <c r="K437" s="13">
        <f t="shared" si="89"/>
        <v>0.82895396726347381</v>
      </c>
      <c r="L437" s="11">
        <f t="shared" si="90"/>
        <v>0</v>
      </c>
      <c r="M437" s="11">
        <f t="shared" si="91"/>
        <v>0</v>
      </c>
      <c r="N437" s="11">
        <f t="shared" si="92"/>
        <v>0.25</v>
      </c>
      <c r="O437" s="12">
        <f t="shared" si="93"/>
        <v>1</v>
      </c>
      <c r="P437" s="11">
        <f t="shared" si="95"/>
        <v>1.1588307539619322</v>
      </c>
      <c r="Q437" s="11">
        <f t="shared" si="96"/>
        <v>0.57941537698096612</v>
      </c>
      <c r="R437" s="11">
        <f t="shared" si="97"/>
        <v>0.86912306547144913</v>
      </c>
    </row>
    <row r="438" spans="4:18" x14ac:dyDescent="0.3">
      <c r="D438" s="11">
        <v>0.435</v>
      </c>
      <c r="E438" s="11">
        <f t="shared" si="85"/>
        <v>0.43704999999999999</v>
      </c>
      <c r="F438" s="11">
        <f t="shared" si="86"/>
        <v>1.6470806287500004E-2</v>
      </c>
      <c r="G438" s="11">
        <f t="shared" si="87"/>
        <v>0.21303640165388951</v>
      </c>
      <c r="H438" s="11">
        <f t="shared" si="88"/>
        <v>0.18555483843659021</v>
      </c>
      <c r="I438" s="11">
        <f t="shared" si="94"/>
        <v>0.15651307929482561</v>
      </c>
      <c r="J438" s="12">
        <f t="shared" si="98"/>
        <v>4.2178835444562406</v>
      </c>
      <c r="K438" s="13">
        <f t="shared" si="89"/>
        <v>0.83674460996966382</v>
      </c>
      <c r="L438" s="11">
        <f t="shared" si="90"/>
        <v>0</v>
      </c>
      <c r="M438" s="11">
        <f t="shared" si="91"/>
        <v>0</v>
      </c>
      <c r="N438" s="11">
        <f t="shared" si="92"/>
        <v>0.25</v>
      </c>
      <c r="O438" s="12">
        <f t="shared" si="93"/>
        <v>1</v>
      </c>
      <c r="P438" s="11">
        <f t="shared" si="95"/>
        <v>1.1588307539619322</v>
      </c>
      <c r="Q438" s="11">
        <f t="shared" si="96"/>
        <v>0.57941537698096612</v>
      </c>
      <c r="R438" s="11">
        <f t="shared" si="97"/>
        <v>0.86912306547144913</v>
      </c>
    </row>
    <row r="439" spans="4:18" x14ac:dyDescent="0.3">
      <c r="D439" s="11">
        <v>0.436</v>
      </c>
      <c r="E439" s="11">
        <f t="shared" si="85"/>
        <v>0.43747999999999998</v>
      </c>
      <c r="F439" s="11">
        <f t="shared" si="86"/>
        <v>1.6622785039359999E-2</v>
      </c>
      <c r="G439" s="11">
        <f t="shared" si="87"/>
        <v>0.21205744475766583</v>
      </c>
      <c r="H439" s="11">
        <f t="shared" si="88"/>
        <v>0.18813149493550999</v>
      </c>
      <c r="I439" s="11">
        <f t="shared" si="94"/>
        <v>0.15834231794833573</v>
      </c>
      <c r="J439" s="12">
        <f t="shared" si="98"/>
        <v>4.2540433802562276</v>
      </c>
      <c r="K439" s="13">
        <f t="shared" si="89"/>
        <v>0.84458245118591713</v>
      </c>
      <c r="L439" s="11">
        <f t="shared" si="90"/>
        <v>0</v>
      </c>
      <c r="M439" s="11">
        <f t="shared" si="91"/>
        <v>0</v>
      </c>
      <c r="N439" s="11">
        <f t="shared" si="92"/>
        <v>0.25</v>
      </c>
      <c r="O439" s="12">
        <f t="shared" si="93"/>
        <v>1</v>
      </c>
      <c r="P439" s="11">
        <f t="shared" si="95"/>
        <v>1.1588307539619322</v>
      </c>
      <c r="Q439" s="11">
        <f t="shared" si="96"/>
        <v>0.57941537698096612</v>
      </c>
      <c r="R439" s="11">
        <f t="shared" si="97"/>
        <v>0.86912306547144913</v>
      </c>
    </row>
    <row r="440" spans="4:18" x14ac:dyDescent="0.3">
      <c r="D440" s="11">
        <v>0.437</v>
      </c>
      <c r="E440" s="11">
        <f t="shared" si="85"/>
        <v>0.43791000000000002</v>
      </c>
      <c r="F440" s="11">
        <f t="shared" si="86"/>
        <v>1.6775813122060002E-2</v>
      </c>
      <c r="G440" s="11">
        <f t="shared" si="87"/>
        <v>0.21108126110887274</v>
      </c>
      <c r="H440" s="11">
        <f t="shared" si="88"/>
        <v>0.19074147691479565</v>
      </c>
      <c r="I440" s="11">
        <f t="shared" si="94"/>
        <v>0.16018714440770615</v>
      </c>
      <c r="J440" s="12">
        <f t="shared" si="98"/>
        <v>4.2902940915587129</v>
      </c>
      <c r="K440" s="13">
        <f t="shared" si="89"/>
        <v>0.8524673748480982</v>
      </c>
      <c r="L440" s="11">
        <f t="shared" si="90"/>
        <v>0</v>
      </c>
      <c r="M440" s="11">
        <f t="shared" si="91"/>
        <v>0</v>
      </c>
      <c r="N440" s="11">
        <f t="shared" si="92"/>
        <v>0.25</v>
      </c>
      <c r="O440" s="12">
        <f t="shared" si="93"/>
        <v>1</v>
      </c>
      <c r="P440" s="11">
        <f t="shared" si="95"/>
        <v>1.1588307539619322</v>
      </c>
      <c r="Q440" s="11">
        <f t="shared" si="96"/>
        <v>0.57941537698096612</v>
      </c>
      <c r="R440" s="11">
        <f t="shared" si="97"/>
        <v>0.86912306547144913</v>
      </c>
    </row>
    <row r="441" spans="4:18" x14ac:dyDescent="0.3">
      <c r="D441" s="11">
        <v>0.438</v>
      </c>
      <c r="E441" s="11">
        <f t="shared" si="85"/>
        <v>0.43834000000000001</v>
      </c>
      <c r="F441" s="11">
        <f t="shared" si="86"/>
        <v>1.692989535456E-2</v>
      </c>
      <c r="G441" s="11">
        <f t="shared" si="87"/>
        <v>0.21010784775619967</v>
      </c>
      <c r="H441" s="11">
        <f t="shared" si="88"/>
        <v>0.19338520328898601</v>
      </c>
      <c r="I441" s="11">
        <f t="shared" si="94"/>
        <v>0.16204759599500121</v>
      </c>
      <c r="J441" s="12">
        <f t="shared" si="98"/>
        <v>4.3266315983607431</v>
      </c>
      <c r="K441" s="13">
        <f t="shared" si="89"/>
        <v>0.86039925663693961</v>
      </c>
      <c r="L441" s="11">
        <f t="shared" si="90"/>
        <v>0</v>
      </c>
      <c r="M441" s="11">
        <f t="shared" si="91"/>
        <v>0</v>
      </c>
      <c r="N441" s="11">
        <f t="shared" si="92"/>
        <v>0.25</v>
      </c>
      <c r="O441" s="12">
        <f t="shared" si="93"/>
        <v>1</v>
      </c>
      <c r="P441" s="11">
        <f t="shared" si="95"/>
        <v>1.1588307539619322</v>
      </c>
      <c r="Q441" s="11">
        <f t="shared" si="96"/>
        <v>0.57941537698096612</v>
      </c>
      <c r="R441" s="11">
        <f t="shared" si="97"/>
        <v>0.86912306547144913</v>
      </c>
    </row>
    <row r="442" spans="4:18" x14ac:dyDescent="0.3">
      <c r="D442" s="11">
        <v>0.439</v>
      </c>
      <c r="E442" s="11">
        <f t="shared" si="85"/>
        <v>0.43876999999999999</v>
      </c>
      <c r="F442" s="11">
        <f t="shared" si="86"/>
        <v>1.7085036566860001E-2</v>
      </c>
      <c r="G442" s="11">
        <f t="shared" si="87"/>
        <v>0.20913720174623773</v>
      </c>
      <c r="H442" s="11">
        <f t="shared" si="88"/>
        <v>0.1960630983779606</v>
      </c>
      <c r="I442" s="11">
        <f t="shared" si="94"/>
        <v>0.16392370824235888</v>
      </c>
      <c r="J442" s="12">
        <f t="shared" si="98"/>
        <v>4.3630517380412481</v>
      </c>
      <c r="K442" s="13">
        <f t="shared" si="89"/>
        <v>0.868377963883874</v>
      </c>
      <c r="L442" s="11">
        <f t="shared" si="90"/>
        <v>0</v>
      </c>
      <c r="M442" s="11">
        <f t="shared" si="91"/>
        <v>0</v>
      </c>
      <c r="N442" s="11">
        <f t="shared" si="92"/>
        <v>0.25</v>
      </c>
      <c r="O442" s="12">
        <f t="shared" si="93"/>
        <v>1</v>
      </c>
      <c r="P442" s="11">
        <f t="shared" si="95"/>
        <v>1.1588307539619322</v>
      </c>
      <c r="Q442" s="11">
        <f t="shared" si="96"/>
        <v>0.57941537698096612</v>
      </c>
      <c r="R442" s="11">
        <f t="shared" si="97"/>
        <v>0.86912306547144913</v>
      </c>
    </row>
    <row r="443" spans="4:18" x14ac:dyDescent="0.3">
      <c r="D443" s="11">
        <v>0.44</v>
      </c>
      <c r="E443" s="11">
        <f t="shared" si="85"/>
        <v>0.43920000000000003</v>
      </c>
      <c r="F443" s="11">
        <f t="shared" si="86"/>
        <v>1.7241241600000002E-2</v>
      </c>
      <c r="G443" s="11">
        <f t="shared" si="87"/>
        <v>0.20816932012347605</v>
      </c>
      <c r="H443" s="11">
        <f t="shared" si="88"/>
        <v>0.19877559198183467</v>
      </c>
      <c r="I443" s="11">
        <f t="shared" si="94"/>
        <v>0.16581551485646762</v>
      </c>
      <c r="J443" s="12">
        <f t="shared" si="98"/>
        <v>4.3995502653687195</v>
      </c>
      <c r="K443" s="13">
        <f t="shared" si="89"/>
        <v>0.87640335547815851</v>
      </c>
      <c r="L443" s="11">
        <f t="shared" si="90"/>
        <v>0</v>
      </c>
      <c r="M443" s="11">
        <f t="shared" si="91"/>
        <v>0</v>
      </c>
      <c r="N443" s="11">
        <f t="shared" si="92"/>
        <v>0.25</v>
      </c>
      <c r="O443" s="12">
        <f t="shared" si="93"/>
        <v>1</v>
      </c>
      <c r="P443" s="11">
        <f t="shared" si="95"/>
        <v>1.1588307539619322</v>
      </c>
      <c r="Q443" s="11">
        <f t="shared" si="96"/>
        <v>0.57941537698096612</v>
      </c>
      <c r="R443" s="11">
        <f t="shared" si="97"/>
        <v>0.86912306547144913</v>
      </c>
    </row>
    <row r="444" spans="4:18" x14ac:dyDescent="0.3">
      <c r="D444" s="11">
        <v>0.441</v>
      </c>
      <c r="E444" s="11">
        <f t="shared" si="85"/>
        <v>0.43962999999999997</v>
      </c>
      <c r="F444" s="11">
        <f t="shared" si="86"/>
        <v>1.7398515306060004E-2</v>
      </c>
      <c r="G444" s="11">
        <f t="shared" si="87"/>
        <v>0.20720419993029474</v>
      </c>
      <c r="H444" s="11">
        <f t="shared" si="88"/>
        <v>0.20152311945699572</v>
      </c>
      <c r="I444" s="11">
        <f t="shared" si="94"/>
        <v>0.1677230476830692</v>
      </c>
      <c r="J444" s="12">
        <f t="shared" si="98"/>
        <v>4.4361228525625371</v>
      </c>
      <c r="K444" s="13">
        <f t="shared" si="89"/>
        <v>0.88447528177540069</v>
      </c>
      <c r="L444" s="11">
        <f t="shared" si="90"/>
        <v>0</v>
      </c>
      <c r="M444" s="11">
        <f t="shared" si="91"/>
        <v>0</v>
      </c>
      <c r="N444" s="11">
        <f t="shared" si="92"/>
        <v>0.25</v>
      </c>
      <c r="O444" s="12">
        <f t="shared" si="93"/>
        <v>1</v>
      </c>
      <c r="P444" s="11">
        <f t="shared" si="95"/>
        <v>1.1588307539619322</v>
      </c>
      <c r="Q444" s="11">
        <f t="shared" si="96"/>
        <v>0.57941537698096612</v>
      </c>
      <c r="R444" s="11">
        <f t="shared" si="97"/>
        <v>0.86912306547144913</v>
      </c>
    </row>
    <row r="445" spans="4:18" x14ac:dyDescent="0.3">
      <c r="D445" s="11">
        <v>0.442</v>
      </c>
      <c r="E445" s="11">
        <f t="shared" si="85"/>
        <v>0.44006000000000001</v>
      </c>
      <c r="F445" s="11">
        <f t="shared" si="86"/>
        <v>1.7556862548160003E-2</v>
      </c>
      <c r="G445" s="11">
        <f t="shared" si="87"/>
        <v>0.2062418382069616</v>
      </c>
      <c r="H445" s="11">
        <f t="shared" si="88"/>
        <v>0.20430612179329241</v>
      </c>
      <c r="I445" s="11">
        <f t="shared" si="94"/>
        <v>0.1696463366714992</v>
      </c>
      <c r="J445" s="12">
        <f t="shared" si="98"/>
        <v>4.4727650893716611</v>
      </c>
      <c r="K445" s="13">
        <f t="shared" si="89"/>
        <v>0.89259358450751969</v>
      </c>
      <c r="L445" s="11">
        <f t="shared" si="90"/>
        <v>0</v>
      </c>
      <c r="M445" s="11">
        <f t="shared" si="91"/>
        <v>0</v>
      </c>
      <c r="N445" s="11">
        <f t="shared" si="92"/>
        <v>0.25</v>
      </c>
      <c r="O445" s="12">
        <f t="shared" si="93"/>
        <v>1</v>
      </c>
      <c r="P445" s="11">
        <f t="shared" si="95"/>
        <v>1.1588307539619322</v>
      </c>
      <c r="Q445" s="11">
        <f t="shared" si="96"/>
        <v>0.57941537698096612</v>
      </c>
      <c r="R445" s="11">
        <f t="shared" si="97"/>
        <v>0.86912306547144913</v>
      </c>
    </row>
    <row r="446" spans="4:18" x14ac:dyDescent="0.3">
      <c r="D446" s="11">
        <v>0.443</v>
      </c>
      <c r="E446" s="11">
        <f t="shared" si="85"/>
        <v>0.44048999999999999</v>
      </c>
      <c r="F446" s="11">
        <f t="shared" si="86"/>
        <v>1.7716288200460003E-2</v>
      </c>
      <c r="G446" s="11">
        <f t="shared" si="87"/>
        <v>0.20528223199162471</v>
      </c>
      <c r="H446" s="11">
        <f t="shared" si="88"/>
        <v>0.20712504569240431</v>
      </c>
      <c r="I446" s="11">
        <f t="shared" si="94"/>
        <v>0.17158540983929121</v>
      </c>
      <c r="J446" s="12">
        <f t="shared" si="98"/>
        <v>4.5094724832373938</v>
      </c>
      <c r="K446" s="13">
        <f t="shared" si="89"/>
        <v>0.90075809669426854</v>
      </c>
      <c r="L446" s="11">
        <f t="shared" si="90"/>
        <v>0</v>
      </c>
      <c r="M446" s="11">
        <f t="shared" si="91"/>
        <v>0</v>
      </c>
      <c r="N446" s="11">
        <f t="shared" si="92"/>
        <v>0.25</v>
      </c>
      <c r="O446" s="12">
        <f t="shared" si="93"/>
        <v>1</v>
      </c>
      <c r="P446" s="11">
        <f t="shared" si="95"/>
        <v>1.1588307539619322</v>
      </c>
      <c r="Q446" s="11">
        <f t="shared" si="96"/>
        <v>0.57941537698096612</v>
      </c>
      <c r="R446" s="11">
        <f t="shared" si="97"/>
        <v>0.86912306547144913</v>
      </c>
    </row>
    <row r="447" spans="4:18" x14ac:dyDescent="0.3">
      <c r="D447" s="11">
        <v>0.44400000000000001</v>
      </c>
      <c r="E447" s="11">
        <f t="shared" si="85"/>
        <v>0.44091999999999998</v>
      </c>
      <c r="F447" s="11">
        <f t="shared" si="86"/>
        <v>1.7876797148160001E-2</v>
      </c>
      <c r="G447" s="11">
        <f t="shared" si="87"/>
        <v>0.2043253783203092</v>
      </c>
      <c r="H447" s="11">
        <f t="shared" si="88"/>
        <v>0.20998034364740228</v>
      </c>
      <c r="I447" s="11">
        <f t="shared" si="94"/>
        <v>0.17354029323685624</v>
      </c>
      <c r="J447" s="12">
        <f t="shared" si="98"/>
        <v>4.5462404594537</v>
      </c>
      <c r="K447" s="13">
        <f t="shared" si="89"/>
        <v>0.90896864255633913</v>
      </c>
      <c r="L447" s="11">
        <f t="shared" si="90"/>
        <v>0</v>
      </c>
      <c r="M447" s="11">
        <f t="shared" si="91"/>
        <v>0</v>
      </c>
      <c r="N447" s="11">
        <f t="shared" si="92"/>
        <v>0.25</v>
      </c>
      <c r="O447" s="12">
        <f t="shared" si="93"/>
        <v>1</v>
      </c>
      <c r="P447" s="11">
        <f t="shared" si="95"/>
        <v>1.1588307539619322</v>
      </c>
      <c r="Q447" s="11">
        <f t="shared" si="96"/>
        <v>0.57941537698096612</v>
      </c>
      <c r="R447" s="11">
        <f t="shared" si="97"/>
        <v>0.86912306547144913</v>
      </c>
    </row>
    <row r="448" spans="4:18" x14ac:dyDescent="0.3">
      <c r="D448" s="11">
        <v>0.44500000000000001</v>
      </c>
      <c r="E448" s="11">
        <f t="shared" si="85"/>
        <v>0.44135000000000002</v>
      </c>
      <c r="F448" s="11">
        <f t="shared" si="86"/>
        <v>1.8038394287500002E-2</v>
      </c>
      <c r="G448" s="11">
        <f t="shared" si="87"/>
        <v>0.2033712742269102</v>
      </c>
      <c r="H448" s="11">
        <f t="shared" si="88"/>
        <v>0.21287247402352935</v>
      </c>
      <c r="I448" s="11">
        <f t="shared" si="94"/>
        <v>0.17551101091226487</v>
      </c>
      <c r="J448" s="12">
        <f t="shared" si="98"/>
        <v>4.5830643614149738</v>
      </c>
      <c r="K448" s="13">
        <f t="shared" si="89"/>
        <v>0.91722503743017947</v>
      </c>
      <c r="L448" s="11">
        <f t="shared" si="90"/>
        <v>0</v>
      </c>
      <c r="M448" s="11">
        <f t="shared" si="91"/>
        <v>0</v>
      </c>
      <c r="N448" s="11">
        <f t="shared" si="92"/>
        <v>0.25</v>
      </c>
      <c r="O448" s="12">
        <f t="shared" si="93"/>
        <v>1</v>
      </c>
      <c r="P448" s="11">
        <f t="shared" si="95"/>
        <v>1.1588307539619322</v>
      </c>
      <c r="Q448" s="11">
        <f t="shared" si="96"/>
        <v>0.57941537698096612</v>
      </c>
      <c r="R448" s="11">
        <f t="shared" si="97"/>
        <v>0.86912306547144913</v>
      </c>
    </row>
    <row r="449" spans="4:18" x14ac:dyDescent="0.3">
      <c r="D449" s="11">
        <v>0.44600000000000001</v>
      </c>
      <c r="E449" s="11">
        <f t="shared" si="85"/>
        <v>0.44178000000000001</v>
      </c>
      <c r="F449" s="11">
        <f t="shared" si="86"/>
        <v>1.8201084525760004E-2</v>
      </c>
      <c r="G449" s="11">
        <f t="shared" si="87"/>
        <v>0.20241991674318865</v>
      </c>
      <c r="H449" s="11">
        <f t="shared" si="88"/>
        <v>0.2158019011402143</v>
      </c>
      <c r="I449" s="11">
        <f t="shared" si="94"/>
        <v>0.17749758487614556</v>
      </c>
      <c r="J449" s="12">
        <f t="shared" si="98"/>
        <v>4.6199394508854743</v>
      </c>
      <c r="K449" s="13">
        <f t="shared" si="89"/>
        <v>0.92552708768456327</v>
      </c>
      <c r="L449" s="11">
        <f t="shared" si="90"/>
        <v>0</v>
      </c>
      <c r="M449" s="11">
        <f t="shared" si="91"/>
        <v>0</v>
      </c>
      <c r="N449" s="11">
        <f t="shared" si="92"/>
        <v>0.25</v>
      </c>
      <c r="O449" s="12">
        <f t="shared" si="93"/>
        <v>1</v>
      </c>
      <c r="P449" s="11">
        <f t="shared" si="95"/>
        <v>1.1588307539619322</v>
      </c>
      <c r="Q449" s="11">
        <f t="shared" si="96"/>
        <v>0.57941537698096612</v>
      </c>
      <c r="R449" s="11">
        <f t="shared" si="97"/>
        <v>0.86912306547144913</v>
      </c>
    </row>
    <row r="450" spans="4:18" x14ac:dyDescent="0.3">
      <c r="D450" s="11">
        <v>0.44700000000000001</v>
      </c>
      <c r="E450" s="11">
        <f t="shared" si="85"/>
        <v>0.44220999999999999</v>
      </c>
      <c r="F450" s="11">
        <f t="shared" si="86"/>
        <v>1.8364872781260005E-2</v>
      </c>
      <c r="G450" s="11">
        <f t="shared" si="87"/>
        <v>0.20147130289876478</v>
      </c>
      <c r="H450" s="11">
        <f t="shared" si="88"/>
        <v>0.21876909535434511</v>
      </c>
      <c r="I450" s="11">
        <f t="shared" si="94"/>
        <v>0.17950003506672454</v>
      </c>
      <c r="J450" s="12">
        <f t="shared" si="98"/>
        <v>4.6568609083233756</v>
      </c>
      <c r="K450" s="13">
        <f t="shared" si="89"/>
        <v>0.93387459063901224</v>
      </c>
      <c r="L450" s="11">
        <f t="shared" si="90"/>
        <v>0</v>
      </c>
      <c r="M450" s="11">
        <f t="shared" si="91"/>
        <v>0</v>
      </c>
      <c r="N450" s="11">
        <f t="shared" si="92"/>
        <v>0.25</v>
      </c>
      <c r="O450" s="12">
        <f t="shared" si="93"/>
        <v>1</v>
      </c>
      <c r="P450" s="11">
        <f t="shared" si="95"/>
        <v>1.1588307539619322</v>
      </c>
      <c r="Q450" s="11">
        <f t="shared" si="96"/>
        <v>0.57941537698096612</v>
      </c>
      <c r="R450" s="11">
        <f t="shared" si="97"/>
        <v>0.86912306547144913</v>
      </c>
    </row>
    <row r="451" spans="4:18" x14ac:dyDescent="0.3">
      <c r="D451" s="11">
        <v>0.44800000000000001</v>
      </c>
      <c r="E451" s="11">
        <f t="shared" ref="E451:E514" si="99">D451*(1-$B$4-$B$5)+$B$4</f>
        <v>0.44264000000000003</v>
      </c>
      <c r="F451" s="11">
        <f t="shared" ref="F451:F514" si="100">$B$6*D451^$B$8</f>
        <v>1.8529763983360006E-2</v>
      </c>
      <c r="G451" s="11">
        <f t="shared" ref="G451:G514" si="101">$B$7*(1-D451)^$B$9</f>
        <v>0.20052542972111448</v>
      </c>
      <c r="H451" s="11">
        <f t="shared" ref="H451:H514" si="102">F451/$B$10*$B$11/G451</f>
        <v>0.22177453314481718</v>
      </c>
      <c r="I451" s="11">
        <f t="shared" si="94"/>
        <v>0.1815183793150239</v>
      </c>
      <c r="J451" s="12">
        <f t="shared" si="98"/>
        <v>4.6938238332538695</v>
      </c>
      <c r="K451" s="13">
        <f t="shared" ref="K451:K514" si="103">IF(E451=$B$14,0,($B$17-I451)/($B$14-E451))</f>
        <v>0.94226733448413558</v>
      </c>
      <c r="L451" s="11">
        <f t="shared" ref="L451:L514" si="104">IF(E451&gt;=$B$20,1/J451,0)</f>
        <v>0</v>
      </c>
      <c r="M451" s="11">
        <f t="shared" ref="M451:M514" si="105">IF(L451&gt;0,(E451-$B$14)+(1-I451)*L451,0)</f>
        <v>0</v>
      </c>
      <c r="N451" s="11">
        <f t="shared" ref="N451:N514" si="106">$B$14+M451</f>
        <v>0.25</v>
      </c>
      <c r="O451" s="12">
        <f t="shared" ref="O451:O514" si="107">IF(L451&lt;$B$25,1-$B$17,1-I451)</f>
        <v>1</v>
      </c>
      <c r="P451" s="11">
        <f t="shared" si="95"/>
        <v>1.1588307539619322</v>
      </c>
      <c r="Q451" s="11">
        <f t="shared" si="96"/>
        <v>0.57941537698096612</v>
      </c>
      <c r="R451" s="11">
        <f t="shared" si="97"/>
        <v>0.86912306547144913</v>
      </c>
    </row>
    <row r="452" spans="4:18" x14ac:dyDescent="0.3">
      <c r="D452" s="11">
        <v>0.44900000000000001</v>
      </c>
      <c r="E452" s="11">
        <f t="shared" si="99"/>
        <v>0.44306999999999996</v>
      </c>
      <c r="F452" s="11">
        <f t="shared" si="100"/>
        <v>1.869576307246E-2</v>
      </c>
      <c r="G452" s="11">
        <f t="shared" si="101"/>
        <v>0.19958229423556142</v>
      </c>
      <c r="H452" s="11">
        <f t="shared" si="102"/>
        <v>0.22481869719838668</v>
      </c>
      <c r="I452" s="11">
        <f t="shared" ref="I452:I515" si="108">1/(1+1/H452)</f>
        <v>0.18355263331024432</v>
      </c>
      <c r="J452" s="12">
        <f t="shared" si="98"/>
        <v>4.7308232446994154</v>
      </c>
      <c r="K452" s="13">
        <f t="shared" si="103"/>
        <v>0.95070509820399007</v>
      </c>
      <c r="L452" s="11">
        <f t="shared" si="104"/>
        <v>0</v>
      </c>
      <c r="M452" s="11">
        <f t="shared" si="105"/>
        <v>0</v>
      </c>
      <c r="N452" s="11">
        <f t="shared" si="106"/>
        <v>0.25</v>
      </c>
      <c r="O452" s="12">
        <f t="shared" si="107"/>
        <v>1</v>
      </c>
      <c r="P452" s="11">
        <f t="shared" si="95"/>
        <v>1.1588307539619322</v>
      </c>
      <c r="Q452" s="11">
        <f t="shared" si="96"/>
        <v>0.57941537698096612</v>
      </c>
      <c r="R452" s="11">
        <f t="shared" si="97"/>
        <v>0.86912306547144913</v>
      </c>
    </row>
    <row r="453" spans="4:18" x14ac:dyDescent="0.3">
      <c r="D453" s="11">
        <v>0.45</v>
      </c>
      <c r="E453" s="11">
        <f t="shared" si="99"/>
        <v>0.44350000000000001</v>
      </c>
      <c r="F453" s="11">
        <f t="shared" si="100"/>
        <v>1.8862875000000005E-2</v>
      </c>
      <c r="G453" s="11">
        <f t="shared" si="101"/>
        <v>0.19864189346527403</v>
      </c>
      <c r="H453" s="11">
        <f t="shared" si="102"/>
        <v>0.22790207649683994</v>
      </c>
      <c r="I453" s="11">
        <f t="shared" si="108"/>
        <v>0.18560281056534761</v>
      </c>
      <c r="J453" s="12">
        <f t="shared" si="98"/>
        <v>4.7678540816350887</v>
      </c>
      <c r="K453" s="13">
        <f t="shared" si="103"/>
        <v>0.95918765150050445</v>
      </c>
      <c r="L453" s="11">
        <f t="shared" si="104"/>
        <v>0</v>
      </c>
      <c r="M453" s="11">
        <f t="shared" si="105"/>
        <v>0</v>
      </c>
      <c r="N453" s="11">
        <f t="shared" si="106"/>
        <v>0.25</v>
      </c>
      <c r="O453" s="12">
        <f t="shared" si="107"/>
        <v>1</v>
      </c>
      <c r="P453" s="11">
        <f t="shared" ref="P453:P516" si="109">IF(AND($E453&lt;=$B$20,$E453&gt;$B$14),$B$24*B$33,IF($E453&gt;$B$20,$J453*B$33,1))</f>
        <v>1.1588307539619322</v>
      </c>
      <c r="Q453" s="11">
        <f t="shared" ref="Q453:Q516" si="110">IF(AND($E453&lt;=$B$20,$E453&gt;$B$14),$B$24*B$34,IF($E453&gt;$B$20,$J453*B$34,1))</f>
        <v>0.57941537698096612</v>
      </c>
      <c r="R453" s="11">
        <f t="shared" ref="R453:R516" si="111">IF(AND($E453&lt;=$B$20,$E453&gt;$B$14),$B$24*B$35,IF($E453&gt;$B$20,$J453*B$35,1))</f>
        <v>0.86912306547144913</v>
      </c>
    </row>
    <row r="454" spans="4:18" x14ac:dyDescent="0.3">
      <c r="D454" s="11">
        <v>0.45100000000000001</v>
      </c>
      <c r="E454" s="11">
        <f t="shared" si="99"/>
        <v>0.44392999999999999</v>
      </c>
      <c r="F454" s="11">
        <f t="shared" si="100"/>
        <v>1.9031104728460001E-2</v>
      </c>
      <c r="G454" s="11">
        <f t="shared" si="101"/>
        <v>0.19770422443125818</v>
      </c>
      <c r="H454" s="11">
        <f t="shared" si="102"/>
        <v>0.23102516640551143</v>
      </c>
      <c r="I454" s="11">
        <f t="shared" si="108"/>
        <v>0.18766892238286664</v>
      </c>
      <c r="J454" s="12">
        <f t="shared" si="98"/>
        <v>4.8049112035327948</v>
      </c>
      <c r="K454" s="13">
        <f t="shared" si="103"/>
        <v>0.96771475472008794</v>
      </c>
      <c r="L454" s="11">
        <f t="shared" si="104"/>
        <v>0</v>
      </c>
      <c r="M454" s="11">
        <f t="shared" si="105"/>
        <v>0</v>
      </c>
      <c r="N454" s="11">
        <f t="shared" si="106"/>
        <v>0.25</v>
      </c>
      <c r="O454" s="12">
        <f t="shared" si="107"/>
        <v>1</v>
      </c>
      <c r="P454" s="11">
        <f t="shared" si="109"/>
        <v>1.1588307539619322</v>
      </c>
      <c r="Q454" s="11">
        <f t="shared" si="110"/>
        <v>0.57941537698096612</v>
      </c>
      <c r="R454" s="11">
        <f t="shared" si="111"/>
        <v>0.86912306547144913</v>
      </c>
    </row>
    <row r="455" spans="4:18" x14ac:dyDescent="0.3">
      <c r="D455" s="11">
        <v>0.45200000000000001</v>
      </c>
      <c r="E455" s="11">
        <f t="shared" si="99"/>
        <v>0.44435999999999998</v>
      </c>
      <c r="F455" s="11">
        <f t="shared" si="100"/>
        <v>1.9200457231360005E-2</v>
      </c>
      <c r="G455" s="11">
        <f t="shared" si="101"/>
        <v>0.19676928415235301</v>
      </c>
      <c r="H455" s="11">
        <f t="shared" si="102"/>
        <v>0.23418846876316676</v>
      </c>
      <c r="I455" s="11">
        <f t="shared" si="108"/>
        <v>0.18975097782096204</v>
      </c>
      <c r="J455" s="12">
        <f t="shared" si="98"/>
        <v>4.8419893909196761</v>
      </c>
      <c r="K455" s="13">
        <f t="shared" si="103"/>
        <v>0.97628615878247615</v>
      </c>
      <c r="L455" s="11">
        <f t="shared" si="104"/>
        <v>0</v>
      </c>
      <c r="M455" s="11">
        <f t="shared" si="105"/>
        <v>0</v>
      </c>
      <c r="N455" s="11">
        <f t="shared" si="106"/>
        <v>0.25</v>
      </c>
      <c r="O455" s="12">
        <f t="shared" si="107"/>
        <v>1</v>
      </c>
      <c r="P455" s="11">
        <f t="shared" si="109"/>
        <v>1.1588307539619322</v>
      </c>
      <c r="Q455" s="11">
        <f t="shared" si="110"/>
        <v>0.57941537698096612</v>
      </c>
      <c r="R455" s="11">
        <f t="shared" si="111"/>
        <v>0.86912306547144913</v>
      </c>
    </row>
    <row r="456" spans="4:18" x14ac:dyDescent="0.3">
      <c r="D456" s="11">
        <v>0.45300000000000001</v>
      </c>
      <c r="E456" s="11">
        <f t="shared" si="99"/>
        <v>0.44479000000000002</v>
      </c>
      <c r="F456" s="11">
        <f t="shared" si="100"/>
        <v>1.9370937493260004E-2</v>
      </c>
      <c r="G456" s="11">
        <f t="shared" si="101"/>
        <v>0.19583706964522404</v>
      </c>
      <c r="H456" s="11">
        <f t="shared" si="102"/>
        <v>0.23739249197327736</v>
      </c>
      <c r="I456" s="11">
        <f t="shared" si="108"/>
        <v>0.19184898365974898</v>
      </c>
      <c r="J456" s="12">
        <f t="shared" si="98"/>
        <v>4.8790833460156753</v>
      </c>
      <c r="K456" s="13">
        <f t="shared" si="103"/>
        <v>0.98490160511191005</v>
      </c>
      <c r="L456" s="11">
        <f t="shared" si="104"/>
        <v>0</v>
      </c>
      <c r="M456" s="11">
        <f t="shared" si="105"/>
        <v>0</v>
      </c>
      <c r="N456" s="11">
        <f t="shared" si="106"/>
        <v>0.25</v>
      </c>
      <c r="O456" s="12">
        <f t="shared" si="107"/>
        <v>1</v>
      </c>
      <c r="P456" s="11">
        <f t="shared" si="109"/>
        <v>1.1588307539619322</v>
      </c>
      <c r="Q456" s="11">
        <f t="shared" si="110"/>
        <v>0.57941537698096612</v>
      </c>
      <c r="R456" s="11">
        <f t="shared" si="111"/>
        <v>0.86912306547144913</v>
      </c>
    </row>
    <row r="457" spans="4:18" x14ac:dyDescent="0.3">
      <c r="D457" s="11">
        <v>0.45400000000000001</v>
      </c>
      <c r="E457" s="11">
        <f t="shared" si="99"/>
        <v>0.44522</v>
      </c>
      <c r="F457" s="11">
        <f t="shared" si="100"/>
        <v>1.9542550509760004E-2</v>
      </c>
      <c r="G457" s="11">
        <f t="shared" si="101"/>
        <v>0.19490757792435942</v>
      </c>
      <c r="H457" s="11">
        <f t="shared" si="102"/>
        <v>0.2406377510967069</v>
      </c>
      <c r="I457" s="11">
        <f t="shared" si="108"/>
        <v>0.19396294436791595</v>
      </c>
      <c r="J457" s="12">
        <f t="shared" si="98"/>
        <v>4.9161876934117128</v>
      </c>
      <c r="K457" s="13">
        <f t="shared" si="103"/>
        <v>0.9935608255707199</v>
      </c>
      <c r="L457" s="11">
        <f t="shared" si="104"/>
        <v>0</v>
      </c>
      <c r="M457" s="11">
        <f t="shared" si="105"/>
        <v>0</v>
      </c>
      <c r="N457" s="11">
        <f t="shared" si="106"/>
        <v>0.25</v>
      </c>
      <c r="O457" s="12">
        <f t="shared" si="107"/>
        <v>1</v>
      </c>
      <c r="P457" s="11">
        <f t="shared" si="109"/>
        <v>1.1588307539619322</v>
      </c>
      <c r="Q457" s="11">
        <f t="shared" si="110"/>
        <v>0.57941537698096612</v>
      </c>
      <c r="R457" s="11">
        <f t="shared" si="111"/>
        <v>0.86912306547144913</v>
      </c>
    </row>
    <row r="458" spans="4:18" x14ac:dyDescent="0.3">
      <c r="D458" s="11">
        <v>0.45500000000000002</v>
      </c>
      <c r="E458" s="11">
        <f t="shared" si="99"/>
        <v>0.44564999999999999</v>
      </c>
      <c r="F458" s="11">
        <f t="shared" si="100"/>
        <v>1.9715301287500004E-2</v>
      </c>
      <c r="G458" s="11">
        <f t="shared" si="101"/>
        <v>0.19398080600206205</v>
      </c>
      <c r="H458" s="11">
        <f t="shared" si="102"/>
        <v>0.24392476794584006</v>
      </c>
      <c r="I458" s="11">
        <f t="shared" si="108"/>
        <v>0.19609286206966212</v>
      </c>
      <c r="J458" s="12">
        <f t="shared" si="98"/>
        <v>4.9532969808052085</v>
      </c>
      <c r="K458" s="13">
        <f t="shared" si="103"/>
        <v>1.0022635423954107</v>
      </c>
      <c r="L458" s="11">
        <f t="shared" si="104"/>
        <v>0</v>
      </c>
      <c r="M458" s="11">
        <f t="shared" si="105"/>
        <v>0</v>
      </c>
      <c r="N458" s="11">
        <f t="shared" si="106"/>
        <v>0.25</v>
      </c>
      <c r="O458" s="12">
        <f t="shared" si="107"/>
        <v>1</v>
      </c>
      <c r="P458" s="11">
        <f t="shared" si="109"/>
        <v>1.1588307539619322</v>
      </c>
      <c r="Q458" s="11">
        <f t="shared" si="110"/>
        <v>0.57941537698096612</v>
      </c>
      <c r="R458" s="11">
        <f t="shared" si="111"/>
        <v>0.86912306547144913</v>
      </c>
    </row>
    <row r="459" spans="4:18" x14ac:dyDescent="0.3">
      <c r="D459" s="11">
        <v>0.45600000000000002</v>
      </c>
      <c r="E459" s="11">
        <f t="shared" si="99"/>
        <v>0.44608000000000003</v>
      </c>
      <c r="F459" s="11">
        <f t="shared" si="100"/>
        <v>1.9889194844160005E-2</v>
      </c>
      <c r="G459" s="11">
        <f t="shared" si="101"/>
        <v>0.19305675088844645</v>
      </c>
      <c r="H459" s="11">
        <f t="shared" si="102"/>
        <v>0.24725407118016857</v>
      </c>
      <c r="I459" s="11">
        <f t="shared" si="108"/>
        <v>0.19823873651197099</v>
      </c>
      <c r="J459" s="12">
        <f t="shared" si="98"/>
        <v>4.9904056797876022</v>
      </c>
      <c r="K459" s="13">
        <f t="shared" si="103"/>
        <v>1.0110094681353068</v>
      </c>
      <c r="L459" s="11">
        <f t="shared" si="104"/>
        <v>0</v>
      </c>
      <c r="M459" s="11">
        <f t="shared" si="105"/>
        <v>0</v>
      </c>
      <c r="N459" s="11">
        <f t="shared" si="106"/>
        <v>0.25</v>
      </c>
      <c r="O459" s="12">
        <f t="shared" si="107"/>
        <v>1</v>
      </c>
      <c r="P459" s="11">
        <f t="shared" si="109"/>
        <v>1.1588307539619322</v>
      </c>
      <c r="Q459" s="11">
        <f t="shared" si="110"/>
        <v>0.57941537698096612</v>
      </c>
      <c r="R459" s="11">
        <f t="shared" si="111"/>
        <v>0.86912306547144913</v>
      </c>
    </row>
    <row r="460" spans="4:18" x14ac:dyDescent="0.3">
      <c r="D460" s="11">
        <v>0.45700000000000002</v>
      </c>
      <c r="E460" s="11">
        <f t="shared" si="99"/>
        <v>0.44651000000000002</v>
      </c>
      <c r="F460" s="11">
        <f t="shared" si="100"/>
        <v>2.0064236208460002E-2</v>
      </c>
      <c r="G460" s="11">
        <f t="shared" si="101"/>
        <v>0.19213540959143091</v>
      </c>
      <c r="H460" s="11">
        <f t="shared" si="102"/>
        <v>0.25062619640337053</v>
      </c>
      <c r="I460" s="11">
        <f t="shared" si="108"/>
        <v>0.20040056503225112</v>
      </c>
      <c r="J460" s="12">
        <f t="shared" si="98"/>
        <v>5.0275081866981388</v>
      </c>
      <c r="K460" s="13">
        <f t="shared" si="103"/>
        <v>1.0197983055938684</v>
      </c>
      <c r="L460" s="11">
        <f t="shared" si="104"/>
        <v>0</v>
      </c>
      <c r="M460" s="11">
        <f t="shared" si="105"/>
        <v>0</v>
      </c>
      <c r="N460" s="11">
        <f t="shared" si="106"/>
        <v>0.25</v>
      </c>
      <c r="O460" s="12">
        <f t="shared" si="107"/>
        <v>1</v>
      </c>
      <c r="P460" s="11">
        <f t="shared" si="109"/>
        <v>1.1588307539619322</v>
      </c>
      <c r="Q460" s="11">
        <f t="shared" si="110"/>
        <v>0.57941537698096612</v>
      </c>
      <c r="R460" s="11">
        <f t="shared" si="111"/>
        <v>0.86912306547144913</v>
      </c>
    </row>
    <row r="461" spans="4:18" x14ac:dyDescent="0.3">
      <c r="D461" s="11">
        <v>0.45800000000000002</v>
      </c>
      <c r="E461" s="11">
        <f t="shared" si="99"/>
        <v>0.44694</v>
      </c>
      <c r="F461" s="11">
        <f t="shared" si="100"/>
        <v>2.0240430420160004E-2</v>
      </c>
      <c r="G461" s="11">
        <f t="shared" si="101"/>
        <v>0.19121677911673374</v>
      </c>
      <c r="H461" s="11">
        <f t="shared" si="102"/>
        <v>0.25404168626189844</v>
      </c>
      <c r="I461" s="11">
        <f t="shared" si="108"/>
        <v>0.20257834252636123</v>
      </c>
      <c r="J461" s="12">
        <f t="shared" si="98"/>
        <v>5.0645988235120392</v>
      </c>
      <c r="K461" s="13">
        <f t="shared" si="103"/>
        <v>1.0286297477727289</v>
      </c>
      <c r="L461" s="11">
        <f t="shared" si="104"/>
        <v>0</v>
      </c>
      <c r="M461" s="11">
        <f t="shared" si="105"/>
        <v>0</v>
      </c>
      <c r="N461" s="11">
        <f t="shared" si="106"/>
        <v>0.25</v>
      </c>
      <c r="O461" s="12">
        <f t="shared" si="107"/>
        <v>1</v>
      </c>
      <c r="P461" s="11">
        <f t="shared" si="109"/>
        <v>1.1588307539619322</v>
      </c>
      <c r="Q461" s="11">
        <f t="shared" si="110"/>
        <v>0.57941537698096612</v>
      </c>
      <c r="R461" s="11">
        <f t="shared" si="111"/>
        <v>0.86912306547144913</v>
      </c>
    </row>
    <row r="462" spans="4:18" x14ac:dyDescent="0.3">
      <c r="D462" s="11">
        <v>0.45900000000000002</v>
      </c>
      <c r="E462" s="11">
        <f t="shared" si="99"/>
        <v>0.44737000000000005</v>
      </c>
      <c r="F462" s="11">
        <f t="shared" si="100"/>
        <v>2.0417782530060002E-2</v>
      </c>
      <c r="G462" s="11">
        <f t="shared" si="101"/>
        <v>0.19030085646786585</v>
      </c>
      <c r="H462" s="11">
        <f t="shared" si="102"/>
        <v>0.2575010905451105</v>
      </c>
      <c r="I462" s="11">
        <f t="shared" si="108"/>
        <v>0.20477206141704984</v>
      </c>
      <c r="J462" s="12">
        <f t="shared" si="98"/>
        <v>5.1016718388102458</v>
      </c>
      <c r="K462" s="13">
        <f t="shared" si="103"/>
        <v>1.037503477818563</v>
      </c>
      <c r="L462" s="11">
        <f t="shared" si="104"/>
        <v>0</v>
      </c>
      <c r="M462" s="11">
        <f t="shared" si="105"/>
        <v>0</v>
      </c>
      <c r="N462" s="11">
        <f t="shared" si="106"/>
        <v>0.25</v>
      </c>
      <c r="O462" s="12">
        <f t="shared" si="107"/>
        <v>1</v>
      </c>
      <c r="P462" s="11">
        <f t="shared" si="109"/>
        <v>1.1588307539619322</v>
      </c>
      <c r="Q462" s="11">
        <f t="shared" si="110"/>
        <v>0.57941537698096612</v>
      </c>
      <c r="R462" s="11">
        <f t="shared" si="111"/>
        <v>0.86912306547144913</v>
      </c>
    </row>
    <row r="463" spans="4:18" x14ac:dyDescent="0.3">
      <c r="D463" s="11">
        <v>0.46</v>
      </c>
      <c r="E463" s="11">
        <f t="shared" si="99"/>
        <v>0.44779999999999998</v>
      </c>
      <c r="F463" s="11">
        <f t="shared" si="100"/>
        <v>2.0596297600000004E-2</v>
      </c>
      <c r="G463" s="11">
        <f t="shared" si="101"/>
        <v>0.1893876386461267</v>
      </c>
      <c r="H463" s="11">
        <f t="shared" si="102"/>
        <v>0.26100496628696396</v>
      </c>
      <c r="I463" s="11">
        <f t="shared" si="108"/>
        <v>0.20698171162282933</v>
      </c>
      <c r="J463" s="12">
        <f t="shared" si="98"/>
        <v>5.1387214087903299</v>
      </c>
      <c r="K463" s="13">
        <f t="shared" si="103"/>
        <v>1.0464191689728481</v>
      </c>
      <c r="L463" s="11">
        <f t="shared" si="104"/>
        <v>0</v>
      </c>
      <c r="M463" s="11">
        <f t="shared" si="105"/>
        <v>0</v>
      </c>
      <c r="N463" s="11">
        <f t="shared" si="106"/>
        <v>0.25</v>
      </c>
      <c r="O463" s="12">
        <f t="shared" si="107"/>
        <v>1</v>
      </c>
      <c r="P463" s="11">
        <f t="shared" si="109"/>
        <v>1.1588307539619322</v>
      </c>
      <c r="Q463" s="11">
        <f t="shared" si="110"/>
        <v>0.57941537698096612</v>
      </c>
      <c r="R463" s="11">
        <f t="shared" si="111"/>
        <v>0.86912306547144913</v>
      </c>
    </row>
    <row r="464" spans="4:18" x14ac:dyDescent="0.3">
      <c r="D464" s="11">
        <v>0.46100000000000002</v>
      </c>
      <c r="E464" s="11">
        <f t="shared" si="99"/>
        <v>0.44823000000000002</v>
      </c>
      <c r="F464" s="11">
        <f t="shared" si="100"/>
        <v>2.0775980702860006E-2</v>
      </c>
      <c r="G464" s="11">
        <f t="shared" si="101"/>
        <v>0.18847712265059702</v>
      </c>
      <c r="H464" s="11">
        <f t="shared" si="102"/>
        <v>0.26455387786930473</v>
      </c>
      <c r="I464" s="11">
        <f t="shared" si="108"/>
        <v>0.20920728052731269</v>
      </c>
      <c r="J464" s="12">
        <f t="shared" si="98"/>
        <v>5.1757416383328971</v>
      </c>
      <c r="K464" s="13">
        <f t="shared" si="103"/>
        <v>1.0553764845246061</v>
      </c>
      <c r="L464" s="11">
        <f t="shared" si="104"/>
        <v>0</v>
      </c>
      <c r="M464" s="11">
        <f t="shared" si="105"/>
        <v>0</v>
      </c>
      <c r="N464" s="11">
        <f t="shared" si="106"/>
        <v>0.25</v>
      </c>
      <c r="O464" s="12">
        <f t="shared" si="107"/>
        <v>1</v>
      </c>
      <c r="P464" s="11">
        <f t="shared" si="109"/>
        <v>1.1588307539619322</v>
      </c>
      <c r="Q464" s="11">
        <f t="shared" si="110"/>
        <v>0.57941537698096612</v>
      </c>
      <c r="R464" s="11">
        <f t="shared" si="111"/>
        <v>0.86912306547144913</v>
      </c>
    </row>
    <row r="465" spans="4:18" x14ac:dyDescent="0.3">
      <c r="D465" s="11">
        <v>0.46200000000000002</v>
      </c>
      <c r="E465" s="11">
        <f t="shared" si="99"/>
        <v>0.44866</v>
      </c>
      <c r="F465" s="11">
        <f t="shared" si="100"/>
        <v>2.0956836922560007E-2</v>
      </c>
      <c r="G465" s="11">
        <f t="shared" si="101"/>
        <v>0.1875693054781345</v>
      </c>
      <c r="H465" s="11">
        <f t="shared" si="102"/>
        <v>0.26814839712677413</v>
      </c>
      <c r="I465" s="11">
        <f t="shared" si="108"/>
        <v>0.21144875294903509</v>
      </c>
      <c r="J465" s="12">
        <f t="shared" si="98"/>
        <v>5.2127265621452894</v>
      </c>
      <c r="K465" s="13">
        <f t="shared" si="103"/>
        <v>1.0643750777662091</v>
      </c>
      <c r="L465" s="11">
        <f t="shared" si="104"/>
        <v>0</v>
      </c>
      <c r="M465" s="11">
        <f t="shared" si="105"/>
        <v>0</v>
      </c>
      <c r="N465" s="11">
        <f t="shared" si="106"/>
        <v>0.25</v>
      </c>
      <c r="O465" s="12">
        <f t="shared" si="107"/>
        <v>1</v>
      </c>
      <c r="P465" s="11">
        <f t="shared" si="109"/>
        <v>1.1588307539619322</v>
      </c>
      <c r="Q465" s="11">
        <f t="shared" si="110"/>
        <v>0.57941537698096612</v>
      </c>
      <c r="R465" s="11">
        <f t="shared" si="111"/>
        <v>0.86912306547144913</v>
      </c>
    </row>
    <row r="466" spans="4:18" x14ac:dyDescent="0.3">
      <c r="D466" s="11">
        <v>0.46300000000000002</v>
      </c>
      <c r="E466" s="11">
        <f t="shared" si="99"/>
        <v>0.44908999999999999</v>
      </c>
      <c r="F466" s="11">
        <f t="shared" si="100"/>
        <v>2.1138871354060007E-2</v>
      </c>
      <c r="G466" s="11">
        <f t="shared" si="101"/>
        <v>0.18666418412336661</v>
      </c>
      <c r="H466" s="11">
        <f t="shared" si="102"/>
        <v>0.27178910345336693</v>
      </c>
      <c r="I466" s="11">
        <f t="shared" si="108"/>
        <v>0.21370611111178836</v>
      </c>
      <c r="J466" s="12">
        <f t="shared" si="98"/>
        <v>5.2496701459380093</v>
      </c>
      <c r="K466" s="13">
        <f t="shared" si="103"/>
        <v>1.073414591952325</v>
      </c>
      <c r="L466" s="11">
        <f t="shared" si="104"/>
        <v>0</v>
      </c>
      <c r="M466" s="11">
        <f t="shared" si="105"/>
        <v>0</v>
      </c>
      <c r="N466" s="11">
        <f t="shared" si="106"/>
        <v>0.25</v>
      </c>
      <c r="O466" s="12">
        <f t="shared" si="107"/>
        <v>1</v>
      </c>
      <c r="P466" s="11">
        <f t="shared" si="109"/>
        <v>1.1588307539619322</v>
      </c>
      <c r="Q466" s="11">
        <f t="shared" si="110"/>
        <v>0.57941537698096612</v>
      </c>
      <c r="R466" s="11">
        <f t="shared" si="111"/>
        <v>0.86912306547144913</v>
      </c>
    </row>
    <row r="467" spans="4:18" x14ac:dyDescent="0.3">
      <c r="D467" s="11">
        <v>0.46400000000000002</v>
      </c>
      <c r="E467" s="11">
        <f t="shared" si="99"/>
        <v>0.44952000000000003</v>
      </c>
      <c r="F467" s="11">
        <f t="shared" si="100"/>
        <v>2.1322089103360004E-2</v>
      </c>
      <c r="G467" s="11">
        <f t="shared" si="101"/>
        <v>0.18576175557868638</v>
      </c>
      <c r="H467" s="11">
        <f t="shared" si="102"/>
        <v>0.27547658391066265</v>
      </c>
      <c r="I467" s="11">
        <f t="shared" si="108"/>
        <v>0.21597933461548963</v>
      </c>
      <c r="J467" s="12">
        <f t="shared" si="98"/>
        <v>5.2865662876768535</v>
      </c>
      <c r="K467" s="13">
        <f t="shared" si="103"/>
        <v>1.0824946602620769</v>
      </c>
      <c r="L467" s="11">
        <f t="shared" si="104"/>
        <v>0</v>
      </c>
      <c r="M467" s="11">
        <f t="shared" si="105"/>
        <v>0</v>
      </c>
      <c r="N467" s="11">
        <f t="shared" si="106"/>
        <v>0.25</v>
      </c>
      <c r="O467" s="12">
        <f t="shared" si="107"/>
        <v>1</v>
      </c>
      <c r="P467" s="11">
        <f t="shared" si="109"/>
        <v>1.1588307539619322</v>
      </c>
      <c r="Q467" s="11">
        <f t="shared" si="110"/>
        <v>0.57941537698096612</v>
      </c>
      <c r="R467" s="11">
        <f t="shared" si="111"/>
        <v>0.86912306547144913</v>
      </c>
    </row>
    <row r="468" spans="4:18" x14ac:dyDescent="0.3">
      <c r="D468" s="11">
        <v>0.46500000000000002</v>
      </c>
      <c r="E468" s="11">
        <f t="shared" si="99"/>
        <v>0.44995000000000002</v>
      </c>
      <c r="F468" s="11">
        <f t="shared" si="100"/>
        <v>2.1506495287500007E-2</v>
      </c>
      <c r="G468" s="11">
        <f t="shared" si="101"/>
        <v>0.1848620168342448</v>
      </c>
      <c r="H468" s="11">
        <f t="shared" si="102"/>
        <v>0.2792114333377676</v>
      </c>
      <c r="I468" s="11">
        <f t="shared" si="108"/>
        <v>0.2182684004076155</v>
      </c>
      <c r="J468" s="12">
        <f t="shared" si="98"/>
        <v>5.3234088188975504</v>
      </c>
      <c r="K468" s="13">
        <f t="shared" si="103"/>
        <v>1.0916149057645186</v>
      </c>
      <c r="L468" s="11">
        <f t="shared" si="104"/>
        <v>0</v>
      </c>
      <c r="M468" s="11">
        <f t="shared" si="105"/>
        <v>0</v>
      </c>
      <c r="N468" s="11">
        <f t="shared" si="106"/>
        <v>0.25</v>
      </c>
      <c r="O468" s="12">
        <f t="shared" si="107"/>
        <v>1</v>
      </c>
      <c r="P468" s="11">
        <f t="shared" si="109"/>
        <v>1.1588307539619322</v>
      </c>
      <c r="Q468" s="11">
        <f t="shared" si="110"/>
        <v>0.57941537698096612</v>
      </c>
      <c r="R468" s="11">
        <f t="shared" si="111"/>
        <v>0.86912306547144913</v>
      </c>
    </row>
    <row r="469" spans="4:18" x14ac:dyDescent="0.3">
      <c r="D469" s="11">
        <v>0.46600000000000003</v>
      </c>
      <c r="E469" s="11">
        <f t="shared" si="99"/>
        <v>0.45038</v>
      </c>
      <c r="F469" s="11">
        <f t="shared" si="100"/>
        <v>2.1692095034560006E-2</v>
      </c>
      <c r="G469" s="11">
        <f t="shared" si="101"/>
        <v>0.18396496487794664</v>
      </c>
      <c r="H469" s="11">
        <f t="shared" si="102"/>
        <v>0.28299425446298654</v>
      </c>
      <c r="I469" s="11">
        <f t="shared" si="108"/>
        <v>0.22057328275521965</v>
      </c>
      <c r="J469" s="12">
        <f t="shared" si="98"/>
        <v>5.3601915060563332</v>
      </c>
      <c r="K469" s="13">
        <f t="shared" si="103"/>
        <v>1.1007749413874621</v>
      </c>
      <c r="L469" s="11">
        <f t="shared" si="104"/>
        <v>0</v>
      </c>
      <c r="M469" s="11">
        <f t="shared" si="105"/>
        <v>0</v>
      </c>
      <c r="N469" s="11">
        <f t="shared" si="106"/>
        <v>0.25</v>
      </c>
      <c r="O469" s="12">
        <f t="shared" si="107"/>
        <v>1</v>
      </c>
      <c r="P469" s="11">
        <f t="shared" si="109"/>
        <v>1.1588307539619322</v>
      </c>
      <c r="Q469" s="11">
        <f t="shared" si="110"/>
        <v>0.57941537698096612</v>
      </c>
      <c r="R469" s="11">
        <f t="shared" si="111"/>
        <v>0.86912306547144913</v>
      </c>
    </row>
    <row r="470" spans="4:18" x14ac:dyDescent="0.3">
      <c r="D470" s="11">
        <v>0.46700000000000003</v>
      </c>
      <c r="E470" s="11">
        <f t="shared" si="99"/>
        <v>0.45081000000000004</v>
      </c>
      <c r="F470" s="11">
        <f t="shared" si="100"/>
        <v>2.1878893483660008E-2</v>
      </c>
      <c r="G470" s="11">
        <f t="shared" si="101"/>
        <v>0.18307059669544298</v>
      </c>
      <c r="H470" s="11">
        <f t="shared" si="102"/>
        <v>0.28682565801726634</v>
      </c>
      <c r="I470" s="11">
        <f t="shared" si="108"/>
        <v>0.22289395321756772</v>
      </c>
      <c r="J470" s="12">
        <f t="shared" si="98"/>
        <v>5.3969080519717432</v>
      </c>
      <c r="K470" s="13">
        <f t="shared" si="103"/>
        <v>1.1099743698897848</v>
      </c>
      <c r="L470" s="11">
        <f t="shared" si="104"/>
        <v>0</v>
      </c>
      <c r="M470" s="11">
        <f t="shared" si="105"/>
        <v>0</v>
      </c>
      <c r="N470" s="11">
        <f t="shared" si="106"/>
        <v>0.25</v>
      </c>
      <c r="O470" s="12">
        <f t="shared" si="107"/>
        <v>1</v>
      </c>
      <c r="P470" s="11">
        <f t="shared" si="109"/>
        <v>1.1588307539619322</v>
      </c>
      <c r="Q470" s="11">
        <f t="shared" si="110"/>
        <v>0.57941537698096612</v>
      </c>
      <c r="R470" s="11">
        <f t="shared" si="111"/>
        <v>0.86912306547144913</v>
      </c>
    </row>
    <row r="471" spans="4:18" x14ac:dyDescent="0.3">
      <c r="D471" s="11">
        <v>0.46800000000000003</v>
      </c>
      <c r="E471" s="11">
        <f t="shared" si="99"/>
        <v>0.45123999999999997</v>
      </c>
      <c r="F471" s="11">
        <f t="shared" si="100"/>
        <v>2.2066895784960006E-2</v>
      </c>
      <c r="G471" s="11">
        <f t="shared" si="101"/>
        <v>0.182178909270127</v>
      </c>
      <c r="H471" s="11">
        <f t="shared" si="102"/>
        <v>0.29070626284943007</v>
      </c>
      <c r="I471" s="11">
        <f t="shared" si="108"/>
        <v>0.22523038061940745</v>
      </c>
      <c r="J471" s="12">
        <f t="shared" si="98"/>
        <v>5.4335520973025773</v>
      </c>
      <c r="K471" s="13">
        <f t="shared" si="103"/>
        <v>1.1192127838372465</v>
      </c>
      <c r="L471" s="11">
        <f t="shared" si="104"/>
        <v>0</v>
      </c>
      <c r="M471" s="11">
        <f t="shared" si="105"/>
        <v>0</v>
      </c>
      <c r="N471" s="11">
        <f t="shared" si="106"/>
        <v>0.25</v>
      </c>
      <c r="O471" s="12">
        <f t="shared" si="107"/>
        <v>1</v>
      </c>
      <c r="P471" s="11">
        <f t="shared" si="109"/>
        <v>1.1588307539619322</v>
      </c>
      <c r="Q471" s="11">
        <f t="shared" si="110"/>
        <v>0.57941537698096612</v>
      </c>
      <c r="R471" s="11">
        <f t="shared" si="111"/>
        <v>0.86912306547144913</v>
      </c>
    </row>
    <row r="472" spans="4:18" x14ac:dyDescent="0.3">
      <c r="D472" s="11">
        <v>0.46899999999999997</v>
      </c>
      <c r="E472" s="11">
        <f t="shared" si="99"/>
        <v>0.45167000000000002</v>
      </c>
      <c r="F472" s="11">
        <f t="shared" si="100"/>
        <v>2.2256107099659993E-2</v>
      </c>
      <c r="G472" s="11">
        <f t="shared" si="101"/>
        <v>0.1812898995831265</v>
      </c>
      <c r="H472" s="11">
        <f t="shared" si="102"/>
        <v>0.29463669604324461</v>
      </c>
      <c r="I472" s="11">
        <f t="shared" si="108"/>
        <v>0.22758253102490683</v>
      </c>
      <c r="J472" s="12">
        <f t="shared" si="98"/>
        <v>5.4701172220910568</v>
      </c>
      <c r="K472" s="13">
        <f t="shared" si="103"/>
        <v>1.128489765581925</v>
      </c>
      <c r="L472" s="11">
        <f t="shared" si="104"/>
        <v>0</v>
      </c>
      <c r="M472" s="11">
        <f t="shared" si="105"/>
        <v>0</v>
      </c>
      <c r="N472" s="11">
        <f t="shared" si="106"/>
        <v>0.25</v>
      </c>
      <c r="O472" s="12">
        <f t="shared" si="107"/>
        <v>1</v>
      </c>
      <c r="P472" s="11">
        <f t="shared" si="109"/>
        <v>1.1588307539619322</v>
      </c>
      <c r="Q472" s="11">
        <f t="shared" si="110"/>
        <v>0.57941537698096612</v>
      </c>
      <c r="R472" s="11">
        <f t="shared" si="111"/>
        <v>0.86912306547144913</v>
      </c>
    </row>
    <row r="473" spans="4:18" x14ac:dyDescent="0.3">
      <c r="D473" s="11">
        <v>0.47</v>
      </c>
      <c r="E473" s="11">
        <f t="shared" si="99"/>
        <v>0.45209999999999995</v>
      </c>
      <c r="F473" s="11">
        <f t="shared" si="100"/>
        <v>2.2446532599999999E-2</v>
      </c>
      <c r="G473" s="11">
        <f t="shared" si="101"/>
        <v>0.18040356461329882</v>
      </c>
      <c r="H473" s="11">
        <f t="shared" si="102"/>
        <v>0.29861759303634478</v>
      </c>
      <c r="I473" s="11">
        <f t="shared" si="108"/>
        <v>0.229950367712281</v>
      </c>
      <c r="J473" s="12">
        <f t="shared" si="98"/>
        <v>5.5065969473826808</v>
      </c>
      <c r="K473" s="13">
        <f t="shared" si="103"/>
        <v>1.1378048872453292</v>
      </c>
      <c r="L473" s="11">
        <f t="shared" si="104"/>
        <v>0</v>
      </c>
      <c r="M473" s="11">
        <f t="shared" si="105"/>
        <v>0</v>
      </c>
      <c r="N473" s="11">
        <f t="shared" si="106"/>
        <v>0.25</v>
      </c>
      <c r="O473" s="12">
        <f t="shared" si="107"/>
        <v>1</v>
      </c>
      <c r="P473" s="11">
        <f t="shared" si="109"/>
        <v>1.1588307539619322</v>
      </c>
      <c r="Q473" s="11">
        <f t="shared" si="110"/>
        <v>0.57941537698096612</v>
      </c>
      <c r="R473" s="11">
        <f t="shared" si="111"/>
        <v>0.86912306547144913</v>
      </c>
    </row>
    <row r="474" spans="4:18" x14ac:dyDescent="0.3">
      <c r="D474" s="11">
        <v>0.47099999999999997</v>
      </c>
      <c r="E474" s="11">
        <f t="shared" si="99"/>
        <v>0.45252999999999999</v>
      </c>
      <c r="F474" s="11">
        <f t="shared" si="100"/>
        <v>2.2638177469259998E-2</v>
      </c>
      <c r="G474" s="11">
        <f t="shared" si="101"/>
        <v>0.17951990133722462</v>
      </c>
      <c r="H474" s="11">
        <f t="shared" si="102"/>
        <v>0.30264959774104988</v>
      </c>
      <c r="I474" s="11">
        <f t="shared" si="108"/>
        <v>0.23233385114913516</v>
      </c>
      <c r="J474" s="12">
        <f t="shared" si="98"/>
        <v>5.5429847368695953</v>
      </c>
      <c r="K474" s="13">
        <f t="shared" si="103"/>
        <v>1.1471577107052544</v>
      </c>
      <c r="L474" s="11">
        <f t="shared" si="104"/>
        <v>0</v>
      </c>
      <c r="M474" s="11">
        <f t="shared" si="105"/>
        <v>0</v>
      </c>
      <c r="N474" s="11">
        <f t="shared" si="106"/>
        <v>0.25</v>
      </c>
      <c r="O474" s="12">
        <f t="shared" si="107"/>
        <v>1</v>
      </c>
      <c r="P474" s="11">
        <f t="shared" si="109"/>
        <v>1.1588307539619322</v>
      </c>
      <c r="Q474" s="11">
        <f t="shared" si="110"/>
        <v>0.57941537698096612</v>
      </c>
      <c r="R474" s="11">
        <f t="shared" si="111"/>
        <v>0.86912306547144913</v>
      </c>
    </row>
    <row r="475" spans="4:18" x14ac:dyDescent="0.3">
      <c r="D475" s="11">
        <v>0.47199999999999998</v>
      </c>
      <c r="E475" s="11">
        <f t="shared" si="99"/>
        <v>0.45295999999999997</v>
      </c>
      <c r="F475" s="11">
        <f t="shared" si="100"/>
        <v>2.2831046901759997E-2</v>
      </c>
      <c r="G475" s="11">
        <f t="shared" si="101"/>
        <v>0.17863890672920191</v>
      </c>
      <c r="H475" s="11">
        <f t="shared" si="102"/>
        <v>0.3067333626671081</v>
      </c>
      <c r="I475" s="11">
        <f t="shared" si="108"/>
        <v>0.23473293896855132</v>
      </c>
      <c r="J475" s="12">
        <f t="shared" si="98"/>
        <v>5.5792739986424333</v>
      </c>
      <c r="K475" s="13">
        <f t="shared" si="103"/>
        <v>1.1565477875864769</v>
      </c>
      <c r="L475" s="11">
        <f t="shared" si="104"/>
        <v>0</v>
      </c>
      <c r="M475" s="11">
        <f t="shared" si="105"/>
        <v>0</v>
      </c>
      <c r="N475" s="11">
        <f t="shared" si="106"/>
        <v>0.25</v>
      </c>
      <c r="O475" s="12">
        <f t="shared" si="107"/>
        <v>1</v>
      </c>
      <c r="P475" s="11">
        <f t="shared" si="109"/>
        <v>1.1588307539619322</v>
      </c>
      <c r="Q475" s="11">
        <f t="shared" si="110"/>
        <v>0.57941537698096612</v>
      </c>
      <c r="R475" s="11">
        <f t="shared" si="111"/>
        <v>0.86912306547144913</v>
      </c>
    </row>
    <row r="476" spans="4:18" x14ac:dyDescent="0.3">
      <c r="D476" s="11">
        <v>0.47299999999999998</v>
      </c>
      <c r="E476" s="11">
        <f t="shared" si="99"/>
        <v>0.45338999999999996</v>
      </c>
      <c r="F476" s="11">
        <f t="shared" si="100"/>
        <v>2.3025146102859998E-2</v>
      </c>
      <c r="G476" s="11">
        <f t="shared" si="101"/>
        <v>0.17776057776123988</v>
      </c>
      <c r="H476" s="11">
        <f t="shared" si="102"/>
        <v>0.31086954904639907</v>
      </c>
      <c r="I476" s="11">
        <f t="shared" si="108"/>
        <v>0.2371475859459419</v>
      </c>
      <c r="J476" s="12">
        <f t="shared" si="98"/>
        <v>5.615458086955015</v>
      </c>
      <c r="K476" s="13">
        <f t="shared" si="103"/>
        <v>1.1659746592553319</v>
      </c>
      <c r="L476" s="11">
        <f t="shared" si="104"/>
        <v>0</v>
      </c>
      <c r="M476" s="11">
        <f t="shared" si="105"/>
        <v>0</v>
      </c>
      <c r="N476" s="11">
        <f t="shared" si="106"/>
        <v>0.25</v>
      </c>
      <c r="O476" s="12">
        <f t="shared" si="107"/>
        <v>1</v>
      </c>
      <c r="P476" s="11">
        <f t="shared" si="109"/>
        <v>1.1588307539619322</v>
      </c>
      <c r="Q476" s="11">
        <f t="shared" si="110"/>
        <v>0.57941537698096612</v>
      </c>
      <c r="R476" s="11">
        <f t="shared" si="111"/>
        <v>0.86912306547144913</v>
      </c>
    </row>
    <row r="477" spans="4:18" x14ac:dyDescent="0.3">
      <c r="D477" s="11">
        <v>0.47399999999999998</v>
      </c>
      <c r="E477" s="11">
        <f t="shared" si="99"/>
        <v>0.45382</v>
      </c>
      <c r="F477" s="11">
        <f t="shared" si="100"/>
        <v>2.3220480288959996E-2</v>
      </c>
      <c r="G477" s="11">
        <f t="shared" si="101"/>
        <v>0.17688491140305299</v>
      </c>
      <c r="H477" s="11">
        <f t="shared" si="102"/>
        <v>0.31505882695963017</v>
      </c>
      <c r="I477" s="11">
        <f t="shared" si="108"/>
        <v>0.23957774397669729</v>
      </c>
      <c r="J477" s="12">
        <f t="shared" si="98"/>
        <v>5.6515303040817484</v>
      </c>
      <c r="K477" s="13">
        <f t="shared" si="103"/>
        <v>1.1754378568182577</v>
      </c>
      <c r="L477" s="11">
        <f t="shared" si="104"/>
        <v>0</v>
      </c>
      <c r="M477" s="11">
        <f t="shared" si="105"/>
        <v>0</v>
      </c>
      <c r="N477" s="11">
        <f t="shared" si="106"/>
        <v>0.25</v>
      </c>
      <c r="O477" s="12">
        <f t="shared" si="107"/>
        <v>1</v>
      </c>
      <c r="P477" s="11">
        <f t="shared" si="109"/>
        <v>1.1588307539619322</v>
      </c>
      <c r="Q477" s="11">
        <f t="shared" si="110"/>
        <v>0.57941537698096612</v>
      </c>
      <c r="R477" s="11">
        <f t="shared" si="111"/>
        <v>0.86912306547144913</v>
      </c>
    </row>
    <row r="478" spans="4:18" x14ac:dyDescent="0.3">
      <c r="D478" s="11">
        <v>0.47499999999999998</v>
      </c>
      <c r="E478" s="11">
        <f t="shared" si="99"/>
        <v>0.45424999999999999</v>
      </c>
      <c r="F478" s="11">
        <f t="shared" si="100"/>
        <v>2.3417054687500001E-2</v>
      </c>
      <c r="G478" s="11">
        <f t="shared" si="101"/>
        <v>0.17601190462205471</v>
      </c>
      <c r="H478" s="11">
        <f t="shared" si="102"/>
        <v>0.31930187546506383</v>
      </c>
      <c r="I478" s="11">
        <f t="shared" si="108"/>
        <v>0.24202336205465297</v>
      </c>
      <c r="J478" s="12">
        <f t="shared" si="98"/>
        <v>5.6874839022226977</v>
      </c>
      <c r="K478" s="13">
        <f t="shared" si="103"/>
        <v>1.184936901124372</v>
      </c>
      <c r="L478" s="11">
        <f t="shared" si="104"/>
        <v>0</v>
      </c>
      <c r="M478" s="11">
        <f t="shared" si="105"/>
        <v>0</v>
      </c>
      <c r="N478" s="11">
        <f t="shared" si="106"/>
        <v>0.25</v>
      </c>
      <c r="O478" s="12">
        <f t="shared" si="107"/>
        <v>1</v>
      </c>
      <c r="P478" s="11">
        <f t="shared" si="109"/>
        <v>1.1588307539619322</v>
      </c>
      <c r="Q478" s="11">
        <f t="shared" si="110"/>
        <v>0.57941537698096612</v>
      </c>
      <c r="R478" s="11">
        <f t="shared" si="111"/>
        <v>0.86912306547144913</v>
      </c>
    </row>
    <row r="479" spans="4:18" x14ac:dyDescent="0.3">
      <c r="D479" s="11">
        <v>0.47599999999999998</v>
      </c>
      <c r="E479" s="11">
        <f t="shared" si="99"/>
        <v>0.45467999999999997</v>
      </c>
      <c r="F479" s="11">
        <f t="shared" si="100"/>
        <v>2.3614874536959995E-2</v>
      </c>
      <c r="G479" s="11">
        <f t="shared" si="101"/>
        <v>0.17514155438335152</v>
      </c>
      <c r="H479" s="11">
        <f t="shared" si="102"/>
        <v>0.32359938272930744</v>
      </c>
      <c r="I479" s="11">
        <f t="shared" si="108"/>
        <v>0.24448438625140062</v>
      </c>
      <c r="J479" s="12">
        <f t="shared" si="98"/>
        <v>5.7233120854598427</v>
      </c>
      <c r="K479" s="13">
        <f t="shared" si="103"/>
        <v>1.1944713027721352</v>
      </c>
      <c r="L479" s="11">
        <f t="shared" si="104"/>
        <v>0</v>
      </c>
      <c r="M479" s="11">
        <f t="shared" si="105"/>
        <v>0</v>
      </c>
      <c r="N479" s="11">
        <f t="shared" si="106"/>
        <v>0.25</v>
      </c>
      <c r="O479" s="12">
        <f t="shared" si="107"/>
        <v>1</v>
      </c>
      <c r="P479" s="11">
        <f t="shared" si="109"/>
        <v>1.1588307539619322</v>
      </c>
      <c r="Q479" s="11">
        <f t="shared" si="110"/>
        <v>0.57941537698096612</v>
      </c>
      <c r="R479" s="11">
        <f t="shared" si="111"/>
        <v>0.86912306547144913</v>
      </c>
    </row>
    <row r="480" spans="4:18" x14ac:dyDescent="0.3">
      <c r="D480" s="11">
        <v>0.47699999999999998</v>
      </c>
      <c r="E480" s="11">
        <f t="shared" si="99"/>
        <v>0.45511000000000001</v>
      </c>
      <c r="F480" s="11">
        <f t="shared" si="100"/>
        <v>2.3813945086859994E-2</v>
      </c>
      <c r="G480" s="11">
        <f t="shared" si="101"/>
        <v>0.17427385764973685</v>
      </c>
      <c r="H480" s="11">
        <f t="shared" si="102"/>
        <v>0.32795204616020779</v>
      </c>
      <c r="I480" s="11">
        <f t="shared" si="108"/>
        <v>0.2469607596964708</v>
      </c>
      <c r="J480" s="12">
        <f t="shared" si="98"/>
        <v>5.7590080117905593</v>
      </c>
      <c r="K480" s="13">
        <f t="shared" si="103"/>
        <v>1.2040405621201833</v>
      </c>
      <c r="L480" s="11">
        <f t="shared" si="104"/>
        <v>0</v>
      </c>
      <c r="M480" s="11">
        <f t="shared" si="105"/>
        <v>0</v>
      </c>
      <c r="N480" s="11">
        <f t="shared" si="106"/>
        <v>0.25</v>
      </c>
      <c r="O480" s="12">
        <f t="shared" si="107"/>
        <v>1</v>
      </c>
      <c r="P480" s="11">
        <f t="shared" si="109"/>
        <v>1.1588307539619322</v>
      </c>
      <c r="Q480" s="11">
        <f t="shared" si="110"/>
        <v>0.57941537698096612</v>
      </c>
      <c r="R480" s="11">
        <f t="shared" si="111"/>
        <v>0.86912306547144913</v>
      </c>
    </row>
    <row r="481" spans="4:18" x14ac:dyDescent="0.3">
      <c r="D481" s="11">
        <v>0.47799999999999998</v>
      </c>
      <c r="E481" s="11">
        <f t="shared" si="99"/>
        <v>0.45554</v>
      </c>
      <c r="F481" s="11">
        <f t="shared" si="100"/>
        <v>2.4014271597760001E-2</v>
      </c>
      <c r="G481" s="11">
        <f t="shared" si="101"/>
        <v>0.1734088113816846</v>
      </c>
      <c r="H481" s="11">
        <f t="shared" si="102"/>
        <v>0.3323605725418825</v>
      </c>
      <c r="I481" s="11">
        <f t="shared" si="108"/>
        <v>0.24945242255840983</v>
      </c>
      <c r="J481" s="12">
        <f t="shared" si="98"/>
        <v>5.7945647952072257</v>
      </c>
      <c r="K481" s="13">
        <f t="shared" si="103"/>
        <v>1.2136441693023734</v>
      </c>
      <c r="L481" s="11">
        <f t="shared" si="104"/>
        <v>0</v>
      </c>
      <c r="M481" s="11">
        <f t="shared" si="105"/>
        <v>0</v>
      </c>
      <c r="N481" s="11">
        <f t="shared" si="106"/>
        <v>0.25</v>
      </c>
      <c r="O481" s="12">
        <f t="shared" si="107"/>
        <v>1</v>
      </c>
      <c r="P481" s="11">
        <f t="shared" si="109"/>
        <v>1.1588307539619322</v>
      </c>
      <c r="Q481" s="11">
        <f t="shared" si="110"/>
        <v>0.57941537698096612</v>
      </c>
      <c r="R481" s="11">
        <f t="shared" si="111"/>
        <v>0.86912306547144913</v>
      </c>
    </row>
    <row r="482" spans="4:18" x14ac:dyDescent="0.3">
      <c r="D482" s="11">
        <v>0.47899999999999998</v>
      </c>
      <c r="E482" s="11">
        <f t="shared" si="99"/>
        <v>0.45596999999999999</v>
      </c>
      <c r="F482" s="11">
        <f t="shared" si="100"/>
        <v>2.4215859341259999E-2</v>
      </c>
      <c r="G482" s="11">
        <f t="shared" si="101"/>
        <v>0.17254641253734296</v>
      </c>
      <c r="H482" s="11">
        <f t="shared" si="102"/>
        <v>0.3368256781719291</v>
      </c>
      <c r="I482" s="11">
        <f t="shared" si="108"/>
        <v>0.25195931202677718</v>
      </c>
      <c r="J482" s="12">
        <f t="shared" si="98"/>
        <v>5.8299755078312536</v>
      </c>
      <c r="K482" s="13">
        <f t="shared" si="103"/>
        <v>1.2232816042471097</v>
      </c>
      <c r="L482" s="11">
        <f t="shared" si="104"/>
        <v>0</v>
      </c>
      <c r="M482" s="11">
        <f t="shared" si="105"/>
        <v>0</v>
      </c>
      <c r="N482" s="11">
        <f t="shared" si="106"/>
        <v>0.25</v>
      </c>
      <c r="O482" s="12">
        <f t="shared" si="107"/>
        <v>1</v>
      </c>
      <c r="P482" s="11">
        <f t="shared" si="109"/>
        <v>1.1588307539619322</v>
      </c>
      <c r="Q482" s="11">
        <f t="shared" si="110"/>
        <v>0.57941537698096612</v>
      </c>
      <c r="R482" s="11">
        <f t="shared" si="111"/>
        <v>0.86912306547144913</v>
      </c>
    </row>
    <row r="483" spans="4:18" x14ac:dyDescent="0.3">
      <c r="D483" s="11">
        <v>0.48</v>
      </c>
      <c r="E483" s="11">
        <f t="shared" si="99"/>
        <v>0.45640000000000003</v>
      </c>
      <c r="F483" s="11">
        <f t="shared" si="100"/>
        <v>2.4418713599999999E-2</v>
      </c>
      <c r="G483" s="11">
        <f t="shared" si="101"/>
        <v>0.17168665807252875</v>
      </c>
      <c r="H483" s="11">
        <f t="shared" si="102"/>
        <v>0.34134808900084967</v>
      </c>
      <c r="I483" s="11">
        <f t="shared" si="108"/>
        <v>0.25448136229508839</v>
      </c>
      <c r="J483" s="12">
        <f t="shared" si="98"/>
        <v>5.8652331821185149</v>
      </c>
      <c r="K483" s="13">
        <f t="shared" si="103"/>
        <v>1.2329523367010096</v>
      </c>
      <c r="L483" s="11">
        <f t="shared" si="104"/>
        <v>0</v>
      </c>
      <c r="M483" s="11">
        <f t="shared" si="105"/>
        <v>0</v>
      </c>
      <c r="N483" s="11">
        <f t="shared" si="106"/>
        <v>0.25</v>
      </c>
      <c r="O483" s="12">
        <f t="shared" si="107"/>
        <v>1</v>
      </c>
      <c r="P483" s="11">
        <f t="shared" si="109"/>
        <v>1.1588307539619322</v>
      </c>
      <c r="Q483" s="11">
        <f t="shared" si="110"/>
        <v>0.57941537698096612</v>
      </c>
      <c r="R483" s="11">
        <f t="shared" si="111"/>
        <v>0.86912306547144913</v>
      </c>
    </row>
    <row r="484" spans="4:18" x14ac:dyDescent="0.3">
      <c r="D484" s="11">
        <v>0.48099999999999998</v>
      </c>
      <c r="E484" s="11">
        <f t="shared" si="99"/>
        <v>0.45682999999999996</v>
      </c>
      <c r="F484" s="11">
        <f t="shared" si="100"/>
        <v>2.4622839667659997E-2</v>
      </c>
      <c r="G484" s="11">
        <f t="shared" si="101"/>
        <v>0.1708295449407202</v>
      </c>
      <c r="H484" s="11">
        <f t="shared" si="102"/>
        <v>0.34592854077373192</v>
      </c>
      <c r="I484" s="11">
        <f t="shared" si="108"/>
        <v>0.25701850454472752</v>
      </c>
      <c r="J484" s="12">
        <f t="shared" si="98"/>
        <v>5.9003308131152217</v>
      </c>
      <c r="K484" s="13">
        <f t="shared" si="103"/>
        <v>1.2426558262569627</v>
      </c>
      <c r="L484" s="11">
        <f t="shared" si="104"/>
        <v>0</v>
      </c>
      <c r="M484" s="11">
        <f t="shared" si="105"/>
        <v>0</v>
      </c>
      <c r="N484" s="11">
        <f t="shared" si="106"/>
        <v>0.25</v>
      </c>
      <c r="O484" s="12">
        <f t="shared" si="107"/>
        <v>1</v>
      </c>
      <c r="P484" s="11">
        <f t="shared" si="109"/>
        <v>1.1588307539619322</v>
      </c>
      <c r="Q484" s="11">
        <f t="shared" si="110"/>
        <v>0.57941537698096612</v>
      </c>
      <c r="R484" s="11">
        <f t="shared" si="111"/>
        <v>0.86912306547144913</v>
      </c>
    </row>
    <row r="485" spans="4:18" x14ac:dyDescent="0.3">
      <c r="D485" s="11">
        <v>0.48199999999999998</v>
      </c>
      <c r="E485" s="11">
        <f t="shared" si="99"/>
        <v>0.45726</v>
      </c>
      <c r="F485" s="11">
        <f t="shared" si="100"/>
        <v>2.4828242848959996E-2</v>
      </c>
      <c r="G485" s="11">
        <f t="shared" si="101"/>
        <v>0.16997507009305152</v>
      </c>
      <c r="H485" s="11">
        <f t="shared" si="102"/>
        <v>0.35056777917422316</v>
      </c>
      <c r="I485" s="11">
        <f t="shared" si="108"/>
        <v>0.25957066692985276</v>
      </c>
      <c r="J485" s="12">
        <f t="shared" si="98"/>
        <v>5.9352613607557858</v>
      </c>
      <c r="K485" s="13">
        <f t="shared" si="103"/>
        <v>1.2523915223866291</v>
      </c>
      <c r="L485" s="11">
        <f t="shared" si="104"/>
        <v>0</v>
      </c>
      <c r="M485" s="11">
        <f t="shared" si="105"/>
        <v>0</v>
      </c>
      <c r="N485" s="11">
        <f t="shared" si="106"/>
        <v>0.25</v>
      </c>
      <c r="O485" s="12">
        <f t="shared" si="107"/>
        <v>1</v>
      </c>
      <c r="P485" s="11">
        <f t="shared" si="109"/>
        <v>1.1588307539619322</v>
      </c>
      <c r="Q485" s="11">
        <f t="shared" si="110"/>
        <v>0.57941537698096612</v>
      </c>
      <c r="R485" s="11">
        <f t="shared" si="111"/>
        <v>0.86912306547144913</v>
      </c>
    </row>
    <row r="486" spans="4:18" x14ac:dyDescent="0.3">
      <c r="D486" s="11">
        <v>0.48299999999999998</v>
      </c>
      <c r="E486" s="11">
        <f t="shared" si="99"/>
        <v>0.45768999999999999</v>
      </c>
      <c r="F486" s="11">
        <f t="shared" si="100"/>
        <v>2.5034928459659999E-2</v>
      </c>
      <c r="G486" s="11">
        <f t="shared" si="101"/>
        <v>0.16912323047830602</v>
      </c>
      <c r="H486" s="11">
        <f t="shared" si="102"/>
        <v>0.35526655997084411</v>
      </c>
      <c r="I486" s="11">
        <f t="shared" si="108"/>
        <v>0.2621377745633206</v>
      </c>
      <c r="J486" s="12">
        <f t="shared" si="98"/>
        <v>5.9700177522510014</v>
      </c>
      <c r="K486" s="13">
        <f t="shared" si="103"/>
        <v>1.2621588644774453</v>
      </c>
      <c r="L486" s="11">
        <f t="shared" si="104"/>
        <v>0</v>
      </c>
      <c r="M486" s="11">
        <f t="shared" si="105"/>
        <v>0</v>
      </c>
      <c r="N486" s="11">
        <f t="shared" si="106"/>
        <v>0.25</v>
      </c>
      <c r="O486" s="12">
        <f t="shared" si="107"/>
        <v>1</v>
      </c>
      <c r="P486" s="11">
        <f t="shared" si="109"/>
        <v>1.1588307539619322</v>
      </c>
      <c r="Q486" s="11">
        <f t="shared" si="110"/>
        <v>0.57941537698096612</v>
      </c>
      <c r="R486" s="11">
        <f t="shared" si="111"/>
        <v>0.86912306547144913</v>
      </c>
    </row>
    <row r="487" spans="4:18" x14ac:dyDescent="0.3">
      <c r="D487" s="11">
        <v>0.48399999999999999</v>
      </c>
      <c r="E487" s="11">
        <f t="shared" si="99"/>
        <v>0.45811999999999997</v>
      </c>
      <c r="F487" s="11">
        <f t="shared" si="100"/>
        <v>2.5242901826559999E-2</v>
      </c>
      <c r="G487" s="11">
        <f t="shared" si="101"/>
        <v>0.16827402304291</v>
      </c>
      <c r="H487" s="11">
        <f t="shared" si="102"/>
        <v>0.36002564916567836</v>
      </c>
      <c r="I487" s="11">
        <f t="shared" si="108"/>
        <v>0.26471974950365074</v>
      </c>
      <c r="J487" s="12">
        <f t="shared" si="98"/>
        <v>6.0045928844888801</v>
      </c>
      <c r="K487" s="13">
        <f t="shared" si="103"/>
        <v>1.2719572818741629</v>
      </c>
      <c r="L487" s="11">
        <f t="shared" si="104"/>
        <v>0</v>
      </c>
      <c r="M487" s="11">
        <f t="shared" si="105"/>
        <v>0</v>
      </c>
      <c r="N487" s="11">
        <f t="shared" si="106"/>
        <v>0.25</v>
      </c>
      <c r="O487" s="12">
        <f t="shared" si="107"/>
        <v>1</v>
      </c>
      <c r="P487" s="11">
        <f t="shared" si="109"/>
        <v>1.1588307539619322</v>
      </c>
      <c r="Q487" s="11">
        <f t="shared" si="110"/>
        <v>0.57941537698096612</v>
      </c>
      <c r="R487" s="11">
        <f t="shared" si="111"/>
        <v>0.86912306547144913</v>
      </c>
    </row>
    <row r="488" spans="4:18" x14ac:dyDescent="0.3">
      <c r="D488" s="11">
        <v>0.48499999999999999</v>
      </c>
      <c r="E488" s="11">
        <f t="shared" si="99"/>
        <v>0.45855000000000001</v>
      </c>
      <c r="F488" s="11">
        <f t="shared" si="100"/>
        <v>2.54521682875E-2</v>
      </c>
      <c r="G488" s="11">
        <f t="shared" si="101"/>
        <v>0.16742744473092636</v>
      </c>
      <c r="H488" s="11">
        <f t="shared" si="102"/>
        <v>0.36484582314548486</v>
      </c>
      <c r="I488" s="11">
        <f t="shared" si="108"/>
        <v>0.26731651074305579</v>
      </c>
      <c r="J488" s="12">
        <f t="shared" si="98"/>
        <v>6.0389796265228002</v>
      </c>
      <c r="K488" s="13">
        <f t="shared" si="103"/>
        <v>1.2817861939249857</v>
      </c>
      <c r="L488" s="11">
        <f t="shared" si="104"/>
        <v>0</v>
      </c>
      <c r="M488" s="11">
        <f t="shared" si="105"/>
        <v>0</v>
      </c>
      <c r="N488" s="11">
        <f t="shared" si="106"/>
        <v>0.25</v>
      </c>
      <c r="O488" s="12">
        <f t="shared" si="107"/>
        <v>1</v>
      </c>
      <c r="P488" s="11">
        <f t="shared" si="109"/>
        <v>1.1588307539619322</v>
      </c>
      <c r="Q488" s="11">
        <f t="shared" si="110"/>
        <v>0.57941537698096612</v>
      </c>
      <c r="R488" s="11">
        <f t="shared" si="111"/>
        <v>0.86912306547144913</v>
      </c>
    </row>
    <row r="489" spans="4:18" x14ac:dyDescent="0.3">
      <c r="D489" s="11">
        <v>0.48599999999999999</v>
      </c>
      <c r="E489" s="11">
        <f t="shared" si="99"/>
        <v>0.45898</v>
      </c>
      <c r="F489" s="11">
        <f t="shared" si="100"/>
        <v>2.5662733191360001E-2</v>
      </c>
      <c r="G489" s="11">
        <f t="shared" si="101"/>
        <v>0.16658349248404805</v>
      </c>
      <c r="H489" s="11">
        <f t="shared" si="102"/>
        <v>0.3697278688352742</v>
      </c>
      <c r="I489" s="11">
        <f t="shared" si="108"/>
        <v>0.26992797419655795</v>
      </c>
      <c r="J489" s="12">
        <f t="shared" ref="J489:J552" si="112">(I489-I488)/(E489-E488)</f>
        <v>6.0731708220982465</v>
      </c>
      <c r="K489" s="13">
        <f t="shared" si="103"/>
        <v>1.2916450100323378</v>
      </c>
      <c r="L489" s="11">
        <f t="shared" si="104"/>
        <v>0</v>
      </c>
      <c r="M489" s="11">
        <f t="shared" si="105"/>
        <v>0</v>
      </c>
      <c r="N489" s="11">
        <f t="shared" si="106"/>
        <v>0.25</v>
      </c>
      <c r="O489" s="12">
        <f t="shared" si="107"/>
        <v>1</v>
      </c>
      <c r="P489" s="11">
        <f t="shared" si="109"/>
        <v>1.1588307539619322</v>
      </c>
      <c r="Q489" s="11">
        <f t="shared" si="110"/>
        <v>0.57941537698096612</v>
      </c>
      <c r="R489" s="11">
        <f t="shared" si="111"/>
        <v>0.86912306547144913</v>
      </c>
    </row>
    <row r="490" spans="4:18" x14ac:dyDescent="0.3">
      <c r="D490" s="11">
        <v>0.48699999999999999</v>
      </c>
      <c r="E490" s="11">
        <f t="shared" si="99"/>
        <v>0.45940999999999999</v>
      </c>
      <c r="F490" s="11">
        <f t="shared" si="100"/>
        <v>2.5874601898059998E-2</v>
      </c>
      <c r="G490" s="11">
        <f t="shared" si="101"/>
        <v>0.16574216324159166</v>
      </c>
      <c r="H490" s="11">
        <f t="shared" si="102"/>
        <v>0.3746725838543945</v>
      </c>
      <c r="I490" s="11">
        <f t="shared" si="108"/>
        <v>0.27255405269221539</v>
      </c>
      <c r="J490" s="12">
        <f t="shared" si="112"/>
        <v>6.1071592922267941</v>
      </c>
      <c r="K490" s="13">
        <f t="shared" si="103"/>
        <v>1.3015331297083015</v>
      </c>
      <c r="L490" s="11">
        <f t="shared" si="104"/>
        <v>0</v>
      </c>
      <c r="M490" s="11">
        <f t="shared" si="105"/>
        <v>0</v>
      </c>
      <c r="N490" s="11">
        <f t="shared" si="106"/>
        <v>0.25</v>
      </c>
      <c r="O490" s="12">
        <f t="shared" si="107"/>
        <v>1</v>
      </c>
      <c r="P490" s="11">
        <f t="shared" si="109"/>
        <v>1.1588307539619322</v>
      </c>
      <c r="Q490" s="11">
        <f t="shared" si="110"/>
        <v>0.57941537698096612</v>
      </c>
      <c r="R490" s="11">
        <f t="shared" si="111"/>
        <v>0.86912306547144913</v>
      </c>
    </row>
    <row r="491" spans="4:18" x14ac:dyDescent="0.3">
      <c r="D491" s="11">
        <v>0.48799999999999999</v>
      </c>
      <c r="E491" s="11">
        <f t="shared" si="99"/>
        <v>0.45984000000000003</v>
      </c>
      <c r="F491" s="11">
        <f t="shared" si="100"/>
        <v>2.608777977856E-2</v>
      </c>
      <c r="G491" s="11">
        <f t="shared" si="101"/>
        <v>0.16490345394049119</v>
      </c>
      <c r="H491" s="11">
        <f t="shared" si="102"/>
        <v>0.37968077667517114</v>
      </c>
      <c r="I491" s="11">
        <f t="shared" si="108"/>
        <v>0.27519465596248016</v>
      </c>
      <c r="J491" s="12">
        <f t="shared" si="112"/>
        <v>6.1409378378244641</v>
      </c>
      <c r="K491" s="13">
        <f t="shared" si="103"/>
        <v>1.3114499426347699</v>
      </c>
      <c r="L491" s="11">
        <f t="shared" si="104"/>
        <v>0</v>
      </c>
      <c r="M491" s="11">
        <f t="shared" si="105"/>
        <v>0</v>
      </c>
      <c r="N491" s="11">
        <f t="shared" si="106"/>
        <v>0.25</v>
      </c>
      <c r="O491" s="12">
        <f t="shared" si="107"/>
        <v>1</v>
      </c>
      <c r="P491" s="11">
        <f t="shared" si="109"/>
        <v>1.1588307539619322</v>
      </c>
      <c r="Q491" s="11">
        <f t="shared" si="110"/>
        <v>0.57941537698096612</v>
      </c>
      <c r="R491" s="11">
        <f t="shared" si="111"/>
        <v>0.86912306547144913</v>
      </c>
    </row>
    <row r="492" spans="4:18" x14ac:dyDescent="0.3">
      <c r="D492" s="11">
        <v>0.48899999999999999</v>
      </c>
      <c r="E492" s="11">
        <f t="shared" si="99"/>
        <v>0.46026999999999996</v>
      </c>
      <c r="F492" s="11">
        <f t="shared" si="100"/>
        <v>2.6302272214859999E-2</v>
      </c>
      <c r="G492" s="11">
        <f t="shared" si="101"/>
        <v>0.16406736151529122</v>
      </c>
      <c r="H492" s="11">
        <f t="shared" si="102"/>
        <v>0.38475326678414734</v>
      </c>
      <c r="I492" s="11">
        <f t="shared" si="108"/>
        <v>0.27784969063670889</v>
      </c>
      <c r="J492" s="12">
        <f t="shared" si="112"/>
        <v>6.1744992423933915</v>
      </c>
      <c r="K492" s="13">
        <f t="shared" si="103"/>
        <v>1.3213948287283444</v>
      </c>
      <c r="L492" s="11">
        <f t="shared" si="104"/>
        <v>0</v>
      </c>
      <c r="M492" s="11">
        <f t="shared" si="105"/>
        <v>0</v>
      </c>
      <c r="N492" s="11">
        <f t="shared" si="106"/>
        <v>0.25</v>
      </c>
      <c r="O492" s="12">
        <f t="shared" si="107"/>
        <v>1</v>
      </c>
      <c r="P492" s="11">
        <f t="shared" si="109"/>
        <v>1.1588307539619322</v>
      </c>
      <c r="Q492" s="11">
        <f t="shared" si="110"/>
        <v>0.57941537698096612</v>
      </c>
      <c r="R492" s="11">
        <f t="shared" si="111"/>
        <v>0.86912306547144913</v>
      </c>
    </row>
    <row r="493" spans="4:18" x14ac:dyDescent="0.3">
      <c r="D493" s="11">
        <v>0.49</v>
      </c>
      <c r="E493" s="11">
        <f t="shared" si="99"/>
        <v>0.4607</v>
      </c>
      <c r="F493" s="11">
        <f t="shared" si="100"/>
        <v>2.6518084599999998E-2</v>
      </c>
      <c r="G493" s="11">
        <f t="shared" si="101"/>
        <v>0.16323388289814048</v>
      </c>
      <c r="H493" s="11">
        <f t="shared" si="102"/>
        <v>0.3898908848459734</v>
      </c>
      <c r="I493" s="11">
        <f t="shared" si="108"/>
        <v>0.28051906023484768</v>
      </c>
      <c r="J493" s="12">
        <f t="shared" si="112"/>
        <v>6.2078362747407807</v>
      </c>
      <c r="K493" s="13">
        <f t="shared" si="103"/>
        <v>1.3313671582100033</v>
      </c>
      <c r="L493" s="11">
        <f t="shared" si="104"/>
        <v>0</v>
      </c>
      <c r="M493" s="11">
        <f t="shared" si="105"/>
        <v>0</v>
      </c>
      <c r="N493" s="11">
        <f t="shared" si="106"/>
        <v>0.25</v>
      </c>
      <c r="O493" s="12">
        <f t="shared" si="107"/>
        <v>1</v>
      </c>
      <c r="P493" s="11">
        <f t="shared" si="109"/>
        <v>1.1588307539619322</v>
      </c>
      <c r="Q493" s="11">
        <f t="shared" si="110"/>
        <v>0.57941537698096612</v>
      </c>
      <c r="R493" s="11">
        <f t="shared" si="111"/>
        <v>0.86912306547144913</v>
      </c>
    </row>
    <row r="494" spans="4:18" x14ac:dyDescent="0.3">
      <c r="D494" s="11">
        <v>0.49099999999999999</v>
      </c>
      <c r="E494" s="11">
        <f t="shared" si="99"/>
        <v>0.46112999999999998</v>
      </c>
      <c r="F494" s="11">
        <f t="shared" si="100"/>
        <v>2.673522233806E-2</v>
      </c>
      <c r="G494" s="11">
        <f t="shared" si="101"/>
        <v>0.16240301501878535</v>
      </c>
      <c r="H494" s="11">
        <f t="shared" si="102"/>
        <v>0.39509447286998961</v>
      </c>
      <c r="I494" s="11">
        <f t="shared" si="108"/>
        <v>0.28320266516231041</v>
      </c>
      <c r="J494" s="12">
        <f t="shared" si="112"/>
        <v>6.2409416917739806</v>
      </c>
      <c r="K494" s="13">
        <f t="shared" si="103"/>
        <v>1.3413662916795834</v>
      </c>
      <c r="L494" s="11">
        <f t="shared" si="104"/>
        <v>0</v>
      </c>
      <c r="M494" s="11">
        <f t="shared" si="105"/>
        <v>0</v>
      </c>
      <c r="N494" s="11">
        <f t="shared" si="106"/>
        <v>0.25</v>
      </c>
      <c r="O494" s="12">
        <f t="shared" si="107"/>
        <v>1</v>
      </c>
      <c r="P494" s="11">
        <f t="shared" si="109"/>
        <v>1.1588307539619322</v>
      </c>
      <c r="Q494" s="11">
        <f t="shared" si="110"/>
        <v>0.57941537698096612</v>
      </c>
      <c r="R494" s="11">
        <f t="shared" si="111"/>
        <v>0.86912306547144913</v>
      </c>
    </row>
    <row r="495" spans="4:18" x14ac:dyDescent="0.3">
      <c r="D495" s="11">
        <v>0.49199999999999999</v>
      </c>
      <c r="E495" s="11">
        <f t="shared" si="99"/>
        <v>0.46155999999999997</v>
      </c>
      <c r="F495" s="11">
        <f t="shared" si="100"/>
        <v>2.6953690844160001E-2</v>
      </c>
      <c r="G495" s="11">
        <f t="shared" si="101"/>
        <v>0.16157475480456324</v>
      </c>
      <c r="H495" s="11">
        <f t="shared" si="102"/>
        <v>0.40036488437955553</v>
      </c>
      <c r="I495" s="11">
        <f t="shared" si="108"/>
        <v>0.28590040270607103</v>
      </c>
      <c r="J495" s="12">
        <f t="shared" si="112"/>
        <v>6.2738082413039855</v>
      </c>
      <c r="K495" s="13">
        <f t="shared" si="103"/>
        <v>1.3513915801950798</v>
      </c>
      <c r="L495" s="11">
        <f t="shared" si="104"/>
        <v>0</v>
      </c>
      <c r="M495" s="11">
        <f t="shared" si="105"/>
        <v>0</v>
      </c>
      <c r="N495" s="11">
        <f t="shared" si="106"/>
        <v>0.25</v>
      </c>
      <c r="O495" s="12">
        <f t="shared" si="107"/>
        <v>1</v>
      </c>
      <c r="P495" s="11">
        <f t="shared" si="109"/>
        <v>1.1588307539619322</v>
      </c>
      <c r="Q495" s="11">
        <f t="shared" si="110"/>
        <v>0.57941537698096612</v>
      </c>
      <c r="R495" s="11">
        <f t="shared" si="111"/>
        <v>0.86912306547144913</v>
      </c>
    </row>
    <row r="496" spans="4:18" x14ac:dyDescent="0.3">
      <c r="D496" s="11">
        <v>0.49299999999999999</v>
      </c>
      <c r="E496" s="11">
        <f t="shared" si="99"/>
        <v>0.46199000000000001</v>
      </c>
      <c r="F496" s="11">
        <f t="shared" si="100"/>
        <v>2.7173495544459997E-2</v>
      </c>
      <c r="G496" s="11">
        <f t="shared" si="101"/>
        <v>0.1607490991803959</v>
      </c>
      <c r="H496" s="11">
        <f t="shared" si="102"/>
        <v>0.40570298458417386</v>
      </c>
      <c r="I496" s="11">
        <f t="shared" si="108"/>
        <v>0.28861216703198955</v>
      </c>
      <c r="J496" s="12">
        <f t="shared" si="112"/>
        <v>6.306428664926182</v>
      </c>
      <c r="K496" s="13">
        <f t="shared" si="103"/>
        <v>1.3614423653568071</v>
      </c>
      <c r="L496" s="11">
        <f t="shared" si="104"/>
        <v>0</v>
      </c>
      <c r="M496" s="11">
        <f t="shared" si="105"/>
        <v>0</v>
      </c>
      <c r="N496" s="11">
        <f t="shared" si="106"/>
        <v>0.25</v>
      </c>
      <c r="O496" s="12">
        <f t="shared" si="107"/>
        <v>1</v>
      </c>
      <c r="P496" s="11">
        <f t="shared" si="109"/>
        <v>1.1588307539619322</v>
      </c>
      <c r="Q496" s="11">
        <f t="shared" si="110"/>
        <v>0.57941537698096612</v>
      </c>
      <c r="R496" s="11">
        <f t="shared" si="111"/>
        <v>0.86912306547144913</v>
      </c>
    </row>
    <row r="497" spans="4:18" x14ac:dyDescent="0.3">
      <c r="D497" s="11">
        <v>0.49399999999999999</v>
      </c>
      <c r="E497" s="11">
        <f t="shared" si="99"/>
        <v>0.46242</v>
      </c>
      <c r="F497" s="11">
        <f t="shared" si="100"/>
        <v>2.7394641876160003E-2</v>
      </c>
      <c r="G497" s="11">
        <f t="shared" si="101"/>
        <v>0.15992604506878286</v>
      </c>
      <c r="H497" s="11">
        <f t="shared" si="102"/>
        <v>0.41110965055445914</v>
      </c>
      <c r="I497" s="11">
        <f t="shared" si="108"/>
        <v>0.29133784918338856</v>
      </c>
      <c r="J497" s="12">
        <f t="shared" si="112"/>
        <v>6.3387957009281406</v>
      </c>
      <c r="K497" s="13">
        <f t="shared" si="103"/>
        <v>1.3715179793964249</v>
      </c>
      <c r="L497" s="11">
        <f t="shared" si="104"/>
        <v>0</v>
      </c>
      <c r="M497" s="11">
        <f t="shared" si="105"/>
        <v>0</v>
      </c>
      <c r="N497" s="11">
        <f t="shared" si="106"/>
        <v>0.25</v>
      </c>
      <c r="O497" s="12">
        <f t="shared" si="107"/>
        <v>1</v>
      </c>
      <c r="P497" s="11">
        <f t="shared" si="109"/>
        <v>1.1588307539619322</v>
      </c>
      <c r="Q497" s="11">
        <f t="shared" si="110"/>
        <v>0.57941537698096612</v>
      </c>
      <c r="R497" s="11">
        <f t="shared" si="111"/>
        <v>0.86912306547144913</v>
      </c>
    </row>
    <row r="498" spans="4:18" x14ac:dyDescent="0.3">
      <c r="D498" s="11">
        <v>0.495</v>
      </c>
      <c r="E498" s="11">
        <f t="shared" si="99"/>
        <v>0.46284999999999998</v>
      </c>
      <c r="F498" s="11">
        <f t="shared" si="100"/>
        <v>2.76171352875E-2</v>
      </c>
      <c r="G498" s="11">
        <f t="shared" si="101"/>
        <v>0.15910558938979458</v>
      </c>
      <c r="H498" s="11">
        <f t="shared" si="102"/>
        <v>0.41658577140000486</v>
      </c>
      <c r="I498" s="11">
        <f t="shared" si="108"/>
        <v>0.29407733708089917</v>
      </c>
      <c r="J498" s="12">
        <f t="shared" si="112"/>
        <v>6.3709020872341764</v>
      </c>
      <c r="K498" s="13">
        <f t="shared" si="103"/>
        <v>1.3816177452708442</v>
      </c>
      <c r="L498" s="11">
        <f t="shared" si="104"/>
        <v>0</v>
      </c>
      <c r="M498" s="11">
        <f t="shared" si="105"/>
        <v>0</v>
      </c>
      <c r="N498" s="11">
        <f t="shared" si="106"/>
        <v>0.25</v>
      </c>
      <c r="O498" s="12">
        <f t="shared" si="107"/>
        <v>1</v>
      </c>
      <c r="P498" s="11">
        <f t="shared" si="109"/>
        <v>1.1588307539619322</v>
      </c>
      <c r="Q498" s="11">
        <f t="shared" si="110"/>
        <v>0.57941537698096612</v>
      </c>
      <c r="R498" s="11">
        <f t="shared" si="111"/>
        <v>0.86912306547144913</v>
      </c>
    </row>
    <row r="499" spans="4:18" x14ac:dyDescent="0.3">
      <c r="D499" s="11">
        <v>0.496</v>
      </c>
      <c r="E499" s="11">
        <f t="shared" si="99"/>
        <v>0.46328000000000003</v>
      </c>
      <c r="F499" s="11">
        <f t="shared" si="100"/>
        <v>2.7840981237759996E-2</v>
      </c>
      <c r="G499" s="11">
        <f t="shared" si="101"/>
        <v>0.15828772906106586</v>
      </c>
      <c r="H499" s="11">
        <f t="shared" si="102"/>
        <v>0.42213224845020125</v>
      </c>
      <c r="I499" s="11">
        <f t="shared" si="108"/>
        <v>0.29683051552359413</v>
      </c>
      <c r="J499" s="12">
        <f t="shared" si="112"/>
        <v>6.4027405644062645</v>
      </c>
      <c r="K499" s="13">
        <f t="shared" si="103"/>
        <v>1.3917409767610376</v>
      </c>
      <c r="L499" s="11">
        <f t="shared" si="104"/>
        <v>0</v>
      </c>
      <c r="M499" s="11">
        <f t="shared" si="105"/>
        <v>0</v>
      </c>
      <c r="N499" s="11">
        <f t="shared" si="106"/>
        <v>0.25</v>
      </c>
      <c r="O499" s="12">
        <f t="shared" si="107"/>
        <v>1</v>
      </c>
      <c r="P499" s="11">
        <f t="shared" si="109"/>
        <v>1.1588307539619322</v>
      </c>
      <c r="Q499" s="11">
        <f t="shared" si="110"/>
        <v>0.57941537698096612</v>
      </c>
      <c r="R499" s="11">
        <f t="shared" si="111"/>
        <v>0.86912306547144913</v>
      </c>
    </row>
    <row r="500" spans="4:18" x14ac:dyDescent="0.3">
      <c r="D500" s="11">
        <v>0.497</v>
      </c>
      <c r="E500" s="11">
        <f t="shared" si="99"/>
        <v>0.46370999999999996</v>
      </c>
      <c r="F500" s="11">
        <f t="shared" si="100"/>
        <v>2.8066185197260004E-2</v>
      </c>
      <c r="G500" s="11">
        <f t="shared" si="101"/>
        <v>0.15747246099778914</v>
      </c>
      <c r="H500" s="11">
        <f t="shared" si="102"/>
        <v>0.42774999543805764</v>
      </c>
      <c r="I500" s="11">
        <f t="shared" si="108"/>
        <v>0.29959726619142224</v>
      </c>
      <c r="J500" s="12">
        <f t="shared" si="112"/>
        <v>6.4343038786710656</v>
      </c>
      <c r="K500" s="13">
        <f t="shared" si="103"/>
        <v>1.4018869785757442</v>
      </c>
      <c r="L500" s="11">
        <f t="shared" si="104"/>
        <v>0</v>
      </c>
      <c r="M500" s="11">
        <f t="shared" si="105"/>
        <v>0</v>
      </c>
      <c r="N500" s="11">
        <f t="shared" si="106"/>
        <v>0.25</v>
      </c>
      <c r="O500" s="12">
        <f t="shared" si="107"/>
        <v>1</v>
      </c>
      <c r="P500" s="11">
        <f t="shared" si="109"/>
        <v>1.1588307539619322</v>
      </c>
      <c r="Q500" s="11">
        <f t="shared" si="110"/>
        <v>0.57941537698096612</v>
      </c>
      <c r="R500" s="11">
        <f t="shared" si="111"/>
        <v>0.86912306547144913</v>
      </c>
    </row>
    <row r="501" spans="4:18" x14ac:dyDescent="0.3">
      <c r="D501" s="11">
        <v>0.498</v>
      </c>
      <c r="E501" s="11">
        <f t="shared" si="99"/>
        <v>0.46414</v>
      </c>
      <c r="F501" s="11">
        <f t="shared" si="100"/>
        <v>2.829275264736E-2</v>
      </c>
      <c r="G501" s="11">
        <f t="shared" si="101"/>
        <v>0.15665978211270751</v>
      </c>
      <c r="H501" s="11">
        <f t="shared" si="102"/>
        <v>0.43343993868708469</v>
      </c>
      <c r="I501" s="11">
        <f t="shared" si="108"/>
        <v>0.30237746764896245</v>
      </c>
      <c r="J501" s="12">
        <f t="shared" si="112"/>
        <v>6.4655847849766097</v>
      </c>
      <c r="K501" s="13">
        <f t="shared" si="103"/>
        <v>1.4120550464600843</v>
      </c>
      <c r="L501" s="11">
        <f t="shared" si="104"/>
        <v>0</v>
      </c>
      <c r="M501" s="11">
        <f t="shared" si="105"/>
        <v>0</v>
      </c>
      <c r="N501" s="11">
        <f t="shared" si="106"/>
        <v>0.25</v>
      </c>
      <c r="O501" s="12">
        <f t="shared" si="107"/>
        <v>1</v>
      </c>
      <c r="P501" s="11">
        <f t="shared" si="109"/>
        <v>1.1588307539619322</v>
      </c>
      <c r="Q501" s="11">
        <f t="shared" si="110"/>
        <v>0.57941537698096612</v>
      </c>
      <c r="R501" s="11">
        <f t="shared" si="111"/>
        <v>0.86912306547144913</v>
      </c>
    </row>
    <row r="502" spans="4:18" x14ac:dyDescent="0.3">
      <c r="D502" s="11">
        <v>0.499</v>
      </c>
      <c r="E502" s="11">
        <f t="shared" si="99"/>
        <v>0.46456999999999998</v>
      </c>
      <c r="F502" s="11">
        <f t="shared" si="100"/>
        <v>2.8520689080460002E-2</v>
      </c>
      <c r="G502" s="11">
        <f t="shared" si="101"/>
        <v>0.1558496893161081</v>
      </c>
      <c r="H502" s="11">
        <f t="shared" si="102"/>
        <v>0.43920301730129452</v>
      </c>
      <c r="I502" s="11">
        <f t="shared" si="108"/>
        <v>0.30517099535051084</v>
      </c>
      <c r="J502" s="12">
        <f t="shared" si="112"/>
        <v>6.4965760501127541</v>
      </c>
      <c r="K502" s="13">
        <f t="shared" si="103"/>
        <v>1.4222444673090873</v>
      </c>
      <c r="L502" s="11">
        <f t="shared" si="104"/>
        <v>0</v>
      </c>
      <c r="M502" s="11">
        <f t="shared" si="105"/>
        <v>0</v>
      </c>
      <c r="N502" s="11">
        <f t="shared" si="106"/>
        <v>0.25</v>
      </c>
      <c r="O502" s="12">
        <f t="shared" si="107"/>
        <v>1</v>
      </c>
      <c r="P502" s="11">
        <f t="shared" si="109"/>
        <v>1.1588307539619322</v>
      </c>
      <c r="Q502" s="11">
        <f t="shared" si="110"/>
        <v>0.57941537698096612</v>
      </c>
      <c r="R502" s="11">
        <f t="shared" si="111"/>
        <v>0.86912306547144913</v>
      </c>
    </row>
    <row r="503" spans="4:18" x14ac:dyDescent="0.3">
      <c r="D503" s="11">
        <v>0.5</v>
      </c>
      <c r="E503" s="11">
        <f t="shared" si="99"/>
        <v>0.46499999999999997</v>
      </c>
      <c r="F503" s="11">
        <f t="shared" si="100"/>
        <v>2.8750000000000001E-2</v>
      </c>
      <c r="G503" s="11">
        <f t="shared" si="101"/>
        <v>0.15504217951581506</v>
      </c>
      <c r="H503" s="11">
        <f t="shared" si="102"/>
        <v>0.44504018335837231</v>
      </c>
      <c r="I503" s="11">
        <f t="shared" si="108"/>
        <v>0.30797772164651399</v>
      </c>
      <c r="J503" s="12">
        <f t="shared" si="112"/>
        <v>6.5272704558214878</v>
      </c>
      <c r="K503" s="13">
        <f t="shared" si="103"/>
        <v>1.4324545192861118</v>
      </c>
      <c r="L503" s="11">
        <f t="shared" si="104"/>
        <v>0</v>
      </c>
      <c r="M503" s="11">
        <f t="shared" si="105"/>
        <v>0</v>
      </c>
      <c r="N503" s="11">
        <f t="shared" si="106"/>
        <v>0.25</v>
      </c>
      <c r="O503" s="12">
        <f t="shared" si="107"/>
        <v>1</v>
      </c>
      <c r="P503" s="11">
        <f t="shared" si="109"/>
        <v>1.1588307539619322</v>
      </c>
      <c r="Q503" s="11">
        <f t="shared" si="110"/>
        <v>0.57941537698096612</v>
      </c>
      <c r="R503" s="11">
        <f t="shared" si="111"/>
        <v>0.86912306547144913</v>
      </c>
    </row>
    <row r="504" spans="4:18" x14ac:dyDescent="0.3">
      <c r="D504" s="11">
        <v>0.501</v>
      </c>
      <c r="E504" s="11">
        <f t="shared" si="99"/>
        <v>0.46543000000000001</v>
      </c>
      <c r="F504" s="11">
        <f t="shared" si="100"/>
        <v>2.8980690920459996E-2</v>
      </c>
      <c r="G504" s="11">
        <f t="shared" si="101"/>
        <v>0.15423724961718277</v>
      </c>
      <c r="H504" s="11">
        <f t="shared" si="102"/>
        <v>0.45095240210608228</v>
      </c>
      <c r="I504" s="11">
        <f t="shared" si="108"/>
        <v>0.31079751579136378</v>
      </c>
      <c r="J504" s="12">
        <f t="shared" si="112"/>
        <v>6.5576608019756133</v>
      </c>
      <c r="K504" s="13">
        <f t="shared" si="103"/>
        <v>1.4426844719461716</v>
      </c>
      <c r="L504" s="11">
        <f t="shared" si="104"/>
        <v>0</v>
      </c>
      <c r="M504" s="11">
        <f t="shared" si="105"/>
        <v>0</v>
      </c>
      <c r="N504" s="11">
        <f t="shared" si="106"/>
        <v>0.25</v>
      </c>
      <c r="O504" s="12">
        <f t="shared" si="107"/>
        <v>1</v>
      </c>
      <c r="P504" s="11">
        <f t="shared" si="109"/>
        <v>1.1588307539619322</v>
      </c>
      <c r="Q504" s="11">
        <f t="shared" si="110"/>
        <v>0.57941537698096612</v>
      </c>
      <c r="R504" s="11">
        <f t="shared" si="111"/>
        <v>0.86912306547144913</v>
      </c>
    </row>
    <row r="505" spans="4:18" x14ac:dyDescent="0.3">
      <c r="D505" s="11">
        <v>0.502</v>
      </c>
      <c r="E505" s="11">
        <f t="shared" si="99"/>
        <v>0.46586</v>
      </c>
      <c r="F505" s="11">
        <f t="shared" si="100"/>
        <v>2.9212767367360004E-2</v>
      </c>
      <c r="G505" s="11">
        <f t="shared" si="101"/>
        <v>0.15343489652308889</v>
      </c>
      <c r="H505" s="11">
        <f t="shared" si="102"/>
        <v>0.456940652161966</v>
      </c>
      <c r="I505" s="11">
        <f t="shared" si="108"/>
        <v>0.31363024395256461</v>
      </c>
      <c r="J505" s="12">
        <f t="shared" si="112"/>
        <v>6.5877399097696037</v>
      </c>
      <c r="K505" s="13">
        <f t="shared" si="103"/>
        <v>1.4529335863641464</v>
      </c>
      <c r="L505" s="11">
        <f t="shared" si="104"/>
        <v>0</v>
      </c>
      <c r="M505" s="11">
        <f t="shared" si="105"/>
        <v>0</v>
      </c>
      <c r="N505" s="11">
        <f t="shared" si="106"/>
        <v>0.25</v>
      </c>
      <c r="O505" s="12">
        <f t="shared" si="107"/>
        <v>1</v>
      </c>
      <c r="P505" s="11">
        <f t="shared" si="109"/>
        <v>1.1588307539619322</v>
      </c>
      <c r="Q505" s="11">
        <f t="shared" si="110"/>
        <v>0.57941537698096612</v>
      </c>
      <c r="R505" s="11">
        <f t="shared" si="111"/>
        <v>0.86912306547144913</v>
      </c>
    </row>
    <row r="506" spans="4:18" x14ac:dyDescent="0.3">
      <c r="D506" s="11">
        <v>0.503</v>
      </c>
      <c r="E506" s="11">
        <f t="shared" si="99"/>
        <v>0.46628999999999998</v>
      </c>
      <c r="F506" s="11">
        <f t="shared" si="100"/>
        <v>2.9446234877259999E-2</v>
      </c>
      <c r="G506" s="11">
        <f t="shared" si="101"/>
        <v>0.15263511713392741</v>
      </c>
      <c r="H506" s="11">
        <f t="shared" si="102"/>
        <v>0.4630059257163921</v>
      </c>
      <c r="I506" s="11">
        <f t="shared" si="108"/>
        <v>0.31647576922128418</v>
      </c>
      <c r="J506" s="12">
        <f t="shared" si="112"/>
        <v>6.6175006249294306</v>
      </c>
      <c r="K506" s="13">
        <f t="shared" si="103"/>
        <v>1.4632011152678543</v>
      </c>
      <c r="L506" s="11">
        <f t="shared" si="104"/>
        <v>0</v>
      </c>
      <c r="M506" s="11">
        <f t="shared" si="105"/>
        <v>0</v>
      </c>
      <c r="N506" s="11">
        <f t="shared" si="106"/>
        <v>0.25</v>
      </c>
      <c r="O506" s="12">
        <f t="shared" si="107"/>
        <v>1</v>
      </c>
      <c r="P506" s="11">
        <f t="shared" si="109"/>
        <v>1.1588307539619322</v>
      </c>
      <c r="Q506" s="11">
        <f t="shared" si="110"/>
        <v>0.57941537698096612</v>
      </c>
      <c r="R506" s="11">
        <f t="shared" si="111"/>
        <v>0.86912306547144913</v>
      </c>
    </row>
    <row r="507" spans="4:18" x14ac:dyDescent="0.3">
      <c r="D507" s="11">
        <v>0.504</v>
      </c>
      <c r="E507" s="11">
        <f t="shared" si="99"/>
        <v>0.46672000000000002</v>
      </c>
      <c r="F507" s="11">
        <f t="shared" si="100"/>
        <v>2.9681098997760006E-2</v>
      </c>
      <c r="G507" s="11">
        <f t="shared" si="101"/>
        <v>0.15183790834760177</v>
      </c>
      <c r="H507" s="11">
        <f t="shared" si="102"/>
        <v>0.46914922873902415</v>
      </c>
      <c r="I507" s="11">
        <f t="shared" si="108"/>
        <v>0.31933395162429928</v>
      </c>
      <c r="J507" s="12">
        <f t="shared" si="112"/>
        <v>6.6469358209647273</v>
      </c>
      <c r="K507" s="13">
        <f t="shared" si="103"/>
        <v>1.4734863031759839</v>
      </c>
      <c r="L507" s="11">
        <f t="shared" si="104"/>
        <v>0</v>
      </c>
      <c r="M507" s="11">
        <f t="shared" si="105"/>
        <v>0</v>
      </c>
      <c r="N507" s="11">
        <f t="shared" si="106"/>
        <v>0.25</v>
      </c>
      <c r="O507" s="12">
        <f t="shared" si="107"/>
        <v>1</v>
      </c>
      <c r="P507" s="11">
        <f t="shared" si="109"/>
        <v>1.1588307539619322</v>
      </c>
      <c r="Q507" s="11">
        <f t="shared" si="110"/>
        <v>0.57941537698096612</v>
      </c>
      <c r="R507" s="11">
        <f t="shared" si="111"/>
        <v>0.86912306547144913</v>
      </c>
    </row>
    <row r="508" spans="4:18" x14ac:dyDescent="0.3">
      <c r="D508" s="11">
        <v>0.505</v>
      </c>
      <c r="E508" s="11">
        <f t="shared" si="99"/>
        <v>0.46715000000000001</v>
      </c>
      <c r="F508" s="11">
        <f t="shared" si="100"/>
        <v>2.9917365287500001E-2</v>
      </c>
      <c r="G508" s="11">
        <f t="shared" si="101"/>
        <v>0.15104326705951762</v>
      </c>
      <c r="H508" s="11">
        <f t="shared" si="102"/>
        <v>0.47537158118876632</v>
      </c>
      <c r="I508" s="11">
        <f t="shared" si="108"/>
        <v>0.32220464813734601</v>
      </c>
      <c r="J508" s="12">
        <f t="shared" si="112"/>
        <v>6.6760384024344557</v>
      </c>
      <c r="K508" s="13">
        <f t="shared" si="103"/>
        <v>1.4837883865408519</v>
      </c>
      <c r="L508" s="11">
        <f t="shared" si="104"/>
        <v>0</v>
      </c>
      <c r="M508" s="11">
        <f t="shared" si="105"/>
        <v>0</v>
      </c>
      <c r="N508" s="11">
        <f t="shared" si="106"/>
        <v>0.25</v>
      </c>
      <c r="O508" s="12">
        <f t="shared" si="107"/>
        <v>1</v>
      </c>
      <c r="P508" s="11">
        <f t="shared" si="109"/>
        <v>1.1588307539619322</v>
      </c>
      <c r="Q508" s="11">
        <f t="shared" si="110"/>
        <v>0.57941537698096612</v>
      </c>
      <c r="R508" s="11">
        <f t="shared" si="111"/>
        <v>0.86912306547144913</v>
      </c>
    </row>
    <row r="509" spans="4:18" x14ac:dyDescent="0.3">
      <c r="D509" s="11">
        <v>0.50600000000000001</v>
      </c>
      <c r="E509" s="11">
        <f t="shared" si="99"/>
        <v>0.46758</v>
      </c>
      <c r="F509" s="11">
        <f t="shared" si="100"/>
        <v>3.0155039316159999E-2</v>
      </c>
      <c r="G509" s="11">
        <f t="shared" si="101"/>
        <v>0.1502511901625759</v>
      </c>
      <c r="H509" s="11">
        <f t="shared" si="102"/>
        <v>0.481674017227254</v>
      </c>
      <c r="I509" s="11">
        <f t="shared" si="108"/>
        <v>0.32508771269988229</v>
      </c>
      <c r="J509" s="12">
        <f t="shared" si="112"/>
        <v>6.7048013082241402</v>
      </c>
      <c r="K509" s="13">
        <f t="shared" si="103"/>
        <v>1.4941065938959568</v>
      </c>
      <c r="L509" s="11">
        <f t="shared" si="104"/>
        <v>0</v>
      </c>
      <c r="M509" s="11">
        <f t="shared" si="105"/>
        <v>0</v>
      </c>
      <c r="N509" s="11">
        <f t="shared" si="106"/>
        <v>0.25</v>
      </c>
      <c r="O509" s="12">
        <f t="shared" si="107"/>
        <v>1</v>
      </c>
      <c r="P509" s="11">
        <f t="shared" si="109"/>
        <v>1.1588307539619322</v>
      </c>
      <c r="Q509" s="11">
        <f t="shared" si="110"/>
        <v>0.57941537698096612</v>
      </c>
      <c r="R509" s="11">
        <f t="shared" si="111"/>
        <v>0.86912306547144913</v>
      </c>
    </row>
    <row r="510" spans="4:18" x14ac:dyDescent="0.3">
      <c r="D510" s="11">
        <v>0.50700000000000001</v>
      </c>
      <c r="E510" s="11">
        <f t="shared" si="99"/>
        <v>0.46801000000000004</v>
      </c>
      <c r="F510" s="11">
        <f t="shared" si="100"/>
        <v>3.0394126664460008E-2</v>
      </c>
      <c r="G510" s="11">
        <f t="shared" si="101"/>
        <v>0.1494616745471658</v>
      </c>
      <c r="H510" s="11">
        <f t="shared" si="102"/>
        <v>0.48805758543595329</v>
      </c>
      <c r="I510" s="11">
        <f t="shared" si="108"/>
        <v>0.3279829962312702</v>
      </c>
      <c r="J510" s="12">
        <f t="shared" si="112"/>
        <v>6.7332175148549425</v>
      </c>
      <c r="K510" s="13">
        <f t="shared" si="103"/>
        <v>1.504440146008303</v>
      </c>
      <c r="L510" s="11">
        <f t="shared" si="104"/>
        <v>0</v>
      </c>
      <c r="M510" s="11">
        <f t="shared" si="105"/>
        <v>0</v>
      </c>
      <c r="N510" s="11">
        <f t="shared" si="106"/>
        <v>0.25</v>
      </c>
      <c r="O510" s="12">
        <f t="shared" si="107"/>
        <v>1</v>
      </c>
      <c r="P510" s="11">
        <f t="shared" si="109"/>
        <v>1.1588307539619322</v>
      </c>
      <c r="Q510" s="11">
        <f t="shared" si="110"/>
        <v>0.57941537698096612</v>
      </c>
      <c r="R510" s="11">
        <f t="shared" si="111"/>
        <v>0.86912306547144913</v>
      </c>
    </row>
    <row r="511" spans="4:18" x14ac:dyDescent="0.3">
      <c r="D511" s="11">
        <v>0.50800000000000001</v>
      </c>
      <c r="E511" s="11">
        <f t="shared" si="99"/>
        <v>0.46843999999999997</v>
      </c>
      <c r="F511" s="11">
        <f t="shared" si="100"/>
        <v>3.0634632924160004E-2</v>
      </c>
      <c r="G511" s="11">
        <f t="shared" si="101"/>
        <v>0.14867471710115754</v>
      </c>
      <c r="H511" s="11">
        <f t="shared" si="102"/>
        <v>0.49452334903693973</v>
      </c>
      <c r="I511" s="11">
        <f t="shared" si="108"/>
        <v>0.33089034664838596</v>
      </c>
      <c r="J511" s="12">
        <f t="shared" si="112"/>
        <v>6.7612800398051904</v>
      </c>
      <c r="K511" s="13">
        <f t="shared" si="103"/>
        <v>1.5147882560354606</v>
      </c>
      <c r="L511" s="11">
        <f t="shared" si="104"/>
        <v>0</v>
      </c>
      <c r="M511" s="11">
        <f t="shared" si="105"/>
        <v>0</v>
      </c>
      <c r="N511" s="11">
        <f t="shared" si="106"/>
        <v>0.25</v>
      </c>
      <c r="O511" s="12">
        <f t="shared" si="107"/>
        <v>1</v>
      </c>
      <c r="P511" s="11">
        <f t="shared" si="109"/>
        <v>1.1588307539619322</v>
      </c>
      <c r="Q511" s="11">
        <f t="shared" si="110"/>
        <v>0.57941537698096612</v>
      </c>
      <c r="R511" s="11">
        <f t="shared" si="111"/>
        <v>0.86912306547144913</v>
      </c>
    </row>
    <row r="512" spans="4:18" x14ac:dyDescent="0.3">
      <c r="D512" s="11">
        <v>0.50900000000000001</v>
      </c>
      <c r="E512" s="11">
        <f t="shared" si="99"/>
        <v>0.46887000000000001</v>
      </c>
      <c r="F512" s="11">
        <f t="shared" si="100"/>
        <v>3.0876563698060001E-2</v>
      </c>
      <c r="G512" s="11">
        <f t="shared" si="101"/>
        <v>0.14789031470989533</v>
      </c>
      <c r="H512" s="11">
        <f t="shared" si="102"/>
        <v>0.50107238611742388</v>
      </c>
      <c r="I512" s="11">
        <f t="shared" si="108"/>
        <v>0.33380960888466216</v>
      </c>
      <c r="J512" s="12">
        <f t="shared" si="112"/>
        <v>6.7889819448277144</v>
      </c>
      <c r="K512" s="13">
        <f t="shared" si="103"/>
        <v>1.5251501296873127</v>
      </c>
      <c r="L512" s="11">
        <f t="shared" si="104"/>
        <v>0</v>
      </c>
      <c r="M512" s="11">
        <f t="shared" si="105"/>
        <v>0</v>
      </c>
      <c r="N512" s="11">
        <f t="shared" si="106"/>
        <v>0.25</v>
      </c>
      <c r="O512" s="12">
        <f t="shared" si="107"/>
        <v>1</v>
      </c>
      <c r="P512" s="11">
        <f t="shared" si="109"/>
        <v>1.1588307539619322</v>
      </c>
      <c r="Q512" s="11">
        <f t="shared" si="110"/>
        <v>0.57941537698096612</v>
      </c>
      <c r="R512" s="11">
        <f t="shared" si="111"/>
        <v>0.86912306547144913</v>
      </c>
    </row>
    <row r="513" spans="4:18" x14ac:dyDescent="0.3">
      <c r="D513" s="11">
        <v>0.51</v>
      </c>
      <c r="E513" s="11">
        <f t="shared" si="99"/>
        <v>0.46929999999999999</v>
      </c>
      <c r="F513" s="11">
        <f t="shared" si="100"/>
        <v>3.1119924600000001E-2</v>
      </c>
      <c r="G513" s="11">
        <f t="shared" si="101"/>
        <v>0.14710846425618995</v>
      </c>
      <c r="H513" s="11">
        <f t="shared" si="102"/>
        <v>0.50770578985809334</v>
      </c>
      <c r="I513" s="11">
        <f t="shared" si="108"/>
        <v>0.33674062491056633</v>
      </c>
      <c r="J513" s="12">
        <f t="shared" si="112"/>
        <v>6.8163163393122606</v>
      </c>
      <c r="K513" s="13">
        <f t="shared" si="103"/>
        <v>1.5355249653924594</v>
      </c>
      <c r="L513" s="11">
        <f t="shared" si="104"/>
        <v>0</v>
      </c>
      <c r="M513" s="11">
        <f t="shared" si="105"/>
        <v>0</v>
      </c>
      <c r="N513" s="11">
        <f t="shared" si="106"/>
        <v>0.25</v>
      </c>
      <c r="O513" s="12">
        <f t="shared" si="107"/>
        <v>1</v>
      </c>
      <c r="P513" s="11">
        <f t="shared" si="109"/>
        <v>1.1588307539619322</v>
      </c>
      <c r="Q513" s="11">
        <f t="shared" si="110"/>
        <v>0.57941537698096612</v>
      </c>
      <c r="R513" s="11">
        <f t="shared" si="111"/>
        <v>0.86912306547144913</v>
      </c>
    </row>
    <row r="514" spans="4:18" x14ac:dyDescent="0.3">
      <c r="D514" s="11">
        <v>0.51100000000000001</v>
      </c>
      <c r="E514" s="11">
        <f t="shared" si="99"/>
        <v>0.46972999999999998</v>
      </c>
      <c r="F514" s="11">
        <f t="shared" si="100"/>
        <v>3.1364721254859999E-2</v>
      </c>
      <c r="G514" s="11">
        <f t="shared" si="101"/>
        <v>0.14632916262031193</v>
      </c>
      <c r="H514" s="11">
        <f t="shared" si="102"/>
        <v>0.5144246687653431</v>
      </c>
      <c r="I514" s="11">
        <f t="shared" si="108"/>
        <v>0.33968323375551945</v>
      </c>
      <c r="J514" s="12">
        <f t="shared" si="112"/>
        <v>6.8432763836121326</v>
      </c>
      <c r="K514" s="13">
        <f t="shared" si="103"/>
        <v>1.5459119544692099</v>
      </c>
      <c r="L514" s="11">
        <f t="shared" si="104"/>
        <v>0</v>
      </c>
      <c r="M514" s="11">
        <f t="shared" si="105"/>
        <v>0</v>
      </c>
      <c r="N514" s="11">
        <f t="shared" si="106"/>
        <v>0.25</v>
      </c>
      <c r="O514" s="12">
        <f t="shared" si="107"/>
        <v>1</v>
      </c>
      <c r="P514" s="11">
        <f t="shared" si="109"/>
        <v>1.1588307539619322</v>
      </c>
      <c r="Q514" s="11">
        <f t="shared" si="110"/>
        <v>0.57941537698096612</v>
      </c>
      <c r="R514" s="11">
        <f t="shared" si="111"/>
        <v>0.86912306547144913</v>
      </c>
    </row>
    <row r="515" spans="4:18" x14ac:dyDescent="0.3">
      <c r="D515" s="11">
        <v>0.51200000000000001</v>
      </c>
      <c r="E515" s="11">
        <f t="shared" ref="E515:E578" si="113">D515*(1-$B$4-$B$5)+$B$4</f>
        <v>0.47016000000000002</v>
      </c>
      <c r="F515" s="11">
        <f t="shared" ref="F515:F578" si="114">$B$6*D515^$B$8</f>
        <v>3.1610959298560004E-2</v>
      </c>
      <c r="G515" s="11">
        <f t="shared" ref="G515:G578" si="115">$B$7*(1-D515)^$B$9</f>
        <v>0.14555240667998379</v>
      </c>
      <c r="H515" s="11">
        <f t="shared" ref="H515:H578" si="116">F515/$B$10*$B$11/G515</f>
        <v>0.52123014690747171</v>
      </c>
      <c r="I515" s="11">
        <f t="shared" si="108"/>
        <v>0.34263727153125856</v>
      </c>
      <c r="J515" s="12">
        <f t="shared" si="112"/>
        <v>6.8698552924158598</v>
      </c>
      <c r="K515" s="13">
        <f t="shared" ref="K515:K578" si="117">IF(E515=$B$14,0,($B$17-I515)/($B$14-E515))</f>
        <v>1.556310281301138</v>
      </c>
      <c r="L515" s="11">
        <f t="shared" ref="L515:L578" si="118">IF(E515&gt;=$B$20,1/J515,0)</f>
        <v>0</v>
      </c>
      <c r="M515" s="11">
        <f t="shared" ref="M515:M578" si="119">IF(L515&gt;0,(E515-$B$14)+(1-I515)*L515,0)</f>
        <v>0</v>
      </c>
      <c r="N515" s="11">
        <f t="shared" ref="N515:N578" si="120">$B$14+M515</f>
        <v>0.25</v>
      </c>
      <c r="O515" s="12">
        <f t="shared" ref="O515:O578" si="121">IF(L515&lt;$B$25,1-$B$17,1-I515)</f>
        <v>1</v>
      </c>
      <c r="P515" s="11">
        <f t="shared" si="109"/>
        <v>1.1588307539619322</v>
      </c>
      <c r="Q515" s="11">
        <f t="shared" si="110"/>
        <v>0.57941537698096612</v>
      </c>
      <c r="R515" s="11">
        <f t="shared" si="111"/>
        <v>0.86912306547144913</v>
      </c>
    </row>
    <row r="516" spans="4:18" x14ac:dyDescent="0.3">
      <c r="D516" s="11">
        <v>0.51300000000000001</v>
      </c>
      <c r="E516" s="11">
        <f t="shared" si="113"/>
        <v>0.47059000000000001</v>
      </c>
      <c r="F516" s="11">
        <f t="shared" si="114"/>
        <v>3.1858644378059998E-2</v>
      </c>
      <c r="G516" s="11">
        <f t="shared" si="115"/>
        <v>0.14477819331037312</v>
      </c>
      <c r="H516" s="11">
        <f t="shared" si="116"/>
        <v>0.52812336415490901</v>
      </c>
      <c r="I516" s="11">
        <f t="shared" ref="I516:I579" si="122">1/(1+1/H516)</f>
        <v>0.34560257145664064</v>
      </c>
      <c r="J516" s="12">
        <f t="shared" si="112"/>
        <v>6.8960463380980883</v>
      </c>
      <c r="K516" s="13">
        <f t="shared" si="117"/>
        <v>1.5667191235171161</v>
      </c>
      <c r="L516" s="11">
        <f t="shared" si="118"/>
        <v>0</v>
      </c>
      <c r="M516" s="11">
        <f t="shared" si="119"/>
        <v>0</v>
      </c>
      <c r="N516" s="11">
        <f t="shared" si="120"/>
        <v>0.25</v>
      </c>
      <c r="O516" s="12">
        <f t="shared" si="121"/>
        <v>1</v>
      </c>
      <c r="P516" s="11">
        <f t="shared" si="109"/>
        <v>1.1588307539619322</v>
      </c>
      <c r="Q516" s="11">
        <f t="shared" si="110"/>
        <v>0.57941537698096612</v>
      </c>
      <c r="R516" s="11">
        <f t="shared" si="111"/>
        <v>0.86912306547144913</v>
      </c>
    </row>
    <row r="517" spans="4:18" x14ac:dyDescent="0.3">
      <c r="D517" s="11">
        <v>0.51400000000000001</v>
      </c>
      <c r="E517" s="11">
        <f t="shared" si="113"/>
        <v>0.47101999999999999</v>
      </c>
      <c r="F517" s="11">
        <f t="shared" si="114"/>
        <v>3.2107782151360002E-2</v>
      </c>
      <c r="G517" s="11">
        <f t="shared" si="115"/>
        <v>0.14400651938408501</v>
      </c>
      <c r="H517" s="11">
        <f t="shared" si="116"/>
        <v>0.53510547642456385</v>
      </c>
      <c r="I517" s="11">
        <f t="shared" si="122"/>
        <v>0.34857896388389265</v>
      </c>
      <c r="J517" s="12">
        <f t="shared" si="112"/>
        <v>6.9218428540746588</v>
      </c>
      <c r="K517" s="13">
        <f t="shared" si="117"/>
        <v>1.5771376521757881</v>
      </c>
      <c r="L517" s="11">
        <f t="shared" si="118"/>
        <v>0</v>
      </c>
      <c r="M517" s="11">
        <f t="shared" si="119"/>
        <v>0</v>
      </c>
      <c r="N517" s="11">
        <f t="shared" si="120"/>
        <v>0.25</v>
      </c>
      <c r="O517" s="12">
        <f t="shared" si="121"/>
        <v>1</v>
      </c>
      <c r="P517" s="11">
        <f t="shared" ref="P517:P580" si="123">IF(AND($E517&lt;=$B$20,$E517&gt;$B$14),$B$24*B$33,IF($E517&gt;$B$20,$J517*B$33,1))</f>
        <v>1.1588307539619322</v>
      </c>
      <c r="Q517" s="11">
        <f t="shared" ref="Q517:Q580" si="124">IF(AND($E517&lt;=$B$20,$E517&gt;$B$14),$B$24*B$34,IF($E517&gt;$B$20,$J517*B$34,1))</f>
        <v>0.57941537698096612</v>
      </c>
      <c r="R517" s="11">
        <f t="shared" ref="R517:R580" si="125">IF(AND($E517&lt;=$B$20,$E517&gt;$B$14),$B$24*B$35,IF($E517&gt;$B$20,$J517*B$35,1))</f>
        <v>0.86912306547144913</v>
      </c>
    </row>
    <row r="518" spans="4:18" x14ac:dyDescent="0.3">
      <c r="D518" s="11">
        <v>0.51500000000000001</v>
      </c>
      <c r="E518" s="11">
        <f t="shared" si="113"/>
        <v>0.47145000000000004</v>
      </c>
      <c r="F518" s="11">
        <f t="shared" si="114"/>
        <v>3.2358378287499996E-2</v>
      </c>
      <c r="G518" s="11">
        <f t="shared" si="115"/>
        <v>0.14323738177115491</v>
      </c>
      <c r="H518" s="11">
        <f t="shared" si="116"/>
        <v>0.54217765592835732</v>
      </c>
      <c r="I518" s="11">
        <f t="shared" si="122"/>
        <v>0.35156627632630183</v>
      </c>
      <c r="J518" s="12">
        <f t="shared" si="112"/>
        <v>6.9472382381602245</v>
      </c>
      <c r="K518" s="13">
        <f t="shared" si="117"/>
        <v>1.5875650319543995</v>
      </c>
      <c r="L518" s="11">
        <f t="shared" si="118"/>
        <v>0</v>
      </c>
      <c r="M518" s="11">
        <f t="shared" si="119"/>
        <v>0</v>
      </c>
      <c r="N518" s="11">
        <f t="shared" si="120"/>
        <v>0.25</v>
      </c>
      <c r="O518" s="12">
        <f t="shared" si="121"/>
        <v>1</v>
      </c>
      <c r="P518" s="11">
        <f t="shared" si="123"/>
        <v>1.1588307539619322</v>
      </c>
      <c r="Q518" s="11">
        <f t="shared" si="124"/>
        <v>0.57941537698096612</v>
      </c>
      <c r="R518" s="11">
        <f t="shared" si="125"/>
        <v>0.86912306547144913</v>
      </c>
    </row>
    <row r="519" spans="4:18" x14ac:dyDescent="0.3">
      <c r="D519" s="11">
        <v>0.51600000000000001</v>
      </c>
      <c r="E519" s="11">
        <f t="shared" si="113"/>
        <v>0.47187999999999997</v>
      </c>
      <c r="F519" s="11">
        <f t="shared" si="114"/>
        <v>3.2610438466559998E-2</v>
      </c>
      <c r="G519" s="11">
        <f t="shared" si="115"/>
        <v>0.14247077733904115</v>
      </c>
      <c r="H519" s="11">
        <f t="shared" si="116"/>
        <v>0.5493410914260316</v>
      </c>
      <c r="I519" s="11">
        <f t="shared" si="122"/>
        <v>0.35456433348734823</v>
      </c>
      <c r="J519" s="12">
        <f t="shared" si="112"/>
        <v>6.9722259559229807</v>
      </c>
      <c r="K519" s="13">
        <f t="shared" si="117"/>
        <v>1.5980004213419339</v>
      </c>
      <c r="L519" s="11">
        <f t="shared" si="118"/>
        <v>0</v>
      </c>
      <c r="M519" s="11">
        <f t="shared" si="119"/>
        <v>0</v>
      </c>
      <c r="N519" s="11">
        <f t="shared" si="120"/>
        <v>0.25</v>
      </c>
      <c r="O519" s="12">
        <f t="shared" si="121"/>
        <v>1</v>
      </c>
      <c r="P519" s="11">
        <f t="shared" si="123"/>
        <v>1.1588307539619322</v>
      </c>
      <c r="Q519" s="11">
        <f t="shared" si="124"/>
        <v>0.57941537698096612</v>
      </c>
      <c r="R519" s="11">
        <f t="shared" si="125"/>
        <v>0.86912306547144913</v>
      </c>
    </row>
    <row r="520" spans="4:18" x14ac:dyDescent="0.3">
      <c r="D520" s="11">
        <v>0.51700000000000002</v>
      </c>
      <c r="E520" s="11">
        <f t="shared" si="113"/>
        <v>0.47231000000000001</v>
      </c>
      <c r="F520" s="11">
        <f t="shared" si="114"/>
        <v>3.2863968379659998E-2</v>
      </c>
      <c r="G520" s="11">
        <f t="shared" si="115"/>
        <v>0.14170670295261723</v>
      </c>
      <c r="H520" s="11">
        <f t="shared" si="116"/>
        <v>0.55659698848230987</v>
      </c>
      <c r="I520" s="11">
        <f t="shared" si="122"/>
        <v>0.35757295729127347</v>
      </c>
      <c r="J520" s="12">
        <f t="shared" si="112"/>
        <v>6.9967995440115294</v>
      </c>
      <c r="K520" s="13">
        <f t="shared" si="117"/>
        <v>1.6084429728364602</v>
      </c>
      <c r="L520" s="11">
        <f t="shared" si="118"/>
        <v>0</v>
      </c>
      <c r="M520" s="11">
        <f t="shared" si="119"/>
        <v>0</v>
      </c>
      <c r="N520" s="11">
        <f t="shared" si="120"/>
        <v>0.25</v>
      </c>
      <c r="O520" s="12">
        <f t="shared" si="121"/>
        <v>1</v>
      </c>
      <c r="P520" s="11">
        <f t="shared" si="123"/>
        <v>1.1588307539619322</v>
      </c>
      <c r="Q520" s="11">
        <f t="shared" si="124"/>
        <v>0.57941537698096612</v>
      </c>
      <c r="R520" s="11">
        <f t="shared" si="125"/>
        <v>0.86912306547144913</v>
      </c>
    </row>
    <row r="521" spans="4:18" x14ac:dyDescent="0.3">
      <c r="D521" s="11">
        <v>0.51800000000000002</v>
      </c>
      <c r="E521" s="11">
        <f t="shared" si="113"/>
        <v>0.47273999999999999</v>
      </c>
      <c r="F521" s="11">
        <f t="shared" si="114"/>
        <v>3.3118973728960006E-2</v>
      </c>
      <c r="G521" s="11">
        <f t="shared" si="115"/>
        <v>0.14094515547416472</v>
      </c>
      <c r="H521" s="11">
        <f t="shared" si="116"/>
        <v>0.56394656972849078</v>
      </c>
      <c r="I521" s="11">
        <f t="shared" si="122"/>
        <v>0.36059196691508127</v>
      </c>
      <c r="J521" s="12">
        <f t="shared" si="112"/>
        <v>7.0209526135067417</v>
      </c>
      <c r="K521" s="13">
        <f t="shared" si="117"/>
        <v>1.6188918331466342</v>
      </c>
      <c r="L521" s="11">
        <f t="shared" si="118"/>
        <v>0</v>
      </c>
      <c r="M521" s="11">
        <f t="shared" si="119"/>
        <v>0</v>
      </c>
      <c r="N521" s="11">
        <f t="shared" si="120"/>
        <v>0.25</v>
      </c>
      <c r="O521" s="12">
        <f t="shared" si="121"/>
        <v>1</v>
      </c>
      <c r="P521" s="11">
        <f t="shared" si="123"/>
        <v>1.1588307539619322</v>
      </c>
      <c r="Q521" s="11">
        <f t="shared" si="124"/>
        <v>0.57941537698096612</v>
      </c>
      <c r="R521" s="11">
        <f t="shared" si="125"/>
        <v>0.86912306547144913</v>
      </c>
    </row>
    <row r="522" spans="4:18" x14ac:dyDescent="0.3">
      <c r="D522" s="11">
        <v>0.51900000000000002</v>
      </c>
      <c r="E522" s="11">
        <f t="shared" si="113"/>
        <v>0.47316999999999998</v>
      </c>
      <c r="F522" s="11">
        <f t="shared" si="114"/>
        <v>3.3375460227660005E-2</v>
      </c>
      <c r="G522" s="11">
        <f t="shared" si="115"/>
        <v>0.14018613176336556</v>
      </c>
      <c r="H522" s="11">
        <f t="shared" si="116"/>
        <v>0.57139107512856424</v>
      </c>
      <c r="I522" s="11">
        <f t="shared" si="122"/>
        <v>0.36362117882196549</v>
      </c>
      <c r="J522" s="12">
        <f t="shared" si="112"/>
        <v>7.0446788532193247</v>
      </c>
      <c r="K522" s="13">
        <f t="shared" si="117"/>
        <v>1.6293461433972556</v>
      </c>
      <c r="L522" s="11">
        <f t="shared" si="118"/>
        <v>0</v>
      </c>
      <c r="M522" s="11">
        <f t="shared" si="119"/>
        <v>0</v>
      </c>
      <c r="N522" s="11">
        <f t="shared" si="120"/>
        <v>0.25</v>
      </c>
      <c r="O522" s="12">
        <f t="shared" si="121"/>
        <v>1</v>
      </c>
      <c r="P522" s="11">
        <f t="shared" si="123"/>
        <v>1.1588307539619322</v>
      </c>
      <c r="Q522" s="11">
        <f t="shared" si="124"/>
        <v>0.57941537698096612</v>
      </c>
      <c r="R522" s="11">
        <f t="shared" si="125"/>
        <v>0.86912306547144913</v>
      </c>
    </row>
    <row r="523" spans="4:18" x14ac:dyDescent="0.3">
      <c r="D523" s="11">
        <v>0.52</v>
      </c>
      <c r="E523" s="11">
        <f t="shared" si="113"/>
        <v>0.47360000000000002</v>
      </c>
      <c r="F523" s="11">
        <f t="shared" si="114"/>
        <v>3.3633433600000005E-2</v>
      </c>
      <c r="G523" s="11">
        <f t="shared" si="115"/>
        <v>0.13942962867729455</v>
      </c>
      <c r="H523" s="11">
        <f t="shared" si="116"/>
        <v>0.57893176224993359</v>
      </c>
      <c r="I523" s="11">
        <f t="shared" si="122"/>
        <v>0.36666040679615697</v>
      </c>
      <c r="J523" s="12">
        <f t="shared" si="112"/>
        <v>7.0679720330027669</v>
      </c>
      <c r="K523" s="13">
        <f t="shared" si="117"/>
        <v>1.6398050393388055</v>
      </c>
      <c r="L523" s="11">
        <f t="shared" si="118"/>
        <v>0</v>
      </c>
      <c r="M523" s="11">
        <f t="shared" si="119"/>
        <v>0</v>
      </c>
      <c r="N523" s="11">
        <f t="shared" si="120"/>
        <v>0.25</v>
      </c>
      <c r="O523" s="12">
        <f t="shared" si="121"/>
        <v>1</v>
      </c>
      <c r="P523" s="11">
        <f t="shared" si="123"/>
        <v>1.1588307539619322</v>
      </c>
      <c r="Q523" s="11">
        <f t="shared" si="124"/>
        <v>0.57941537698096612</v>
      </c>
      <c r="R523" s="11">
        <f t="shared" si="125"/>
        <v>0.86912306547144913</v>
      </c>
    </row>
    <row r="524" spans="4:18" x14ac:dyDescent="0.3">
      <c r="D524" s="11">
        <v>0.52100000000000002</v>
      </c>
      <c r="E524" s="11">
        <f t="shared" si="113"/>
        <v>0.47403000000000001</v>
      </c>
      <c r="F524" s="11">
        <f t="shared" si="114"/>
        <v>3.389289958126001E-2</v>
      </c>
      <c r="G524" s="11">
        <f t="shared" si="115"/>
        <v>0.13867564307041166</v>
      </c>
      <c r="H524" s="11">
        <f t="shared" si="116"/>
        <v>0.58656990653883356</v>
      </c>
      <c r="I524" s="11">
        <f t="shared" si="122"/>
        <v>0.3697094619791822</v>
      </c>
      <c r="J524" s="12">
        <f t="shared" si="112"/>
        <v>7.0908260070356475</v>
      </c>
      <c r="K524" s="13">
        <f t="shared" si="117"/>
        <v>1.6502676515608721</v>
      </c>
      <c r="L524" s="11">
        <f t="shared" si="118"/>
        <v>0</v>
      </c>
      <c r="M524" s="11">
        <f t="shared" si="119"/>
        <v>0</v>
      </c>
      <c r="N524" s="11">
        <f t="shared" si="120"/>
        <v>0.25</v>
      </c>
      <c r="O524" s="12">
        <f t="shared" si="121"/>
        <v>1</v>
      </c>
      <c r="P524" s="11">
        <f t="shared" si="123"/>
        <v>1.1588307539619322</v>
      </c>
      <c r="Q524" s="11">
        <f t="shared" si="124"/>
        <v>0.57941537698096612</v>
      </c>
      <c r="R524" s="11">
        <f t="shared" si="125"/>
        <v>0.86912306547144913</v>
      </c>
    </row>
    <row r="525" spans="4:18" x14ac:dyDescent="0.3">
      <c r="D525" s="11">
        <v>0.52200000000000002</v>
      </c>
      <c r="E525" s="11">
        <f t="shared" si="113"/>
        <v>0.47445999999999999</v>
      </c>
      <c r="F525" s="11">
        <f t="shared" si="114"/>
        <v>3.4153863917760006E-2</v>
      </c>
      <c r="G525" s="11">
        <f t="shared" si="115"/>
        <v>0.13792417179455457</v>
      </c>
      <c r="H525" s="11">
        <f t="shared" si="116"/>
        <v>0.59430680160053184</v>
      </c>
      <c r="I525" s="11">
        <f t="shared" si="122"/>
        <v>0.37276815290752352</v>
      </c>
      <c r="J525" s="12">
        <f t="shared" si="112"/>
        <v>7.1132347170730776</v>
      </c>
      <c r="K525" s="13">
        <f t="shared" si="117"/>
        <v>1.6607331057093626</v>
      </c>
      <c r="L525" s="11">
        <f t="shared" si="118"/>
        <v>0</v>
      </c>
      <c r="M525" s="11">
        <f t="shared" si="119"/>
        <v>0</v>
      </c>
      <c r="N525" s="11">
        <f t="shared" si="120"/>
        <v>0.25</v>
      </c>
      <c r="O525" s="12">
        <f t="shared" si="121"/>
        <v>1</v>
      </c>
      <c r="P525" s="11">
        <f t="shared" si="123"/>
        <v>1.1588307539619322</v>
      </c>
      <c r="Q525" s="11">
        <f t="shared" si="124"/>
        <v>0.57941537698096612</v>
      </c>
      <c r="R525" s="11">
        <f t="shared" si="125"/>
        <v>0.86912306547144913</v>
      </c>
    </row>
    <row r="526" spans="4:18" x14ac:dyDescent="0.3">
      <c r="D526" s="11">
        <v>0.52300000000000002</v>
      </c>
      <c r="E526" s="11">
        <f t="shared" si="113"/>
        <v>0.47489000000000003</v>
      </c>
      <c r="F526" s="11">
        <f t="shared" si="114"/>
        <v>3.4416332366860009E-2</v>
      </c>
      <c r="G526" s="11">
        <f t="shared" si="115"/>
        <v>0.13717521169893085</v>
      </c>
      <c r="H526" s="11">
        <f t="shared" si="116"/>
        <v>0.60214375948440979</v>
      </c>
      <c r="I526" s="11">
        <f t="shared" si="122"/>
        <v>0.37583628555167065</v>
      </c>
      <c r="J526" s="12">
        <f t="shared" si="112"/>
        <v>7.1351921956903022</v>
      </c>
      <c r="K526" s="13">
        <f t="shared" si="117"/>
        <v>1.6712005227074151</v>
      </c>
      <c r="L526" s="11">
        <f t="shared" si="118"/>
        <v>0</v>
      </c>
      <c r="M526" s="11">
        <f t="shared" si="119"/>
        <v>0</v>
      </c>
      <c r="N526" s="11">
        <f t="shared" si="120"/>
        <v>0.25</v>
      </c>
      <c r="O526" s="12">
        <f t="shared" si="121"/>
        <v>1</v>
      </c>
      <c r="P526" s="11">
        <f t="shared" si="123"/>
        <v>1.1588307539619322</v>
      </c>
      <c r="Q526" s="11">
        <f t="shared" si="124"/>
        <v>0.57941537698096612</v>
      </c>
      <c r="R526" s="11">
        <f t="shared" si="125"/>
        <v>0.86912306547144913</v>
      </c>
    </row>
    <row r="527" spans="4:18" x14ac:dyDescent="0.3">
      <c r="D527" s="11">
        <v>0.52400000000000002</v>
      </c>
      <c r="E527" s="11">
        <f t="shared" si="113"/>
        <v>0.47531999999999996</v>
      </c>
      <c r="F527" s="11">
        <f t="shared" si="114"/>
        <v>3.4680310696960016E-2</v>
      </c>
      <c r="G527" s="11">
        <f t="shared" si="115"/>
        <v>0.13642875963011031</v>
      </c>
      <c r="H527" s="11">
        <f t="shared" si="116"/>
        <v>0.61008211097401399</v>
      </c>
      <c r="I527" s="11">
        <f t="shared" si="122"/>
        <v>0.37891366335655191</v>
      </c>
      <c r="J527" s="12">
        <f t="shared" si="112"/>
        <v>7.1566925694924715</v>
      </c>
      <c r="K527" s="13">
        <f t="shared" si="117"/>
        <v>1.681669018979904</v>
      </c>
      <c r="L527" s="11">
        <f t="shared" si="118"/>
        <v>0</v>
      </c>
      <c r="M527" s="11">
        <f t="shared" si="119"/>
        <v>0</v>
      </c>
      <c r="N527" s="11">
        <f t="shared" si="120"/>
        <v>0.25</v>
      </c>
      <c r="O527" s="12">
        <f t="shared" si="121"/>
        <v>1</v>
      </c>
      <c r="P527" s="11">
        <f t="shared" si="123"/>
        <v>1.1588307539619322</v>
      </c>
      <c r="Q527" s="11">
        <f t="shared" si="124"/>
        <v>0.57941537698096612</v>
      </c>
      <c r="R527" s="11">
        <f t="shared" si="125"/>
        <v>0.86912306547144913</v>
      </c>
    </row>
    <row r="528" spans="4:18" x14ac:dyDescent="0.3">
      <c r="D528" s="11">
        <v>0.52500000000000002</v>
      </c>
      <c r="E528" s="11">
        <f t="shared" si="113"/>
        <v>0.47575000000000001</v>
      </c>
      <c r="F528" s="11">
        <f t="shared" si="114"/>
        <v>3.4945804687499998E-2</v>
      </c>
      <c r="G528" s="11">
        <f t="shared" si="115"/>
        <v>0.13568481243201733</v>
      </c>
      <c r="H528" s="11">
        <f t="shared" si="116"/>
        <v>0.61812320588217384</v>
      </c>
      <c r="I528" s="11">
        <f t="shared" si="122"/>
        <v>0.38200008728333101</v>
      </c>
      <c r="J528" s="12">
        <f t="shared" si="112"/>
        <v>7.1777300622762912</v>
      </c>
      <c r="K528" s="13">
        <f t="shared" si="117"/>
        <v>1.692137706681422</v>
      </c>
      <c r="L528" s="11">
        <f t="shared" si="118"/>
        <v>0</v>
      </c>
      <c r="M528" s="11">
        <f t="shared" si="119"/>
        <v>0</v>
      </c>
      <c r="N528" s="11">
        <f t="shared" si="120"/>
        <v>0.25</v>
      </c>
      <c r="O528" s="12">
        <f t="shared" si="121"/>
        <v>1</v>
      </c>
      <c r="P528" s="11">
        <f t="shared" si="123"/>
        <v>1.1588307539619322</v>
      </c>
      <c r="Q528" s="11">
        <f t="shared" si="124"/>
        <v>0.57941537698096612</v>
      </c>
      <c r="R528" s="11">
        <f t="shared" si="125"/>
        <v>0.86912306547144913</v>
      </c>
    </row>
    <row r="529" spans="4:18" x14ac:dyDescent="0.3">
      <c r="D529" s="11">
        <v>0.52600000000000002</v>
      </c>
      <c r="E529" s="11">
        <f t="shared" si="113"/>
        <v>0.47618000000000005</v>
      </c>
      <c r="F529" s="11">
        <f t="shared" si="114"/>
        <v>3.5212820128960015E-2</v>
      </c>
      <c r="G529" s="11">
        <f t="shared" si="115"/>
        <v>0.13494336694592296</v>
      </c>
      <c r="H529" s="11">
        <f t="shared" si="116"/>
        <v>0.62626841335128958</v>
      </c>
      <c r="I529" s="11">
        <f t="shared" si="122"/>
        <v>0.38509535585255789</v>
      </c>
      <c r="J529" s="12">
        <f t="shared" si="112"/>
        <v>7.1982989982013343</v>
      </c>
      <c r="K529" s="13">
        <f t="shared" si="117"/>
        <v>1.7026056939276586</v>
      </c>
      <c r="L529" s="11">
        <f t="shared" si="118"/>
        <v>0</v>
      </c>
      <c r="M529" s="11">
        <f t="shared" si="119"/>
        <v>0</v>
      </c>
      <c r="N529" s="11">
        <f t="shared" si="120"/>
        <v>0.25</v>
      </c>
      <c r="O529" s="12">
        <f t="shared" si="121"/>
        <v>1</v>
      </c>
      <c r="P529" s="11">
        <f t="shared" si="123"/>
        <v>1.1588307539619322</v>
      </c>
      <c r="Q529" s="11">
        <f t="shared" si="124"/>
        <v>0.57941537698096612</v>
      </c>
      <c r="R529" s="11">
        <f t="shared" si="125"/>
        <v>0.86912306547144913</v>
      </c>
    </row>
    <row r="530" spans="4:18" x14ac:dyDescent="0.3">
      <c r="D530" s="11">
        <v>0.52700000000000002</v>
      </c>
      <c r="E530" s="11">
        <f t="shared" si="113"/>
        <v>0.47660999999999998</v>
      </c>
      <c r="F530" s="11">
        <f t="shared" si="114"/>
        <v>3.5481362822860005E-2</v>
      </c>
      <c r="G530" s="11">
        <f t="shared" si="115"/>
        <v>0.13420442001043711</v>
      </c>
      <c r="H530" s="11">
        <f t="shared" si="116"/>
        <v>0.63451912215887873</v>
      </c>
      <c r="I530" s="11">
        <f t="shared" si="122"/>
        <v>0.38819926518865289</v>
      </c>
      <c r="J530" s="12">
        <f t="shared" si="112"/>
        <v>7.218393804873263</v>
      </c>
      <c r="K530" s="13">
        <f t="shared" si="117"/>
        <v>1.7130720850300205</v>
      </c>
      <c r="L530" s="11">
        <f t="shared" si="118"/>
        <v>0</v>
      </c>
      <c r="M530" s="11">
        <f t="shared" si="119"/>
        <v>0</v>
      </c>
      <c r="N530" s="11">
        <f t="shared" si="120"/>
        <v>0.25</v>
      </c>
      <c r="O530" s="12">
        <f t="shared" si="121"/>
        <v>1</v>
      </c>
      <c r="P530" s="11">
        <f t="shared" si="123"/>
        <v>1.1588307539619322</v>
      </c>
      <c r="Q530" s="11">
        <f t="shared" si="124"/>
        <v>0.57941537698096612</v>
      </c>
      <c r="R530" s="11">
        <f t="shared" si="125"/>
        <v>0.86912306547144913</v>
      </c>
    </row>
    <row r="531" spans="4:18" x14ac:dyDescent="0.3">
      <c r="D531" s="11">
        <v>0.52800000000000002</v>
      </c>
      <c r="E531" s="11">
        <f t="shared" si="113"/>
        <v>0.47704000000000002</v>
      </c>
      <c r="F531" s="11">
        <f t="shared" si="114"/>
        <v>3.5751438581760012E-2</v>
      </c>
      <c r="G531" s="11">
        <f t="shared" si="115"/>
        <v>0.13346796846150077</v>
      </c>
      <c r="H531" s="11">
        <f t="shared" si="116"/>
        <v>0.64287674102849846</v>
      </c>
      <c r="I531" s="11">
        <f t="shared" si="122"/>
        <v>0.39131160906571427</v>
      </c>
      <c r="J531" s="12">
        <f t="shared" si="112"/>
        <v>7.2380090164211284</v>
      </c>
      <c r="K531" s="13">
        <f t="shared" si="117"/>
        <v>1.7235359807334136</v>
      </c>
      <c r="L531" s="11">
        <f t="shared" si="118"/>
        <v>0</v>
      </c>
      <c r="M531" s="11">
        <f t="shared" si="119"/>
        <v>0</v>
      </c>
      <c r="N531" s="11">
        <f t="shared" si="120"/>
        <v>0.25</v>
      </c>
      <c r="O531" s="12">
        <f t="shared" si="121"/>
        <v>1</v>
      </c>
      <c r="P531" s="11">
        <f t="shared" si="123"/>
        <v>1.1588307539619322</v>
      </c>
      <c r="Q531" s="11">
        <f t="shared" si="124"/>
        <v>0.57941537698096612</v>
      </c>
      <c r="R531" s="11">
        <f t="shared" si="125"/>
        <v>0.86912306547144913</v>
      </c>
    </row>
    <row r="532" spans="4:18" x14ac:dyDescent="0.3">
      <c r="D532" s="11">
        <v>0.52900000000000003</v>
      </c>
      <c r="E532" s="11">
        <f t="shared" si="113"/>
        <v>0.47747000000000001</v>
      </c>
      <c r="F532" s="11">
        <f t="shared" si="114"/>
        <v>3.6023053229259999E-2</v>
      </c>
      <c r="G532" s="11">
        <f t="shared" si="115"/>
        <v>0.13273400913237807</v>
      </c>
      <c r="H532" s="11">
        <f t="shared" si="116"/>
        <v>0.6513426989461345</v>
      </c>
      <c r="I532" s="11">
        <f t="shared" si="122"/>
        <v>0.39443217895462457</v>
      </c>
      <c r="J532" s="12">
        <f t="shared" si="112"/>
        <v>7.2571392765358098</v>
      </c>
      <c r="K532" s="13">
        <f t="shared" si="117"/>
        <v>1.7339964784570474</v>
      </c>
      <c r="L532" s="11">
        <f t="shared" si="118"/>
        <v>0</v>
      </c>
      <c r="M532" s="11">
        <f t="shared" si="119"/>
        <v>0</v>
      </c>
      <c r="N532" s="11">
        <f t="shared" si="120"/>
        <v>0.25</v>
      </c>
      <c r="O532" s="12">
        <f t="shared" si="121"/>
        <v>1</v>
      </c>
      <c r="P532" s="11">
        <f t="shared" si="123"/>
        <v>1.1588307539619322</v>
      </c>
      <c r="Q532" s="11">
        <f t="shared" si="124"/>
        <v>0.57941537698096612</v>
      </c>
      <c r="R532" s="11">
        <f t="shared" si="125"/>
        <v>0.86912306547144913</v>
      </c>
    </row>
    <row r="533" spans="4:18" x14ac:dyDescent="0.3">
      <c r="D533" s="11">
        <v>0.53</v>
      </c>
      <c r="E533" s="11">
        <f t="shared" si="113"/>
        <v>0.47789999999999999</v>
      </c>
      <c r="F533" s="11">
        <f t="shared" si="114"/>
        <v>3.6296212600000009E-2</v>
      </c>
      <c r="G533" s="11">
        <f t="shared" si="115"/>
        <v>0.13200253885364821</v>
      </c>
      <c r="H533" s="11">
        <f t="shared" si="116"/>
        <v>0.6599184454821756</v>
      </c>
      <c r="I533" s="11">
        <f t="shared" si="122"/>
        <v>0.39756076407144303</v>
      </c>
      <c r="J533" s="12">
        <f t="shared" si="112"/>
        <v>7.2757793414385192</v>
      </c>
      <c r="K533" s="13">
        <f t="shared" si="117"/>
        <v>1.7444526725381442</v>
      </c>
      <c r="L533" s="11">
        <f t="shared" si="118"/>
        <v>0</v>
      </c>
      <c r="M533" s="11">
        <f t="shared" si="119"/>
        <v>0</v>
      </c>
      <c r="N533" s="11">
        <f t="shared" si="120"/>
        <v>0.25</v>
      </c>
      <c r="O533" s="12">
        <f t="shared" si="121"/>
        <v>1</v>
      </c>
      <c r="P533" s="11">
        <f t="shared" si="123"/>
        <v>1.1588307539619322</v>
      </c>
      <c r="Q533" s="11">
        <f t="shared" si="124"/>
        <v>0.57941537698096612</v>
      </c>
      <c r="R533" s="11">
        <f t="shared" si="125"/>
        <v>0.86912306547144913</v>
      </c>
    </row>
    <row r="534" spans="4:18" x14ac:dyDescent="0.3">
      <c r="D534" s="11">
        <v>0.53100000000000003</v>
      </c>
      <c r="E534" s="11">
        <f t="shared" si="113"/>
        <v>0.47833000000000003</v>
      </c>
      <c r="F534" s="11">
        <f t="shared" si="114"/>
        <v>3.6570922539660003E-2</v>
      </c>
      <c r="G534" s="11">
        <f t="shared" si="115"/>
        <v>0.13127355445319777</v>
      </c>
      <c r="H534" s="11">
        <f t="shared" si="116"/>
        <v>0.66860545111906922</v>
      </c>
      <c r="I534" s="11">
        <f t="shared" si="122"/>
        <v>0.40069715142705631</v>
      </c>
      <c r="J534" s="12">
        <f t="shared" si="112"/>
        <v>7.2939240828208769</v>
      </c>
      <c r="K534" s="13">
        <f t="shared" si="117"/>
        <v>1.754903654478414</v>
      </c>
      <c r="L534" s="11">
        <f t="shared" si="118"/>
        <v>0</v>
      </c>
      <c r="M534" s="11">
        <f t="shared" si="119"/>
        <v>0</v>
      </c>
      <c r="N534" s="11">
        <f t="shared" si="120"/>
        <v>0.25</v>
      </c>
      <c r="O534" s="12">
        <f t="shared" si="121"/>
        <v>1</v>
      </c>
      <c r="P534" s="11">
        <f t="shared" si="123"/>
        <v>1.1588307539619322</v>
      </c>
      <c r="Q534" s="11">
        <f t="shared" si="124"/>
        <v>0.57941537698096612</v>
      </c>
      <c r="R534" s="11">
        <f t="shared" si="125"/>
        <v>0.86912306547144913</v>
      </c>
    </row>
    <row r="535" spans="4:18" x14ac:dyDescent="0.3">
      <c r="D535" s="11">
        <v>0.53200000000000003</v>
      </c>
      <c r="E535" s="11">
        <f t="shared" si="113"/>
        <v>0.47876000000000002</v>
      </c>
      <c r="F535" s="11">
        <f t="shared" si="114"/>
        <v>3.6847188904960013E-2</v>
      </c>
      <c r="G535" s="11">
        <f t="shared" si="115"/>
        <v>0.13054705275621231</v>
      </c>
      <c r="H535" s="11">
        <f t="shared" si="116"/>
        <v>0.67740520758478606</v>
      </c>
      <c r="I535" s="11">
        <f t="shared" si="122"/>
        <v>0.40384112587807497</v>
      </c>
      <c r="J535" s="12">
        <f t="shared" si="112"/>
        <v>7.3115684907413101</v>
      </c>
      <c r="K535" s="13">
        <f t="shared" si="117"/>
        <v>1.7653485131931934</v>
      </c>
      <c r="L535" s="11">
        <f t="shared" si="118"/>
        <v>0</v>
      </c>
      <c r="M535" s="11">
        <f t="shared" si="119"/>
        <v>0</v>
      </c>
      <c r="N535" s="11">
        <f t="shared" si="120"/>
        <v>0.25</v>
      </c>
      <c r="O535" s="12">
        <f t="shared" si="121"/>
        <v>1</v>
      </c>
      <c r="P535" s="11">
        <f t="shared" si="123"/>
        <v>1.1588307539619322</v>
      </c>
      <c r="Q535" s="11">
        <f t="shared" si="124"/>
        <v>0.57941537698096612</v>
      </c>
      <c r="R535" s="11">
        <f t="shared" si="125"/>
        <v>0.86912306547144913</v>
      </c>
    </row>
    <row r="536" spans="4:18" x14ac:dyDescent="0.3">
      <c r="D536" s="11">
        <v>0.53300000000000003</v>
      </c>
      <c r="E536" s="11">
        <f t="shared" si="113"/>
        <v>0.47919</v>
      </c>
      <c r="F536" s="11">
        <f t="shared" si="114"/>
        <v>3.7125017563660011E-2</v>
      </c>
      <c r="G536" s="11">
        <f t="shared" si="115"/>
        <v>0.1298230305851687</v>
      </c>
      <c r="H536" s="11">
        <f t="shared" si="116"/>
        <v>0.68631922819218971</v>
      </c>
      <c r="I536" s="11">
        <f t="shared" si="122"/>
        <v>0.40699247017894402</v>
      </c>
      <c r="J536" s="12">
        <f t="shared" si="112"/>
        <v>7.3287076764398957</v>
      </c>
      <c r="K536" s="13">
        <f t="shared" si="117"/>
        <v>1.7757863352630743</v>
      </c>
      <c r="L536" s="11">
        <f t="shared" si="118"/>
        <v>0</v>
      </c>
      <c r="M536" s="11">
        <f t="shared" si="119"/>
        <v>0</v>
      </c>
      <c r="N536" s="11">
        <f t="shared" si="120"/>
        <v>0.25</v>
      </c>
      <c r="O536" s="12">
        <f t="shared" si="121"/>
        <v>1</v>
      </c>
      <c r="P536" s="11">
        <f t="shared" si="123"/>
        <v>1.1588307539619322</v>
      </c>
      <c r="Q536" s="11">
        <f t="shared" si="124"/>
        <v>0.57941537698096612</v>
      </c>
      <c r="R536" s="11">
        <f t="shared" si="125"/>
        <v>0.86912306547144913</v>
      </c>
    </row>
    <row r="537" spans="4:18" x14ac:dyDescent="0.3">
      <c r="D537" s="11">
        <v>0.53400000000000003</v>
      </c>
      <c r="E537" s="11">
        <f t="shared" si="113"/>
        <v>0.47962000000000005</v>
      </c>
      <c r="F537" s="11">
        <f t="shared" si="114"/>
        <v>3.7404414394560014E-2</v>
      </c>
      <c r="G537" s="11">
        <f t="shared" si="115"/>
        <v>0.12910148475982661</v>
      </c>
      <c r="H537" s="11">
        <f t="shared" si="116"/>
        <v>0.69534904818444476</v>
      </c>
      <c r="I537" s="11">
        <f t="shared" si="122"/>
        <v>0.41015096503525128</v>
      </c>
      <c r="J537" s="12">
        <f t="shared" si="112"/>
        <v>7.3453368751324524</v>
      </c>
      <c r="K537" s="13">
        <f t="shared" si="117"/>
        <v>1.7862162051879245</v>
      </c>
      <c r="L537" s="11">
        <f t="shared" si="118"/>
        <v>0</v>
      </c>
      <c r="M537" s="11">
        <f t="shared" si="119"/>
        <v>0</v>
      </c>
      <c r="N537" s="11">
        <f t="shared" si="120"/>
        <v>0.25</v>
      </c>
      <c r="O537" s="12">
        <f t="shared" si="121"/>
        <v>1</v>
      </c>
      <c r="P537" s="11">
        <f t="shared" si="123"/>
        <v>1.1588307539619322</v>
      </c>
      <c r="Q537" s="11">
        <f t="shared" si="124"/>
        <v>0.57941537698096612</v>
      </c>
      <c r="R537" s="11">
        <f t="shared" si="125"/>
        <v>0.86912306547144913</v>
      </c>
    </row>
    <row r="538" spans="4:18" x14ac:dyDescent="0.3">
      <c r="D538" s="11">
        <v>0.53500000000000003</v>
      </c>
      <c r="E538" s="11">
        <f t="shared" si="113"/>
        <v>0.48004999999999998</v>
      </c>
      <c r="F538" s="11">
        <f t="shared" si="114"/>
        <v>3.7685385287500005E-2</v>
      </c>
      <c r="G538" s="11">
        <f t="shared" si="115"/>
        <v>0.12838241209722073</v>
      </c>
      <c r="H538" s="11">
        <f t="shared" si="116"/>
        <v>0.70449622508656695</v>
      </c>
      <c r="I538" s="11">
        <f t="shared" si="122"/>
        <v>0.41331638915820268</v>
      </c>
      <c r="J538" s="12">
        <f t="shared" si="112"/>
        <v>7.3614514487253748</v>
      </c>
      <c r="K538" s="13">
        <f t="shared" si="117"/>
        <v>1.7966372056431328</v>
      </c>
      <c r="L538" s="11">
        <f t="shared" si="118"/>
        <v>0</v>
      </c>
      <c r="M538" s="11">
        <f t="shared" si="119"/>
        <v>0</v>
      </c>
      <c r="N538" s="11">
        <f t="shared" si="120"/>
        <v>0.25</v>
      </c>
      <c r="O538" s="12">
        <f t="shared" si="121"/>
        <v>1</v>
      </c>
      <c r="P538" s="11">
        <f t="shared" si="123"/>
        <v>1.1588307539619322</v>
      </c>
      <c r="Q538" s="11">
        <f t="shared" si="124"/>
        <v>0.57941537698096612</v>
      </c>
      <c r="R538" s="11">
        <f t="shared" si="125"/>
        <v>0.86912306547144913</v>
      </c>
    </row>
    <row r="539" spans="4:18" x14ac:dyDescent="0.3">
      <c r="D539" s="11">
        <v>0.53600000000000003</v>
      </c>
      <c r="E539" s="11">
        <f t="shared" si="113"/>
        <v>0.48048000000000002</v>
      </c>
      <c r="F539" s="11">
        <f t="shared" si="114"/>
        <v>3.7967936143360019E-2</v>
      </c>
      <c r="G539" s="11">
        <f t="shared" si="115"/>
        <v>0.12766580941165231</v>
      </c>
      <c r="H539" s="11">
        <f t="shared" si="116"/>
        <v>0.71376233906325015</v>
      </c>
      <c r="I539" s="11">
        <f t="shared" si="122"/>
        <v>0.41648851932024344</v>
      </c>
      <c r="J539" s="12">
        <f t="shared" si="112"/>
        <v>7.3770468884661842</v>
      </c>
      <c r="K539" s="13">
        <f t="shared" si="117"/>
        <v>1.8070484177379531</v>
      </c>
      <c r="L539" s="11">
        <f t="shared" si="118"/>
        <v>0</v>
      </c>
      <c r="M539" s="11">
        <f t="shared" si="119"/>
        <v>0</v>
      </c>
      <c r="N539" s="11">
        <f t="shared" si="120"/>
        <v>0.25</v>
      </c>
      <c r="O539" s="12">
        <f t="shared" si="121"/>
        <v>1</v>
      </c>
      <c r="P539" s="11">
        <f t="shared" si="123"/>
        <v>1.1588307539619322</v>
      </c>
      <c r="Q539" s="11">
        <f t="shared" si="124"/>
        <v>0.57941537698096612</v>
      </c>
      <c r="R539" s="11">
        <f t="shared" si="125"/>
        <v>0.86912306547144913</v>
      </c>
    </row>
    <row r="540" spans="4:18" x14ac:dyDescent="0.3">
      <c r="D540" s="11">
        <v>0.53700000000000003</v>
      </c>
      <c r="E540" s="11">
        <f t="shared" si="113"/>
        <v>0.48091</v>
      </c>
      <c r="F540" s="11">
        <f t="shared" si="114"/>
        <v>3.8252072874060017E-2</v>
      </c>
      <c r="G540" s="11">
        <f t="shared" si="115"/>
        <v>0.12695167351468101</v>
      </c>
      <c r="H540" s="11">
        <f t="shared" si="116"/>
        <v>0.7231489932830818</v>
      </c>
      <c r="I540" s="11">
        <f t="shared" si="122"/>
        <v>0.41966713041179354</v>
      </c>
      <c r="J540" s="12">
        <f t="shared" si="112"/>
        <v>7.392118817558611</v>
      </c>
      <c r="K540" s="13">
        <f t="shared" si="117"/>
        <v>1.8174489212757938</v>
      </c>
      <c r="L540" s="11">
        <f t="shared" si="118"/>
        <v>0</v>
      </c>
      <c r="M540" s="11">
        <f t="shared" si="119"/>
        <v>0</v>
      </c>
      <c r="N540" s="11">
        <f t="shared" si="120"/>
        <v>0.25</v>
      </c>
      <c r="O540" s="12">
        <f t="shared" si="121"/>
        <v>1</v>
      </c>
      <c r="P540" s="11">
        <f t="shared" si="123"/>
        <v>1.1588307539619322</v>
      </c>
      <c r="Q540" s="11">
        <f t="shared" si="124"/>
        <v>0.57941537698096612</v>
      </c>
      <c r="R540" s="11">
        <f t="shared" si="125"/>
        <v>0.86912306547144913</v>
      </c>
    </row>
    <row r="541" spans="4:18" x14ac:dyDescent="0.3">
      <c r="D541" s="11">
        <v>0.53800000000000003</v>
      </c>
      <c r="E541" s="11">
        <f t="shared" si="113"/>
        <v>0.48133999999999999</v>
      </c>
      <c r="F541" s="11">
        <f t="shared" si="114"/>
        <v>3.853780140256001E-2</v>
      </c>
      <c r="G541" s="11">
        <f t="shared" si="115"/>
        <v>0.1262400012151168</v>
      </c>
      <c r="H541" s="11">
        <f t="shared" si="116"/>
        <v>0.73265781428928389</v>
      </c>
      <c r="I541" s="11">
        <f t="shared" si="122"/>
        <v>0.42285199549907188</v>
      </c>
      <c r="J541" s="12">
        <f t="shared" si="112"/>
        <v>7.4066629936707828</v>
      </c>
      <c r="K541" s="13">
        <f t="shared" si="117"/>
        <v>1.8278377950163045</v>
      </c>
      <c r="L541" s="11">
        <f t="shared" si="118"/>
        <v>0</v>
      </c>
      <c r="M541" s="11">
        <f t="shared" si="119"/>
        <v>0</v>
      </c>
      <c r="N541" s="11">
        <f t="shared" si="120"/>
        <v>0.25</v>
      </c>
      <c r="O541" s="12">
        <f t="shared" si="121"/>
        <v>1</v>
      </c>
      <c r="P541" s="11">
        <f t="shared" si="123"/>
        <v>1.1588307539619322</v>
      </c>
      <c r="Q541" s="11">
        <f t="shared" si="124"/>
        <v>0.57941537698096612</v>
      </c>
      <c r="R541" s="11">
        <f t="shared" si="125"/>
        <v>0.86912306547144913</v>
      </c>
    </row>
    <row r="542" spans="4:18" x14ac:dyDescent="0.3">
      <c r="D542" s="11">
        <v>0.53900000000000003</v>
      </c>
      <c r="E542" s="11">
        <f t="shared" si="113"/>
        <v>0.48177000000000003</v>
      </c>
      <c r="F542" s="11">
        <f t="shared" si="114"/>
        <v>3.8825127662860011E-2</v>
      </c>
      <c r="G542" s="11">
        <f t="shared" si="115"/>
        <v>0.12553078931901129</v>
      </c>
      <c r="H542" s="11">
        <f t="shared" si="116"/>
        <v>0.74229045237710556</v>
      </c>
      <c r="I542" s="11">
        <f t="shared" si="122"/>
        <v>0.42604288588298045</v>
      </c>
      <c r="J542" s="12">
        <f t="shared" si="112"/>
        <v>7.4206753114145716</v>
      </c>
      <c r="K542" s="13">
        <f t="shared" si="117"/>
        <v>1.8382141169391224</v>
      </c>
      <c r="L542" s="11">
        <f t="shared" si="118"/>
        <v>0</v>
      </c>
      <c r="M542" s="11">
        <f t="shared" si="119"/>
        <v>0</v>
      </c>
      <c r="N542" s="11">
        <f t="shared" si="120"/>
        <v>0.25</v>
      </c>
      <c r="O542" s="12">
        <f t="shared" si="121"/>
        <v>1</v>
      </c>
      <c r="P542" s="11">
        <f t="shared" si="123"/>
        <v>1.1588307539619322</v>
      </c>
      <c r="Q542" s="11">
        <f t="shared" si="124"/>
        <v>0.57941537698096612</v>
      </c>
      <c r="R542" s="11">
        <f t="shared" si="125"/>
        <v>0.86912306547144913</v>
      </c>
    </row>
    <row r="543" spans="4:18" x14ac:dyDescent="0.3">
      <c r="D543" s="11">
        <v>0.54</v>
      </c>
      <c r="E543" s="11">
        <f t="shared" si="113"/>
        <v>0.48220000000000002</v>
      </c>
      <c r="F543" s="11">
        <f t="shared" si="114"/>
        <v>3.9114057600000009E-2</v>
      </c>
      <c r="G543" s="11">
        <f t="shared" si="115"/>
        <v>0.12482403462964976</v>
      </c>
      <c r="H543" s="11">
        <f t="shared" si="116"/>
        <v>0.75204858197799318</v>
      </c>
      <c r="I543" s="11">
        <f t="shared" si="122"/>
        <v>0.42923957115901445</v>
      </c>
      <c r="J543" s="12">
        <f t="shared" si="112"/>
        <v>7.4341518047304893</v>
      </c>
      <c r="K543" s="13">
        <f t="shared" si="117"/>
        <v>1.8485769645091061</v>
      </c>
      <c r="L543" s="11">
        <f t="shared" si="118"/>
        <v>0</v>
      </c>
      <c r="M543" s="11">
        <f t="shared" si="119"/>
        <v>0</v>
      </c>
      <c r="N543" s="11">
        <f t="shared" si="120"/>
        <v>0.25</v>
      </c>
      <c r="O543" s="12">
        <f t="shared" si="121"/>
        <v>1</v>
      </c>
      <c r="P543" s="11">
        <f t="shared" si="123"/>
        <v>1.1588307539619322</v>
      </c>
      <c r="Q543" s="11">
        <f t="shared" si="124"/>
        <v>0.57941537698096612</v>
      </c>
      <c r="R543" s="11">
        <f t="shared" si="125"/>
        <v>0.86912306547144913</v>
      </c>
    </row>
    <row r="544" spans="4:18" x14ac:dyDescent="0.3">
      <c r="D544" s="11">
        <v>0.54100000000000004</v>
      </c>
      <c r="E544" s="11">
        <f t="shared" si="113"/>
        <v>0.48263</v>
      </c>
      <c r="F544" s="11">
        <f t="shared" si="114"/>
        <v>3.9404597170060007E-2</v>
      </c>
      <c r="G544" s="11">
        <f t="shared" si="115"/>
        <v>0.12411973394754228</v>
      </c>
      <c r="H544" s="11">
        <f t="shared" si="116"/>
        <v>0.76193390205068701</v>
      </c>
      <c r="I544" s="11">
        <f t="shared" si="122"/>
        <v>0.43244181927817166</v>
      </c>
      <c r="J544" s="12">
        <f t="shared" si="112"/>
        <v>7.4470886492030406</v>
      </c>
      <c r="K544" s="13">
        <f t="shared" si="117"/>
        <v>1.8589254149429206</v>
      </c>
      <c r="L544" s="11">
        <f t="shared" si="118"/>
        <v>0</v>
      </c>
      <c r="M544" s="11">
        <f t="shared" si="119"/>
        <v>0</v>
      </c>
      <c r="N544" s="11">
        <f t="shared" si="120"/>
        <v>0.25</v>
      </c>
      <c r="O544" s="12">
        <f t="shared" si="121"/>
        <v>1</v>
      </c>
      <c r="P544" s="11">
        <f t="shared" si="123"/>
        <v>1.1588307539619322</v>
      </c>
      <c r="Q544" s="11">
        <f t="shared" si="124"/>
        <v>0.57941537698096612</v>
      </c>
      <c r="R544" s="11">
        <f t="shared" si="125"/>
        <v>0.86912306547144913</v>
      </c>
    </row>
    <row r="545" spans="4:18" x14ac:dyDescent="0.3">
      <c r="D545" s="11">
        <v>0.54200000000000004</v>
      </c>
      <c r="E545" s="11">
        <f t="shared" si="113"/>
        <v>0.48306000000000004</v>
      </c>
      <c r="F545" s="11">
        <f t="shared" si="114"/>
        <v>3.9696752340160006E-2</v>
      </c>
      <c r="G545" s="11">
        <f t="shared" si="115"/>
        <v>0.12341788407041594</v>
      </c>
      <c r="H545" s="11">
        <f t="shared" si="116"/>
        <v>0.771948136479366</v>
      </c>
      <c r="I545" s="11">
        <f t="shared" si="122"/>
        <v>0.43564939660882407</v>
      </c>
      <c r="J545" s="12">
        <f t="shared" si="112"/>
        <v>7.4594821643072144</v>
      </c>
      <c r="K545" s="13">
        <f t="shared" si="117"/>
        <v>1.8692585454768043</v>
      </c>
      <c r="L545" s="11">
        <f t="shared" si="118"/>
        <v>0</v>
      </c>
      <c r="M545" s="11">
        <f t="shared" si="119"/>
        <v>0</v>
      </c>
      <c r="N545" s="11">
        <f t="shared" si="120"/>
        <v>0.25</v>
      </c>
      <c r="O545" s="12">
        <f t="shared" si="121"/>
        <v>1</v>
      </c>
      <c r="P545" s="11">
        <f t="shared" si="123"/>
        <v>1.1588307539619322</v>
      </c>
      <c r="Q545" s="11">
        <f t="shared" si="124"/>
        <v>0.57941537698096612</v>
      </c>
      <c r="R545" s="11">
        <f t="shared" si="125"/>
        <v>0.86912306547144913</v>
      </c>
    </row>
    <row r="546" spans="4:18" x14ac:dyDescent="0.3">
      <c r="D546" s="11">
        <v>0.54300000000000004</v>
      </c>
      <c r="E546" s="11">
        <f t="shared" si="113"/>
        <v>0.48348999999999998</v>
      </c>
      <c r="F546" s="11">
        <f t="shared" si="114"/>
        <v>3.9990529088460007E-2</v>
      </c>
      <c r="G546" s="11">
        <f t="shared" si="115"/>
        <v>0.12271848179320545</v>
      </c>
      <c r="H546" s="11">
        <f t="shared" si="116"/>
        <v>0.78209303447900047</v>
      </c>
      <c r="I546" s="11">
        <f t="shared" si="122"/>
        <v>0.4388620679995236</v>
      </c>
      <c r="J546" s="12">
        <f t="shared" si="112"/>
        <v>7.4713288155815079</v>
      </c>
      <c r="K546" s="13">
        <f t="shared" si="117"/>
        <v>1.8795754336353747</v>
      </c>
      <c r="L546" s="11">
        <f t="shared" si="118"/>
        <v>0</v>
      </c>
      <c r="M546" s="11">
        <f t="shared" si="119"/>
        <v>0</v>
      </c>
      <c r="N546" s="11">
        <f t="shared" si="120"/>
        <v>0.25</v>
      </c>
      <c r="O546" s="12">
        <f t="shared" si="121"/>
        <v>1</v>
      </c>
      <c r="P546" s="11">
        <f t="shared" si="123"/>
        <v>1.1588307539619322</v>
      </c>
      <c r="Q546" s="11">
        <f t="shared" si="124"/>
        <v>0.57941537698096612</v>
      </c>
      <c r="R546" s="11">
        <f t="shared" si="125"/>
        <v>0.86912306547144913</v>
      </c>
    </row>
    <row r="547" spans="4:18" x14ac:dyDescent="0.3">
      <c r="D547" s="11">
        <v>0.54400000000000004</v>
      </c>
      <c r="E547" s="11">
        <f t="shared" si="113"/>
        <v>0.48392000000000002</v>
      </c>
      <c r="F547" s="11">
        <f t="shared" si="114"/>
        <v>4.0285933404160014E-2</v>
      </c>
      <c r="G547" s="11">
        <f t="shared" si="115"/>
        <v>0.12202152390804567</v>
      </c>
      <c r="H547" s="11">
        <f t="shared" si="116"/>
        <v>0.79237037100803553</v>
      </c>
      <c r="I547" s="11">
        <f t="shared" si="122"/>
        <v>0.44207959684270148</v>
      </c>
      <c r="J547" s="12">
        <f t="shared" si="112"/>
        <v>7.4826252166920364</v>
      </c>
      <c r="K547" s="13">
        <f t="shared" si="117"/>
        <v>1.8898751575012886</v>
      </c>
      <c r="L547" s="11">
        <f t="shared" si="118"/>
        <v>0</v>
      </c>
      <c r="M547" s="11">
        <f t="shared" si="119"/>
        <v>0</v>
      </c>
      <c r="N547" s="11">
        <f t="shared" si="120"/>
        <v>0.25</v>
      </c>
      <c r="O547" s="12">
        <f t="shared" si="121"/>
        <v>1</v>
      </c>
      <c r="P547" s="11">
        <f t="shared" si="123"/>
        <v>1.1588307539619322</v>
      </c>
      <c r="Q547" s="11">
        <f t="shared" si="124"/>
        <v>0.57941537698096612</v>
      </c>
      <c r="R547" s="11">
        <f t="shared" si="125"/>
        <v>0.86912306547144913</v>
      </c>
    </row>
    <row r="548" spans="4:18" x14ac:dyDescent="0.3">
      <c r="D548" s="11">
        <v>0.54500000000000004</v>
      </c>
      <c r="E548" s="11">
        <f t="shared" si="113"/>
        <v>0.48435</v>
      </c>
      <c r="F548" s="11">
        <f t="shared" si="114"/>
        <v>4.0582971287500012E-2</v>
      </c>
      <c r="G548" s="11">
        <f t="shared" si="115"/>
        <v>0.12132700720426201</v>
      </c>
      <c r="H548" s="11">
        <f t="shared" si="116"/>
        <v>0.80278194718857743</v>
      </c>
      <c r="I548" s="11">
        <f t="shared" si="122"/>
        <v>0.4453017451392326</v>
      </c>
      <c r="J548" s="12">
        <f t="shared" si="112"/>
        <v>7.4933681314679497</v>
      </c>
      <c r="K548" s="13">
        <f t="shared" si="117"/>
        <v>1.9001567959856309</v>
      </c>
      <c r="L548" s="11">
        <f t="shared" si="118"/>
        <v>0</v>
      </c>
      <c r="M548" s="11">
        <f t="shared" si="119"/>
        <v>0</v>
      </c>
      <c r="N548" s="11">
        <f t="shared" si="120"/>
        <v>0.25</v>
      </c>
      <c r="O548" s="12">
        <f t="shared" si="121"/>
        <v>1</v>
      </c>
      <c r="P548" s="11">
        <f t="shared" si="123"/>
        <v>1.1588307539619322</v>
      </c>
      <c r="Q548" s="11">
        <f t="shared" si="124"/>
        <v>0.57941537698096612</v>
      </c>
      <c r="R548" s="11">
        <f t="shared" si="125"/>
        <v>0.86912306547144913</v>
      </c>
    </row>
    <row r="549" spans="4:18" x14ac:dyDescent="0.3">
      <c r="D549" s="11">
        <v>0.54600000000000004</v>
      </c>
      <c r="E549" s="11">
        <f t="shared" si="113"/>
        <v>0.48477999999999999</v>
      </c>
      <c r="F549" s="11">
        <f t="shared" si="114"/>
        <v>4.0881648749760018E-2</v>
      </c>
      <c r="G549" s="11">
        <f t="shared" si="115"/>
        <v>0.12063492846836248</v>
      </c>
      <c r="H549" s="11">
        <f t="shared" si="116"/>
        <v>0.81332959073421063</v>
      </c>
      <c r="I549" s="11">
        <f t="shared" si="122"/>
        <v>0.44852827356382374</v>
      </c>
      <c r="J549" s="12">
        <f t="shared" si="112"/>
        <v>7.5035544757936083</v>
      </c>
      <c r="K549" s="13">
        <f t="shared" si="117"/>
        <v>1.9104194290988319</v>
      </c>
      <c r="L549" s="11">
        <f t="shared" si="118"/>
        <v>0</v>
      </c>
      <c r="M549" s="11">
        <f t="shared" si="119"/>
        <v>0</v>
      </c>
      <c r="N549" s="11">
        <f t="shared" si="120"/>
        <v>0.25</v>
      </c>
      <c r="O549" s="12">
        <f t="shared" si="121"/>
        <v>1</v>
      </c>
      <c r="P549" s="11">
        <f t="shared" si="123"/>
        <v>1.1588307539619322</v>
      </c>
      <c r="Q549" s="11">
        <f t="shared" si="124"/>
        <v>0.57941537698096612</v>
      </c>
      <c r="R549" s="11">
        <f t="shared" si="125"/>
        <v>0.86912306547144913</v>
      </c>
    </row>
    <row r="550" spans="4:18" x14ac:dyDescent="0.3">
      <c r="D550" s="11">
        <v>0.54700000000000004</v>
      </c>
      <c r="E550" s="11">
        <f t="shared" si="113"/>
        <v>0.48521000000000003</v>
      </c>
      <c r="F550" s="11">
        <f t="shared" si="114"/>
        <v>4.1181971813260013E-2</v>
      </c>
      <c r="G550" s="11">
        <f t="shared" si="115"/>
        <v>0.11994528448402873</v>
      </c>
      <c r="H550" s="11">
        <f t="shared" si="116"/>
        <v>0.82401515638561507</v>
      </c>
      <c r="I550" s="11">
        <f t="shared" si="122"/>
        <v>0.45175894153119089</v>
      </c>
      <c r="J550" s="12">
        <f t="shared" si="112"/>
        <v>7.5131813194577672</v>
      </c>
      <c r="K550" s="13">
        <f t="shared" si="117"/>
        <v>1.9206621382219755</v>
      </c>
      <c r="L550" s="11">
        <f t="shared" si="118"/>
        <v>0</v>
      </c>
      <c r="M550" s="11">
        <f t="shared" si="119"/>
        <v>0</v>
      </c>
      <c r="N550" s="11">
        <f t="shared" si="120"/>
        <v>0.25</v>
      </c>
      <c r="O550" s="12">
        <f t="shared" si="121"/>
        <v>1</v>
      </c>
      <c r="P550" s="11">
        <f t="shared" si="123"/>
        <v>1.1588307539619322</v>
      </c>
      <c r="Q550" s="11">
        <f t="shared" si="124"/>
        <v>0.57941537698096612</v>
      </c>
      <c r="R550" s="11">
        <f t="shared" si="125"/>
        <v>0.86912306547144913</v>
      </c>
    </row>
    <row r="551" spans="4:18" x14ac:dyDescent="0.3">
      <c r="D551" s="11">
        <v>0.54800000000000004</v>
      </c>
      <c r="E551" s="11">
        <f t="shared" si="113"/>
        <v>0.48564000000000002</v>
      </c>
      <c r="F551" s="11">
        <f t="shared" si="114"/>
        <v>4.1483946511360024E-2</v>
      </c>
      <c r="G551" s="11">
        <f t="shared" si="115"/>
        <v>0.11925807203210741</v>
      </c>
      <c r="H551" s="11">
        <f t="shared" si="116"/>
        <v>0.83484052635413641</v>
      </c>
      <c r="I551" s="11">
        <f t="shared" si="122"/>
        <v>0.45499350726298854</v>
      </c>
      <c r="J551" s="12">
        <f t="shared" si="112"/>
        <v>7.5222458879017458</v>
      </c>
      <c r="K551" s="13">
        <f t="shared" si="117"/>
        <v>1.930884006378325</v>
      </c>
      <c r="L551" s="11">
        <f t="shared" si="118"/>
        <v>0</v>
      </c>
      <c r="M551" s="11">
        <f t="shared" si="119"/>
        <v>0</v>
      </c>
      <c r="N551" s="11">
        <f t="shared" si="120"/>
        <v>0.25</v>
      </c>
      <c r="O551" s="12">
        <f t="shared" si="121"/>
        <v>1</v>
      </c>
      <c r="P551" s="11">
        <f t="shared" si="123"/>
        <v>1.1588307539619322</v>
      </c>
      <c r="Q551" s="11">
        <f t="shared" si="124"/>
        <v>0.57941537698096612</v>
      </c>
      <c r="R551" s="11">
        <f t="shared" si="125"/>
        <v>0.86912306547144913</v>
      </c>
    </row>
    <row r="552" spans="4:18" x14ac:dyDescent="0.3">
      <c r="D552" s="11">
        <v>0.54900000000000004</v>
      </c>
      <c r="E552" s="11">
        <f t="shared" si="113"/>
        <v>0.48607</v>
      </c>
      <c r="F552" s="11">
        <f t="shared" si="114"/>
        <v>4.1787578888460013E-2</v>
      </c>
      <c r="G552" s="11">
        <f t="shared" si="115"/>
        <v>0.11857328789060138</v>
      </c>
      <c r="H552" s="11">
        <f t="shared" si="116"/>
        <v>0.84580761077346711</v>
      </c>
      <c r="I552" s="11">
        <f t="shared" si="122"/>
        <v>0.45823172785545074</v>
      </c>
      <c r="J552" s="12">
        <f t="shared" si="112"/>
        <v>7.5307455638658372</v>
      </c>
      <c r="K552" s="13">
        <f t="shared" si="117"/>
        <v>1.9410841185048957</v>
      </c>
      <c r="L552" s="11">
        <f t="shared" si="118"/>
        <v>0</v>
      </c>
      <c r="M552" s="11">
        <f t="shared" si="119"/>
        <v>0</v>
      </c>
      <c r="N552" s="11">
        <f t="shared" si="120"/>
        <v>0.25</v>
      </c>
      <c r="O552" s="12">
        <f t="shared" si="121"/>
        <v>1</v>
      </c>
      <c r="P552" s="11">
        <f t="shared" si="123"/>
        <v>1.1588307539619322</v>
      </c>
      <c r="Q552" s="11">
        <f t="shared" si="124"/>
        <v>0.57941537698096612</v>
      </c>
      <c r="R552" s="11">
        <f t="shared" si="125"/>
        <v>0.86912306547144913</v>
      </c>
    </row>
    <row r="553" spans="4:18" x14ac:dyDescent="0.3">
      <c r="D553" s="11">
        <v>0.55000000000000004</v>
      </c>
      <c r="E553" s="11">
        <f t="shared" si="113"/>
        <v>0.48650000000000004</v>
      </c>
      <c r="F553" s="11">
        <f t="shared" si="114"/>
        <v>4.2092875000000016E-2</v>
      </c>
      <c r="G553" s="11">
        <f t="shared" si="115"/>
        <v>0.11789092883466094</v>
      </c>
      <c r="H553" s="11">
        <f t="shared" si="116"/>
        <v>0.8569183481596121</v>
      </c>
      <c r="I553" s="11">
        <f t="shared" si="122"/>
        <v>0.46147335934770756</v>
      </c>
      <c r="J553" s="12">
        <f t="shared" ref="J553:J616" si="126">(I553-I552)/(E553-E552)</f>
        <v>7.538677888968607</v>
      </c>
      <c r="K553" s="13">
        <f t="shared" si="117"/>
        <v>1.9512615617239217</v>
      </c>
      <c r="L553" s="11">
        <f t="shared" si="118"/>
        <v>0</v>
      </c>
      <c r="M553" s="11">
        <f t="shared" si="119"/>
        <v>0</v>
      </c>
      <c r="N553" s="11">
        <f t="shared" si="120"/>
        <v>0.25</v>
      </c>
      <c r="O553" s="12">
        <f t="shared" si="121"/>
        <v>1</v>
      </c>
      <c r="P553" s="11">
        <f t="shared" si="123"/>
        <v>1.1588307539619322</v>
      </c>
      <c r="Q553" s="11">
        <f t="shared" si="124"/>
        <v>0.57941537698096612</v>
      </c>
      <c r="R553" s="11">
        <f t="shared" si="125"/>
        <v>0.86912306547144913</v>
      </c>
    </row>
    <row r="554" spans="4:18" x14ac:dyDescent="0.3">
      <c r="D554" s="11">
        <v>0.55100000000000005</v>
      </c>
      <c r="E554" s="11">
        <f t="shared" si="113"/>
        <v>0.48693000000000003</v>
      </c>
      <c r="F554" s="11">
        <f t="shared" si="114"/>
        <v>4.2399840912460018E-2</v>
      </c>
      <c r="G554" s="11">
        <f t="shared" si="115"/>
        <v>0.11721099163657492</v>
      </c>
      <c r="H554" s="11">
        <f t="shared" si="116"/>
        <v>0.8681747058792959</v>
      </c>
      <c r="I554" s="11">
        <f t="shared" si="122"/>
        <v>0.46471815679073292</v>
      </c>
      <c r="J554" s="12">
        <f t="shared" si="126"/>
        <v>7.5460405651755025</v>
      </c>
      <c r="K554" s="13">
        <f t="shared" si="117"/>
        <v>1.961415425614033</v>
      </c>
      <c r="L554" s="11">
        <f t="shared" si="118"/>
        <v>0</v>
      </c>
      <c r="M554" s="11">
        <f t="shared" si="119"/>
        <v>0</v>
      </c>
      <c r="N554" s="11">
        <f t="shared" si="120"/>
        <v>0.25</v>
      </c>
      <c r="O554" s="12">
        <f t="shared" si="121"/>
        <v>1</v>
      </c>
      <c r="P554" s="11">
        <f t="shared" si="123"/>
        <v>1.1588307539619322</v>
      </c>
      <c r="Q554" s="11">
        <f t="shared" si="124"/>
        <v>0.57941537698096612</v>
      </c>
      <c r="R554" s="11">
        <f t="shared" si="125"/>
        <v>0.86912306547144913</v>
      </c>
    </row>
    <row r="555" spans="4:18" x14ac:dyDescent="0.3">
      <c r="D555" s="11">
        <v>0.55200000000000005</v>
      </c>
      <c r="E555" s="11">
        <f t="shared" si="113"/>
        <v>0.48736000000000002</v>
      </c>
      <c r="F555" s="11">
        <f t="shared" si="114"/>
        <v>4.2708482703360015E-2</v>
      </c>
      <c r="G555" s="11">
        <f t="shared" si="115"/>
        <v>0.11653347306576169</v>
      </c>
      <c r="H555" s="11">
        <f t="shared" si="116"/>
        <v>0.87957868062699429</v>
      </c>
      <c r="I555" s="11">
        <f t="shared" si="122"/>
        <v>0.46796587431688808</v>
      </c>
      <c r="J555" s="12">
        <f t="shared" si="126"/>
        <v>7.5528314561750332</v>
      </c>
      <c r="K555" s="13">
        <f t="shared" si="117"/>
        <v>1.9715448024809912</v>
      </c>
      <c r="L555" s="11">
        <f t="shared" si="118"/>
        <v>0</v>
      </c>
      <c r="M555" s="11">
        <f t="shared" si="119"/>
        <v>0</v>
      </c>
      <c r="N555" s="11">
        <f t="shared" si="120"/>
        <v>0.25</v>
      </c>
      <c r="O555" s="12">
        <f t="shared" si="121"/>
        <v>1</v>
      </c>
      <c r="P555" s="11">
        <f t="shared" si="123"/>
        <v>1.1588307539619322</v>
      </c>
      <c r="Q555" s="11">
        <f t="shared" si="124"/>
        <v>0.57941537698096612</v>
      </c>
      <c r="R555" s="11">
        <f t="shared" si="125"/>
        <v>0.86912306547144913</v>
      </c>
    </row>
    <row r="556" spans="4:18" x14ac:dyDescent="0.3">
      <c r="D556" s="11">
        <v>0.55300000000000005</v>
      </c>
      <c r="E556" s="11">
        <f t="shared" si="113"/>
        <v>0.48779000000000006</v>
      </c>
      <c r="F556" s="11">
        <f t="shared" si="114"/>
        <v>4.3018806461260016E-2</v>
      </c>
      <c r="G556" s="11">
        <f t="shared" si="115"/>
        <v>0.11585836988876054</v>
      </c>
      <c r="H556" s="11">
        <f t="shared" si="116"/>
        <v>0.89113229891075729</v>
      </c>
      <c r="I556" s="11">
        <f t="shared" si="122"/>
        <v>0.47121626521001531</v>
      </c>
      <c r="J556" s="12">
        <f t="shared" si="126"/>
        <v>7.5590485886672498</v>
      </c>
      <c r="K556" s="13">
        <f t="shared" si="117"/>
        <v>1.9816487876278026</v>
      </c>
      <c r="L556" s="11">
        <f t="shared" si="118"/>
        <v>0</v>
      </c>
      <c r="M556" s="11">
        <f t="shared" si="119"/>
        <v>0</v>
      </c>
      <c r="N556" s="11">
        <f t="shared" si="120"/>
        <v>0.25</v>
      </c>
      <c r="O556" s="12">
        <f t="shared" si="121"/>
        <v>1</v>
      </c>
      <c r="P556" s="11">
        <f t="shared" si="123"/>
        <v>1.1588307539619322</v>
      </c>
      <c r="Q556" s="11">
        <f t="shared" si="124"/>
        <v>0.57941537698096612</v>
      </c>
      <c r="R556" s="11">
        <f t="shared" si="125"/>
        <v>0.86912306547144913</v>
      </c>
    </row>
    <row r="557" spans="4:18" x14ac:dyDescent="0.3">
      <c r="D557" s="11">
        <v>0.55400000000000005</v>
      </c>
      <c r="E557" s="11">
        <f t="shared" si="113"/>
        <v>0.48821999999999999</v>
      </c>
      <c r="F557" s="11">
        <f t="shared" si="114"/>
        <v>4.3330818285760027E-2</v>
      </c>
      <c r="G557" s="11">
        <f t="shared" si="115"/>
        <v>0.11518567886922218</v>
      </c>
      <c r="H557" s="11">
        <f t="shared" si="116"/>
        <v>0.90283761754701464</v>
      </c>
      <c r="I557" s="11">
        <f t="shared" si="122"/>
        <v>0.47446908197604398</v>
      </c>
      <c r="J557" s="12">
        <f t="shared" si="126"/>
        <v>7.5646901535562856</v>
      </c>
      <c r="K557" s="13">
        <f t="shared" si="117"/>
        <v>1.9917264796240619</v>
      </c>
      <c r="L557" s="11">
        <f t="shared" si="118"/>
        <v>0</v>
      </c>
      <c r="M557" s="11">
        <f t="shared" si="119"/>
        <v>0</v>
      </c>
      <c r="N557" s="11">
        <f t="shared" si="120"/>
        <v>0.25</v>
      </c>
      <c r="O557" s="12">
        <f t="shared" si="121"/>
        <v>1</v>
      </c>
      <c r="P557" s="11">
        <f t="shared" si="123"/>
        <v>1.1588307539619322</v>
      </c>
      <c r="Q557" s="11">
        <f t="shared" si="124"/>
        <v>0.57941537698096612</v>
      </c>
      <c r="R557" s="11">
        <f t="shared" si="125"/>
        <v>0.86912306547144913</v>
      </c>
    </row>
    <row r="558" spans="4:18" x14ac:dyDescent="0.3">
      <c r="D558" s="11">
        <v>0.55500000000000005</v>
      </c>
      <c r="E558" s="11">
        <f t="shared" si="113"/>
        <v>0.48865000000000003</v>
      </c>
      <c r="F558" s="11">
        <f t="shared" si="114"/>
        <v>4.3644524287500014E-2</v>
      </c>
      <c r="G558" s="11">
        <f t="shared" si="115"/>
        <v>0.11451539676790017</v>
      </c>
      <c r="H558" s="11">
        <f t="shared" si="116"/>
        <v>0.91469672416453307</v>
      </c>
      <c r="I558" s="11">
        <f t="shared" si="122"/>
        <v>0.47772407641406278</v>
      </c>
      <c r="J558" s="12">
        <f t="shared" si="126"/>
        <v>7.5697545070197325</v>
      </c>
      <c r="K558" s="13">
        <f t="shared" si="117"/>
        <v>2.0017769805743253</v>
      </c>
      <c r="L558" s="11">
        <f t="shared" si="118"/>
        <v>0</v>
      </c>
      <c r="M558" s="11">
        <f t="shared" si="119"/>
        <v>0</v>
      </c>
      <c r="N558" s="11">
        <f t="shared" si="120"/>
        <v>0.25</v>
      </c>
      <c r="O558" s="12">
        <f t="shared" si="121"/>
        <v>1</v>
      </c>
      <c r="P558" s="11">
        <f t="shared" si="123"/>
        <v>1.1588307539619322</v>
      </c>
      <c r="Q558" s="11">
        <f t="shared" si="124"/>
        <v>0.57941537698096612</v>
      </c>
      <c r="R558" s="11">
        <f t="shared" si="125"/>
        <v>0.86912306547144913</v>
      </c>
    </row>
    <row r="559" spans="4:18" x14ac:dyDescent="0.3">
      <c r="D559" s="11">
        <v>0.55600000000000005</v>
      </c>
      <c r="E559" s="11">
        <f t="shared" si="113"/>
        <v>0.48908000000000001</v>
      </c>
      <c r="F559" s="11">
        <f t="shared" si="114"/>
        <v>4.3959930588160022E-2</v>
      </c>
      <c r="G559" s="11">
        <f t="shared" si="115"/>
        <v>0.11384752034264149</v>
      </c>
      <c r="H559" s="11">
        <f t="shared" si="116"/>
        <v>0.92671173771773119</v>
      </c>
      <c r="I559" s="11">
        <f t="shared" si="122"/>
        <v>0.48098099968782004</v>
      </c>
      <c r="J559" s="12">
        <f t="shared" si="126"/>
        <v>7.5742401715287633</v>
      </c>
      <c r="K559" s="13">
        <f t="shared" si="117"/>
        <v>2.0117993963853942</v>
      </c>
      <c r="L559" s="11">
        <f t="shared" si="118"/>
        <v>0</v>
      </c>
      <c r="M559" s="11">
        <f t="shared" si="119"/>
        <v>0</v>
      </c>
      <c r="N559" s="11">
        <f t="shared" si="120"/>
        <v>0.25</v>
      </c>
      <c r="O559" s="12">
        <f t="shared" si="121"/>
        <v>1</v>
      </c>
      <c r="P559" s="11">
        <f t="shared" si="123"/>
        <v>1.1588307539619322</v>
      </c>
      <c r="Q559" s="11">
        <f t="shared" si="124"/>
        <v>0.57941537698096612</v>
      </c>
      <c r="R559" s="11">
        <f t="shared" si="125"/>
        <v>0.86912306547144913</v>
      </c>
    </row>
    <row r="560" spans="4:18" x14ac:dyDescent="0.3">
      <c r="D560" s="11">
        <v>0.55700000000000005</v>
      </c>
      <c r="E560" s="11">
        <f t="shared" si="113"/>
        <v>0.48951</v>
      </c>
      <c r="F560" s="11">
        <f t="shared" si="114"/>
        <v>4.4277043320460015E-2</v>
      </c>
      <c r="G560" s="11">
        <f t="shared" si="115"/>
        <v>0.11318204634837754</v>
      </c>
      <c r="H560" s="11">
        <f t="shared" si="116"/>
        <v>0.93888480900952831</v>
      </c>
      <c r="I560" s="11">
        <f t="shared" si="122"/>
        <v>0.48423960239760389</v>
      </c>
      <c r="J560" s="12">
        <f t="shared" si="126"/>
        <v>7.5781458367068577</v>
      </c>
      <c r="K560" s="13">
        <f t="shared" si="117"/>
        <v>2.0217928370322906</v>
      </c>
      <c r="L560" s="11">
        <f t="shared" si="118"/>
        <v>0</v>
      </c>
      <c r="M560" s="11">
        <f t="shared" si="119"/>
        <v>0</v>
      </c>
      <c r="N560" s="11">
        <f t="shared" si="120"/>
        <v>0.25</v>
      </c>
      <c r="O560" s="12">
        <f t="shared" si="121"/>
        <v>1</v>
      </c>
      <c r="P560" s="11">
        <f t="shared" si="123"/>
        <v>1.1588307539619322</v>
      </c>
      <c r="Q560" s="11">
        <f t="shared" si="124"/>
        <v>0.57941537698096612</v>
      </c>
      <c r="R560" s="11">
        <f t="shared" si="125"/>
        <v>0.86912306547144913</v>
      </c>
    </row>
    <row r="561" spans="4:18" x14ac:dyDescent="0.3">
      <c r="D561" s="11">
        <v>0.55800000000000005</v>
      </c>
      <c r="E561" s="11">
        <f t="shared" si="113"/>
        <v>0.48994000000000004</v>
      </c>
      <c r="F561" s="11">
        <f t="shared" si="114"/>
        <v>4.4595868628160028E-2</v>
      </c>
      <c r="G561" s="11">
        <f t="shared" si="115"/>
        <v>0.1125189715371149</v>
      </c>
      <c r="H561" s="11">
        <f t="shared" si="116"/>
        <v>0.95121812122393679</v>
      </c>
      <c r="I561" s="11">
        <f t="shared" si="122"/>
        <v>0.48749963465246421</v>
      </c>
      <c r="J561" s="12">
        <f t="shared" si="126"/>
        <v>7.5814703601395559</v>
      </c>
      <c r="K561" s="13">
        <f t="shared" si="117"/>
        <v>2.0317564168228062</v>
      </c>
      <c r="L561" s="11">
        <f t="shared" si="118"/>
        <v>0</v>
      </c>
      <c r="M561" s="11">
        <f t="shared" si="119"/>
        <v>0</v>
      </c>
      <c r="N561" s="11">
        <f t="shared" si="120"/>
        <v>0.25</v>
      </c>
      <c r="O561" s="12">
        <f t="shared" si="121"/>
        <v>1</v>
      </c>
      <c r="P561" s="11">
        <f t="shared" si="123"/>
        <v>1.1588307539619322</v>
      </c>
      <c r="Q561" s="11">
        <f t="shared" si="124"/>
        <v>0.57941537698096612</v>
      </c>
      <c r="R561" s="11">
        <f t="shared" si="125"/>
        <v>0.86912306547144913</v>
      </c>
    </row>
    <row r="562" spans="4:18" x14ac:dyDescent="0.3">
      <c r="D562" s="11">
        <v>0.55900000000000005</v>
      </c>
      <c r="E562" s="11">
        <f t="shared" si="113"/>
        <v>0.49037000000000003</v>
      </c>
      <c r="F562" s="11">
        <f t="shared" si="114"/>
        <v>4.4916412666060022E-2</v>
      </c>
      <c r="G562" s="11">
        <f t="shared" si="115"/>
        <v>0.11185829265792609</v>
      </c>
      <c r="H562" s="11">
        <f t="shared" si="116"/>
        <v>0.96371389046858991</v>
      </c>
      <c r="I562" s="11">
        <f t="shared" si="122"/>
        <v>0.49076084614272619</v>
      </c>
      <c r="J562" s="12">
        <f t="shared" si="126"/>
        <v>7.5842127680513727</v>
      </c>
      <c r="K562" s="13">
        <f t="shared" si="117"/>
        <v>2.0416892546604242</v>
      </c>
      <c r="L562" s="11">
        <f t="shared" si="118"/>
        <v>0</v>
      </c>
      <c r="M562" s="11">
        <f t="shared" si="119"/>
        <v>0</v>
      </c>
      <c r="N562" s="11">
        <f t="shared" si="120"/>
        <v>0.25</v>
      </c>
      <c r="O562" s="12">
        <f t="shared" si="121"/>
        <v>1</v>
      </c>
      <c r="P562" s="11">
        <f t="shared" si="123"/>
        <v>1.1588307539619322</v>
      </c>
      <c r="Q562" s="11">
        <f t="shared" si="124"/>
        <v>0.57941537698096612</v>
      </c>
      <c r="R562" s="11">
        <f t="shared" si="125"/>
        <v>0.86912306547144913</v>
      </c>
    </row>
    <row r="563" spans="4:18" x14ac:dyDescent="0.3">
      <c r="D563" s="11">
        <v>0.56000000000000005</v>
      </c>
      <c r="E563" s="11">
        <f t="shared" si="113"/>
        <v>0.49080000000000001</v>
      </c>
      <c r="F563" s="11">
        <f t="shared" si="114"/>
        <v>4.5238681600000011E-2</v>
      </c>
      <c r="G563" s="11">
        <f t="shared" si="115"/>
        <v>0.11120000645694034</v>
      </c>
      <c r="H563" s="11">
        <f t="shared" si="116"/>
        <v>0.97637436632741903</v>
      </c>
      <c r="I563" s="11">
        <f t="shared" si="122"/>
        <v>0.49402298621275814</v>
      </c>
      <c r="J563" s="12">
        <f t="shared" si="126"/>
        <v>7.5863722558885014</v>
      </c>
      <c r="K563" s="13">
        <f t="shared" si="117"/>
        <v>2.051590474305474</v>
      </c>
      <c r="L563" s="11">
        <f t="shared" si="118"/>
        <v>0</v>
      </c>
      <c r="M563" s="11">
        <f t="shared" si="119"/>
        <v>0</v>
      </c>
      <c r="N563" s="11">
        <f t="shared" si="120"/>
        <v>0.25</v>
      </c>
      <c r="O563" s="12">
        <f t="shared" si="121"/>
        <v>1</v>
      </c>
      <c r="P563" s="11">
        <f t="shared" si="123"/>
        <v>1.1588307539619322</v>
      </c>
      <c r="Q563" s="11">
        <f t="shared" si="124"/>
        <v>0.57941537698096612</v>
      </c>
      <c r="R563" s="11">
        <f t="shared" si="125"/>
        <v>0.86912306547144913</v>
      </c>
    </row>
    <row r="564" spans="4:18" x14ac:dyDescent="0.3">
      <c r="D564" s="11">
        <v>0.56100000000000005</v>
      </c>
      <c r="E564" s="11">
        <f t="shared" si="113"/>
        <v>0.49123000000000006</v>
      </c>
      <c r="F564" s="11">
        <f t="shared" si="114"/>
        <v>4.5562681606860028E-2</v>
      </c>
      <c r="G564" s="11">
        <f t="shared" si="115"/>
        <v>0.11054410967733407</v>
      </c>
      <c r="H564" s="11">
        <f t="shared" si="116"/>
        <v>0.98920183242368853</v>
      </c>
      <c r="I564" s="11">
        <f t="shared" si="122"/>
        <v>0.497285803933944</v>
      </c>
      <c r="J564" s="12">
        <f t="shared" si="126"/>
        <v>7.5879481888035993</v>
      </c>
      <c r="K564" s="13">
        <f t="shared" si="117"/>
        <v>2.0614592046343483</v>
      </c>
      <c r="L564" s="11">
        <f t="shared" si="118"/>
        <v>0</v>
      </c>
      <c r="M564" s="11">
        <f t="shared" si="119"/>
        <v>0</v>
      </c>
      <c r="N564" s="11">
        <f t="shared" si="120"/>
        <v>0.25</v>
      </c>
      <c r="O564" s="12">
        <f t="shared" si="121"/>
        <v>1</v>
      </c>
      <c r="P564" s="11">
        <f t="shared" si="123"/>
        <v>1.1588307539619322</v>
      </c>
      <c r="Q564" s="11">
        <f t="shared" si="124"/>
        <v>0.57941537698096612</v>
      </c>
      <c r="R564" s="11">
        <f t="shared" si="125"/>
        <v>0.86912306547144913</v>
      </c>
    </row>
    <row r="565" spans="4:18" x14ac:dyDescent="0.3">
      <c r="D565" s="11">
        <v>0.56200000000000006</v>
      </c>
      <c r="E565" s="11">
        <f t="shared" si="113"/>
        <v>0.49165999999999999</v>
      </c>
      <c r="F565" s="11">
        <f t="shared" si="114"/>
        <v>4.5888418874560022E-2</v>
      </c>
      <c r="G565" s="11">
        <f t="shared" si="115"/>
        <v>0.10989059905932175</v>
      </c>
      <c r="H565" s="11">
        <f t="shared" si="116"/>
        <v>1.0021986069935962</v>
      </c>
      <c r="I565" s="11">
        <f t="shared" si="122"/>
        <v>0.50054904817781731</v>
      </c>
      <c r="J565" s="12">
        <f t="shared" si="126"/>
        <v>7.5889401020321783</v>
      </c>
      <c r="K565" s="13">
        <f t="shared" si="117"/>
        <v>2.0712945798966205</v>
      </c>
      <c r="L565" s="11">
        <f t="shared" si="118"/>
        <v>0</v>
      </c>
      <c r="M565" s="11">
        <f t="shared" si="119"/>
        <v>0</v>
      </c>
      <c r="N565" s="11">
        <f t="shared" si="120"/>
        <v>0.25</v>
      </c>
      <c r="O565" s="12">
        <f t="shared" si="121"/>
        <v>1</v>
      </c>
      <c r="P565" s="11">
        <f t="shared" si="123"/>
        <v>1.1588307539619322</v>
      </c>
      <c r="Q565" s="11">
        <f t="shared" si="124"/>
        <v>0.57941537698096612</v>
      </c>
      <c r="R565" s="11">
        <f t="shared" si="125"/>
        <v>0.86912306547144913</v>
      </c>
    </row>
    <row r="566" spans="4:18" x14ac:dyDescent="0.3">
      <c r="D566" s="11">
        <v>0.56299999999999994</v>
      </c>
      <c r="E566" s="11">
        <f t="shared" si="113"/>
        <v>0.49208999999999997</v>
      </c>
      <c r="F566" s="11">
        <f t="shared" si="114"/>
        <v>4.6215899602059983E-2</v>
      </c>
      <c r="G566" s="11">
        <f t="shared" si="115"/>
        <v>0.1092394713401461</v>
      </c>
      <c r="H566" s="11">
        <f t="shared" si="116"/>
        <v>1.0153670434706776</v>
      </c>
      <c r="I566" s="11">
        <f t="shared" si="122"/>
        <v>0.50381246768931331</v>
      </c>
      <c r="J566" s="12">
        <f t="shared" si="126"/>
        <v>7.5893477011537405</v>
      </c>
      <c r="K566" s="13">
        <f t="shared" si="117"/>
        <v>2.0810957399699013</v>
      </c>
      <c r="L566" s="11">
        <f t="shared" si="118"/>
        <v>0</v>
      </c>
      <c r="M566" s="11">
        <f t="shared" si="119"/>
        <v>0</v>
      </c>
      <c r="N566" s="11">
        <f t="shared" si="120"/>
        <v>0.25</v>
      </c>
      <c r="O566" s="12">
        <f t="shared" si="121"/>
        <v>1</v>
      </c>
      <c r="P566" s="11">
        <f t="shared" si="123"/>
        <v>1.1588307539619322</v>
      </c>
      <c r="Q566" s="11">
        <f t="shared" si="124"/>
        <v>0.57941537698096612</v>
      </c>
      <c r="R566" s="11">
        <f t="shared" si="125"/>
        <v>0.86912306547144913</v>
      </c>
    </row>
    <row r="567" spans="4:18" x14ac:dyDescent="0.3">
      <c r="D567" s="11">
        <v>0.56399999999999995</v>
      </c>
      <c r="E567" s="11">
        <f t="shared" si="113"/>
        <v>0.49251999999999996</v>
      </c>
      <c r="F567" s="11">
        <f t="shared" si="114"/>
        <v>4.6545129999359981E-2</v>
      </c>
      <c r="G567" s="11">
        <f t="shared" si="115"/>
        <v>0.10859072325406893</v>
      </c>
      <c r="H567" s="11">
        <f t="shared" si="116"/>
        <v>1.0287095310812215</v>
      </c>
      <c r="I567" s="11">
        <f t="shared" si="122"/>
        <v>0.50707581116009259</v>
      </c>
      <c r="J567" s="12">
        <f t="shared" si="126"/>
        <v>7.5891708622776397</v>
      </c>
      <c r="K567" s="13">
        <f t="shared" si="117"/>
        <v>2.0908618306122904</v>
      </c>
      <c r="L567" s="11">
        <f t="shared" si="118"/>
        <v>0</v>
      </c>
      <c r="M567" s="11">
        <f t="shared" si="119"/>
        <v>0</v>
      </c>
      <c r="N567" s="11">
        <f t="shared" si="120"/>
        <v>0.25</v>
      </c>
      <c r="O567" s="12">
        <f t="shared" si="121"/>
        <v>1</v>
      </c>
      <c r="P567" s="11">
        <f t="shared" si="123"/>
        <v>1.1588307539619322</v>
      </c>
      <c r="Q567" s="11">
        <f t="shared" si="124"/>
        <v>0.57941537698096612</v>
      </c>
      <c r="R567" s="11">
        <f t="shared" si="125"/>
        <v>0.86912306547144913</v>
      </c>
    </row>
    <row r="568" spans="4:18" x14ac:dyDescent="0.3">
      <c r="D568" s="11">
        <v>0.56499999999999995</v>
      </c>
      <c r="E568" s="11">
        <f t="shared" si="113"/>
        <v>0.49295</v>
      </c>
      <c r="F568" s="11">
        <f t="shared" si="114"/>
        <v>4.6876116287499978E-2</v>
      </c>
      <c r="G568" s="11">
        <f t="shared" si="115"/>
        <v>0.10794435153236137</v>
      </c>
      <c r="H568" s="11">
        <f t="shared" si="116"/>
        <v>1.0422284954509362</v>
      </c>
      <c r="I568" s="11">
        <f t="shared" si="122"/>
        <v>0.51033882730189117</v>
      </c>
      <c r="J568" s="12">
        <f t="shared" si="126"/>
        <v>7.5884096320889904</v>
      </c>
      <c r="K568" s="13">
        <f t="shared" si="117"/>
        <v>2.1005920037122503</v>
      </c>
      <c r="L568" s="11">
        <f t="shared" si="118"/>
        <v>0</v>
      </c>
      <c r="M568" s="11">
        <f t="shared" si="119"/>
        <v>0</v>
      </c>
      <c r="N568" s="11">
        <f t="shared" si="120"/>
        <v>0.25</v>
      </c>
      <c r="O568" s="12">
        <f t="shared" si="121"/>
        <v>1</v>
      </c>
      <c r="P568" s="11">
        <f t="shared" si="123"/>
        <v>1.1588307539619322</v>
      </c>
      <c r="Q568" s="11">
        <f t="shared" si="124"/>
        <v>0.57941537698096612</v>
      </c>
      <c r="R568" s="11">
        <f t="shared" si="125"/>
        <v>0.86912306547144913</v>
      </c>
    </row>
    <row r="569" spans="4:18" x14ac:dyDescent="0.3">
      <c r="D569" s="11">
        <v>0.56599999999999995</v>
      </c>
      <c r="E569" s="11">
        <f t="shared" si="113"/>
        <v>0.49337999999999999</v>
      </c>
      <c r="F569" s="11">
        <f t="shared" si="114"/>
        <v>4.7208864698559977E-2</v>
      </c>
      <c r="G569" s="11">
        <f t="shared" si="115"/>
        <v>0.1073003529032944</v>
      </c>
      <c r="H569" s="11">
        <f t="shared" si="116"/>
        <v>1.0559263992231034</v>
      </c>
      <c r="I569" s="11">
        <f t="shared" si="122"/>
        <v>0.51360126491985247</v>
      </c>
      <c r="J569" s="12">
        <f t="shared" si="126"/>
        <v>7.5870642278172253</v>
      </c>
      <c r="K569" s="13">
        <f t="shared" si="117"/>
        <v>2.1102854175357568</v>
      </c>
      <c r="L569" s="11">
        <f t="shared" si="118"/>
        <v>0</v>
      </c>
      <c r="M569" s="11">
        <f t="shared" si="119"/>
        <v>0</v>
      </c>
      <c r="N569" s="11">
        <f t="shared" si="120"/>
        <v>0.25</v>
      </c>
      <c r="O569" s="12">
        <f t="shared" si="121"/>
        <v>1</v>
      </c>
      <c r="P569" s="11">
        <f t="shared" si="123"/>
        <v>1.1588307539619322</v>
      </c>
      <c r="Q569" s="11">
        <f t="shared" si="124"/>
        <v>0.57941537698096612</v>
      </c>
      <c r="R569" s="11">
        <f t="shared" si="125"/>
        <v>0.86912306547144913</v>
      </c>
    </row>
    <row r="570" spans="4:18" x14ac:dyDescent="0.3">
      <c r="D570" s="11">
        <v>0.56699999999999995</v>
      </c>
      <c r="E570" s="11">
        <f t="shared" si="113"/>
        <v>0.49380999999999997</v>
      </c>
      <c r="F570" s="11">
        <f t="shared" si="114"/>
        <v>4.7543381475659993E-2</v>
      </c>
      <c r="G570" s="11">
        <f t="shared" si="115"/>
        <v>0.10665872409212905</v>
      </c>
      <c r="H570" s="11">
        <f t="shared" si="116"/>
        <v>1.0698057426884631</v>
      </c>
      <c r="I570" s="11">
        <f t="shared" si="122"/>
        <v>0.51686287298579836</v>
      </c>
      <c r="J570" s="12">
        <f t="shared" si="126"/>
        <v>7.5851350370837052</v>
      </c>
      <c r="K570" s="13">
        <f t="shared" si="117"/>
        <v>2.1199412369705852</v>
      </c>
      <c r="L570" s="11">
        <f t="shared" si="118"/>
        <v>0</v>
      </c>
      <c r="M570" s="11">
        <f t="shared" si="119"/>
        <v>0</v>
      </c>
      <c r="N570" s="11">
        <f t="shared" si="120"/>
        <v>0.25</v>
      </c>
      <c r="O570" s="12">
        <f t="shared" si="121"/>
        <v>1</v>
      </c>
      <c r="P570" s="11">
        <f t="shared" si="123"/>
        <v>1.1588307539619322</v>
      </c>
      <c r="Q570" s="11">
        <f t="shared" si="124"/>
        <v>0.57941537698096612</v>
      </c>
      <c r="R570" s="11">
        <f t="shared" si="125"/>
        <v>0.86912306547144913</v>
      </c>
    </row>
    <row r="571" spans="4:18" x14ac:dyDescent="0.3">
      <c r="D571" s="11">
        <v>0.56799999999999995</v>
      </c>
      <c r="E571" s="11">
        <f t="shared" si="113"/>
        <v>0.49424000000000001</v>
      </c>
      <c r="F571" s="11">
        <f t="shared" si="114"/>
        <v>4.7879672872959994E-2</v>
      </c>
      <c r="G571" s="11">
        <f t="shared" si="115"/>
        <v>0.10601946182110679</v>
      </c>
      <c r="H571" s="11">
        <f t="shared" si="116"/>
        <v>1.0838690644270652</v>
      </c>
      <c r="I571" s="11">
        <f t="shared" si="122"/>
        <v>0.52012340071138874</v>
      </c>
      <c r="J571" s="12">
        <f t="shared" si="126"/>
        <v>7.5826226176513121</v>
      </c>
      <c r="K571" s="13">
        <f t="shared" si="117"/>
        <v>2.1295586337675596</v>
      </c>
      <c r="L571" s="11">
        <f t="shared" si="118"/>
        <v>0</v>
      </c>
      <c r="M571" s="11">
        <f t="shared" si="119"/>
        <v>0</v>
      </c>
      <c r="N571" s="11">
        <f t="shared" si="120"/>
        <v>0.25</v>
      </c>
      <c r="O571" s="12">
        <f t="shared" si="121"/>
        <v>1</v>
      </c>
      <c r="P571" s="11">
        <f t="shared" si="123"/>
        <v>1.1588307539619322</v>
      </c>
      <c r="Q571" s="11">
        <f t="shared" si="124"/>
        <v>0.57941537698096612</v>
      </c>
      <c r="R571" s="11">
        <f t="shared" si="125"/>
        <v>0.86912306547144913</v>
      </c>
    </row>
    <row r="572" spans="4:18" x14ac:dyDescent="0.3">
      <c r="D572" s="11">
        <v>0.56899999999999995</v>
      </c>
      <c r="E572" s="11">
        <f t="shared" si="113"/>
        <v>0.49466999999999994</v>
      </c>
      <c r="F572" s="11">
        <f t="shared" si="114"/>
        <v>4.8217745155659991E-2</v>
      </c>
      <c r="G572" s="11">
        <f t="shared" si="115"/>
        <v>0.10538256280943979</v>
      </c>
      <c r="H572" s="11">
        <f t="shared" si="116"/>
        <v>1.09811894196236</v>
      </c>
      <c r="I572" s="11">
        <f t="shared" si="122"/>
        <v>0.52338259762113148</v>
      </c>
      <c r="J572" s="12">
        <f t="shared" si="126"/>
        <v>7.5795276970773777</v>
      </c>
      <c r="K572" s="13">
        <f t="shared" si="117"/>
        <v>2.1391367867786473</v>
      </c>
      <c r="L572" s="11">
        <f t="shared" si="118"/>
        <v>0</v>
      </c>
      <c r="M572" s="11">
        <f t="shared" si="119"/>
        <v>0</v>
      </c>
      <c r="N572" s="11">
        <f t="shared" si="120"/>
        <v>0.25</v>
      </c>
      <c r="O572" s="12">
        <f t="shared" si="121"/>
        <v>1</v>
      </c>
      <c r="P572" s="11">
        <f t="shared" si="123"/>
        <v>1.1588307539619322</v>
      </c>
      <c r="Q572" s="11">
        <f t="shared" si="124"/>
        <v>0.57941537698096612</v>
      </c>
      <c r="R572" s="11">
        <f t="shared" si="125"/>
        <v>0.86912306547144913</v>
      </c>
    </row>
    <row r="573" spans="4:18" x14ac:dyDescent="0.3">
      <c r="D573" s="11">
        <v>0.56999999999999995</v>
      </c>
      <c r="E573" s="11">
        <f t="shared" si="113"/>
        <v>0.49509999999999998</v>
      </c>
      <c r="F573" s="11">
        <f t="shared" si="114"/>
        <v>4.8557604599999991E-2</v>
      </c>
      <c r="G573" s="11">
        <f t="shared" si="115"/>
        <v>0.10474802377330097</v>
      </c>
      <c r="H573" s="11">
        <f t="shared" si="116"/>
        <v>1.1125579924277691</v>
      </c>
      <c r="I573" s="11">
        <f t="shared" si="122"/>
        <v>0.52664021362519298</v>
      </c>
      <c r="J573" s="12">
        <f t="shared" si="126"/>
        <v>7.5758511722352972</v>
      </c>
      <c r="K573" s="13">
        <f t="shared" si="117"/>
        <v>2.1486748821917301</v>
      </c>
      <c r="L573" s="11">
        <f t="shared" si="118"/>
        <v>0</v>
      </c>
      <c r="M573" s="11">
        <f t="shared" si="119"/>
        <v>0</v>
      </c>
      <c r="N573" s="11">
        <f t="shared" si="120"/>
        <v>0.25</v>
      </c>
      <c r="O573" s="12">
        <f t="shared" si="121"/>
        <v>1</v>
      </c>
      <c r="P573" s="11">
        <f t="shared" si="123"/>
        <v>1.1588307539619322</v>
      </c>
      <c r="Q573" s="11">
        <f t="shared" si="124"/>
        <v>0.57941537698096612</v>
      </c>
      <c r="R573" s="11">
        <f t="shared" si="125"/>
        <v>0.86912306547144913</v>
      </c>
    </row>
    <row r="574" spans="4:18" x14ac:dyDescent="0.3">
      <c r="D574" s="11">
        <v>0.57099999999999995</v>
      </c>
      <c r="E574" s="11">
        <f t="shared" si="113"/>
        <v>0.49552999999999997</v>
      </c>
      <c r="F574" s="11">
        <f t="shared" si="114"/>
        <v>4.889925749325999E-2</v>
      </c>
      <c r="G574" s="11">
        <f t="shared" si="115"/>
        <v>0.10411584142581418</v>
      </c>
      <c r="H574" s="11">
        <f t="shared" si="116"/>
        <v>1.1271888732460122</v>
      </c>
      <c r="I574" s="11">
        <f t="shared" si="122"/>
        <v>0.5298959990919675</v>
      </c>
      <c r="J574" s="12">
        <f t="shared" si="126"/>
        <v>7.5715941087781982</v>
      </c>
      <c r="K574" s="13">
        <f t="shared" si="117"/>
        <v>2.1581721137619336</v>
      </c>
      <c r="L574" s="11">
        <f t="shared" si="118"/>
        <v>0</v>
      </c>
      <c r="M574" s="11">
        <f t="shared" si="119"/>
        <v>0</v>
      </c>
      <c r="N574" s="11">
        <f t="shared" si="120"/>
        <v>0.25</v>
      </c>
      <c r="O574" s="12">
        <f t="shared" si="121"/>
        <v>1</v>
      </c>
      <c r="P574" s="11">
        <f t="shared" si="123"/>
        <v>1.1588307539619322</v>
      </c>
      <c r="Q574" s="11">
        <f t="shared" si="124"/>
        <v>0.57941537698096612</v>
      </c>
      <c r="R574" s="11">
        <f t="shared" si="125"/>
        <v>0.86912306547144913</v>
      </c>
    </row>
    <row r="575" spans="4:18" x14ac:dyDescent="0.3">
      <c r="D575" s="11">
        <v>0.57199999999999995</v>
      </c>
      <c r="E575" s="11">
        <f t="shared" si="113"/>
        <v>0.49595999999999996</v>
      </c>
      <c r="F575" s="11">
        <f t="shared" si="114"/>
        <v>4.9242710133759977E-2</v>
      </c>
      <c r="G575" s="11">
        <f t="shared" si="115"/>
        <v>0.10348601247704432</v>
      </c>
      <c r="H575" s="11">
        <f t="shared" si="116"/>
        <v>1.1420142828214552</v>
      </c>
      <c r="I575" s="11">
        <f t="shared" si="122"/>
        <v>0.53314970492035985</v>
      </c>
      <c r="J575" s="12">
        <f t="shared" si="126"/>
        <v>7.5667577404475734</v>
      </c>
      <c r="K575" s="13">
        <f t="shared" si="117"/>
        <v>2.1676276830393557</v>
      </c>
      <c r="L575" s="11">
        <f t="shared" si="118"/>
        <v>0</v>
      </c>
      <c r="M575" s="11">
        <f t="shared" si="119"/>
        <v>0</v>
      </c>
      <c r="N575" s="11">
        <f t="shared" si="120"/>
        <v>0.25</v>
      </c>
      <c r="O575" s="12">
        <f t="shared" si="121"/>
        <v>1</v>
      </c>
      <c r="P575" s="11">
        <f t="shared" si="123"/>
        <v>1.1588307539619322</v>
      </c>
      <c r="Q575" s="11">
        <f t="shared" si="124"/>
        <v>0.57941537698096612</v>
      </c>
      <c r="R575" s="11">
        <f t="shared" si="125"/>
        <v>0.86912306547144913</v>
      </c>
    </row>
    <row r="576" spans="4:18" x14ac:dyDescent="0.3">
      <c r="D576" s="11">
        <v>0.57299999999999995</v>
      </c>
      <c r="E576" s="11">
        <f t="shared" si="113"/>
        <v>0.49639</v>
      </c>
      <c r="F576" s="11">
        <f t="shared" si="114"/>
        <v>4.9587968830859981E-2</v>
      </c>
      <c r="G576" s="11">
        <f t="shared" si="115"/>
        <v>0.10285853363398734</v>
      </c>
      <c r="H576" s="11">
        <f t="shared" si="116"/>
        <v>1.1570369612457643</v>
      </c>
      <c r="I576" s="11">
        <f t="shared" si="122"/>
        <v>0.53640108261173935</v>
      </c>
      <c r="J576" s="12">
        <f t="shared" si="126"/>
        <v>7.5613434683237104</v>
      </c>
      <c r="K576" s="13">
        <f t="shared" si="117"/>
        <v>2.1770407995930814</v>
      </c>
      <c r="L576" s="11">
        <f t="shared" si="118"/>
        <v>0</v>
      </c>
      <c r="M576" s="11">
        <f t="shared" si="119"/>
        <v>0</v>
      </c>
      <c r="N576" s="11">
        <f t="shared" si="120"/>
        <v>0.25</v>
      </c>
      <c r="O576" s="12">
        <f t="shared" si="121"/>
        <v>1</v>
      </c>
      <c r="P576" s="11">
        <f t="shared" si="123"/>
        <v>1.1588307539619322</v>
      </c>
      <c r="Q576" s="11">
        <f t="shared" si="124"/>
        <v>0.57941537698096612</v>
      </c>
      <c r="R576" s="11">
        <f t="shared" si="125"/>
        <v>0.86912306547144913</v>
      </c>
    </row>
    <row r="577" spans="4:18" x14ac:dyDescent="0.3">
      <c r="D577" s="11">
        <v>0.57399999999999995</v>
      </c>
      <c r="E577" s="11">
        <f t="shared" si="113"/>
        <v>0.49681999999999998</v>
      </c>
      <c r="F577" s="11">
        <f t="shared" si="114"/>
        <v>4.9935039904959982E-2</v>
      </c>
      <c r="G577" s="11">
        <f t="shared" si="115"/>
        <v>0.10223340160056009</v>
      </c>
      <c r="H577" s="11">
        <f t="shared" si="116"/>
        <v>1.1722596910171419</v>
      </c>
      <c r="I577" s="11">
        <f t="shared" si="122"/>
        <v>0.53964988434151784</v>
      </c>
      <c r="J577" s="12">
        <f t="shared" si="126"/>
        <v>7.555352859950208</v>
      </c>
      <c r="K577" s="13">
        <f t="shared" si="117"/>
        <v>2.186410681231334</v>
      </c>
      <c r="L577" s="11">
        <f t="shared" si="118"/>
        <v>0</v>
      </c>
      <c r="M577" s="11">
        <f t="shared" si="119"/>
        <v>0</v>
      </c>
      <c r="N577" s="11">
        <f t="shared" si="120"/>
        <v>0.25</v>
      </c>
      <c r="O577" s="12">
        <f t="shared" si="121"/>
        <v>1</v>
      </c>
      <c r="P577" s="11">
        <f t="shared" si="123"/>
        <v>1.1588307539619322</v>
      </c>
      <c r="Q577" s="11">
        <f t="shared" si="124"/>
        <v>0.57941537698096612</v>
      </c>
      <c r="R577" s="11">
        <f t="shared" si="125"/>
        <v>0.86912306547144913</v>
      </c>
    </row>
    <row r="578" spans="4:18" x14ac:dyDescent="0.3">
      <c r="D578" s="11">
        <v>0.57499999999999996</v>
      </c>
      <c r="E578" s="11">
        <f t="shared" si="113"/>
        <v>0.49724999999999997</v>
      </c>
      <c r="F578" s="11">
        <f t="shared" si="114"/>
        <v>5.0283929687499986E-2</v>
      </c>
      <c r="G578" s="11">
        <f t="shared" si="115"/>
        <v>0.10161061307759033</v>
      </c>
      <c r="H578" s="11">
        <f t="shared" si="116"/>
        <v>1.1876852977734429</v>
      </c>
      <c r="I578" s="11">
        <f t="shared" si="122"/>
        <v>0.54289586303031412</v>
      </c>
      <c r="J578" s="12">
        <f t="shared" si="126"/>
        <v>7.5487876483636898</v>
      </c>
      <c r="K578" s="13">
        <f t="shared" si="117"/>
        <v>2.195736554217651</v>
      </c>
      <c r="L578" s="11">
        <f t="shared" si="118"/>
        <v>0</v>
      </c>
      <c r="M578" s="11">
        <f t="shared" si="119"/>
        <v>0</v>
      </c>
      <c r="N578" s="11">
        <f t="shared" si="120"/>
        <v>0.25</v>
      </c>
      <c r="O578" s="12">
        <f t="shared" si="121"/>
        <v>1</v>
      </c>
      <c r="P578" s="11">
        <f t="shared" si="123"/>
        <v>1.1588307539619322</v>
      </c>
      <c r="Q578" s="11">
        <f t="shared" si="124"/>
        <v>0.57941537698096612</v>
      </c>
      <c r="R578" s="11">
        <f t="shared" si="125"/>
        <v>0.86912306547144913</v>
      </c>
    </row>
    <row r="579" spans="4:18" x14ac:dyDescent="0.3">
      <c r="D579" s="11">
        <v>0.57599999999999996</v>
      </c>
      <c r="E579" s="11">
        <f t="shared" ref="E579:E642" si="127">D579*(1-$B$4-$B$5)+$B$4</f>
        <v>0.49768000000000001</v>
      </c>
      <c r="F579" s="11">
        <f t="shared" ref="F579:F642" si="128">$B$6*D579^$B$8</f>
        <v>5.063464452095999E-2</v>
      </c>
      <c r="G579" s="11">
        <f t="shared" ref="G579:G642" si="129">$B$7*(1-D579)^$B$9</f>
        <v>0.10099016476280655</v>
      </c>
      <c r="H579" s="11">
        <f t="shared" ref="H579:H642" si="130">F579/$B$10*$B$11/G579</f>
        <v>1.2033166510394631</v>
      </c>
      <c r="I579" s="11">
        <f t="shared" si="122"/>
        <v>0.54613877241465592</v>
      </c>
      <c r="J579" s="12">
        <f t="shared" si="126"/>
        <v>7.5416497310267072</v>
      </c>
      <c r="K579" s="13">
        <f t="shared" ref="K579:K642" si="131">IF(E579=$B$14,0,($B$17-I579)/($B$14-E579))</f>
        <v>2.2050176534829453</v>
      </c>
      <c r="L579" s="11">
        <f t="shared" ref="L579:L642" si="132">IF(E579&gt;=$B$20,1/J579,0)</f>
        <v>0</v>
      </c>
      <c r="M579" s="11">
        <f t="shared" ref="M579:M642" si="133">IF(L579&gt;0,(E579-$B$14)+(1-I579)*L579,0)</f>
        <v>0</v>
      </c>
      <c r="N579" s="11">
        <f t="shared" ref="N579:N642" si="134">$B$14+M579</f>
        <v>0.25</v>
      </c>
      <c r="O579" s="12">
        <f t="shared" ref="O579:O642" si="135">IF(L579&lt;$B$25,1-$B$17,1-I579)</f>
        <v>1</v>
      </c>
      <c r="P579" s="11">
        <f t="shared" si="123"/>
        <v>1.1588307539619322</v>
      </c>
      <c r="Q579" s="11">
        <f t="shared" si="124"/>
        <v>0.57941537698096612</v>
      </c>
      <c r="R579" s="11">
        <f t="shared" si="125"/>
        <v>0.86912306547144913</v>
      </c>
    </row>
    <row r="580" spans="4:18" x14ac:dyDescent="0.3">
      <c r="D580" s="11">
        <v>0.57699999999999996</v>
      </c>
      <c r="E580" s="11">
        <f t="shared" si="127"/>
        <v>0.49810999999999994</v>
      </c>
      <c r="F580" s="11">
        <f t="shared" si="128"/>
        <v>5.0987190758859997E-2</v>
      </c>
      <c r="G580" s="11">
        <f t="shared" si="129"/>
        <v>0.10037205335082786</v>
      </c>
      <c r="H580" s="11">
        <f t="shared" si="130"/>
        <v>1.2191566649887082</v>
      </c>
      <c r="I580" s="11">
        <f t="shared" ref="I580:I643" si="136">1/(1+1/H580)</f>
        <v>0.54937836711718224</v>
      </c>
      <c r="J580" s="12">
        <f t="shared" si="126"/>
        <v>7.5339411686670958</v>
      </c>
      <c r="K580" s="13">
        <f t="shared" si="131"/>
        <v>2.2142532228333498</v>
      </c>
      <c r="L580" s="11">
        <f t="shared" si="132"/>
        <v>0</v>
      </c>
      <c r="M580" s="11">
        <f t="shared" si="133"/>
        <v>0</v>
      </c>
      <c r="N580" s="11">
        <f t="shared" si="134"/>
        <v>0.25</v>
      </c>
      <c r="O580" s="12">
        <f t="shared" si="135"/>
        <v>1</v>
      </c>
      <c r="P580" s="11">
        <f t="shared" si="123"/>
        <v>1.1588307539619322</v>
      </c>
      <c r="Q580" s="11">
        <f t="shared" si="124"/>
        <v>0.57941537698096612</v>
      </c>
      <c r="R580" s="11">
        <f t="shared" si="125"/>
        <v>0.86912306547144913</v>
      </c>
    </row>
    <row r="581" spans="4:18" x14ac:dyDescent="0.3">
      <c r="D581" s="11">
        <v>0.57799999999999996</v>
      </c>
      <c r="E581" s="11">
        <f t="shared" si="127"/>
        <v>0.49853999999999998</v>
      </c>
      <c r="F581" s="11">
        <f t="shared" si="128"/>
        <v>5.1341574765759984E-2</v>
      </c>
      <c r="G581" s="11">
        <f t="shared" si="129"/>
        <v>9.9756275533153402E-2</v>
      </c>
      <c r="H581" s="11">
        <f t="shared" si="130"/>
        <v>1.2352082992199584</v>
      </c>
      <c r="I581" s="11">
        <f t="shared" si="136"/>
        <v>0.55261440271630191</v>
      </c>
      <c r="J581" s="12">
        <f t="shared" si="126"/>
        <v>7.5256641839985043</v>
      </c>
      <c r="K581" s="13">
        <f t="shared" si="131"/>
        <v>2.2234425151537054</v>
      </c>
      <c r="L581" s="11">
        <f t="shared" si="132"/>
        <v>0</v>
      </c>
      <c r="M581" s="11">
        <f t="shared" si="133"/>
        <v>0</v>
      </c>
      <c r="N581" s="11">
        <f t="shared" si="134"/>
        <v>0.25</v>
      </c>
      <c r="O581" s="12">
        <f t="shared" si="135"/>
        <v>1</v>
      </c>
      <c r="P581" s="11">
        <f t="shared" ref="P581:P644" si="137">IF(AND($E581&lt;=$B$20,$E581&gt;$B$14),$B$24*B$33,IF($E581&gt;$B$20,$J581*B$33,1))</f>
        <v>1.1588307539619322</v>
      </c>
      <c r="Q581" s="11">
        <f t="shared" ref="Q581:Q644" si="138">IF(AND($E581&lt;=$B$20,$E581&gt;$B$14),$B$24*B$34,IF($E581&gt;$B$20,$J581*B$34,1))</f>
        <v>0.57941537698096612</v>
      </c>
      <c r="R581" s="11">
        <f t="shared" ref="R581:R644" si="139">IF(AND($E581&lt;=$B$20,$E581&gt;$B$14),$B$24*B$35,IF($E581&gt;$B$20,$J581*B$35,1))</f>
        <v>0.86912306547144913</v>
      </c>
    </row>
    <row r="582" spans="4:18" x14ac:dyDescent="0.3">
      <c r="D582" s="11">
        <v>0.57899999999999996</v>
      </c>
      <c r="E582" s="11">
        <f t="shared" si="127"/>
        <v>0.49896999999999997</v>
      </c>
      <c r="F582" s="11">
        <f t="shared" si="128"/>
        <v>5.1697802917259991E-2</v>
      </c>
      <c r="G582" s="11">
        <f t="shared" si="129"/>
        <v>9.9142827998152355E-2</v>
      </c>
      <c r="H582" s="11">
        <f t="shared" si="130"/>
        <v>1.2514745595489394</v>
      </c>
      <c r="I582" s="11">
        <f t="shared" si="136"/>
        <v>0.55584663581526761</v>
      </c>
      <c r="J582" s="12">
        <f t="shared" si="126"/>
        <v>7.5168211603855895</v>
      </c>
      <c r="K582" s="13">
        <f t="shared" si="131"/>
        <v>2.2325847926066098</v>
      </c>
      <c r="L582" s="11">
        <f t="shared" si="132"/>
        <v>0</v>
      </c>
      <c r="M582" s="11">
        <f t="shared" si="133"/>
        <v>0</v>
      </c>
      <c r="N582" s="11">
        <f t="shared" si="134"/>
        <v>0.25</v>
      </c>
      <c r="O582" s="12">
        <f t="shared" si="135"/>
        <v>1</v>
      </c>
      <c r="P582" s="11">
        <f t="shared" si="137"/>
        <v>1.1588307539619322</v>
      </c>
      <c r="Q582" s="11">
        <f t="shared" si="138"/>
        <v>0.57941537698096612</v>
      </c>
      <c r="R582" s="11">
        <f t="shared" si="139"/>
        <v>0.86912306547144913</v>
      </c>
    </row>
    <row r="583" spans="4:18" x14ac:dyDescent="0.3">
      <c r="D583" s="11">
        <v>0.57999999999999996</v>
      </c>
      <c r="E583" s="11">
        <f t="shared" si="127"/>
        <v>0.49939999999999996</v>
      </c>
      <c r="F583" s="11">
        <f t="shared" si="128"/>
        <v>5.2055881599999992E-2</v>
      </c>
      <c r="G583" s="11">
        <f t="shared" si="129"/>
        <v>9.8531707431053425E-2</v>
      </c>
      <c r="H583" s="11">
        <f t="shared" si="130"/>
        <v>1.2679584988154333</v>
      </c>
      <c r="I583" s="11">
        <f t="shared" si="136"/>
        <v>0.55907482411062404</v>
      </c>
      <c r="J583" s="12">
        <f t="shared" si="126"/>
        <v>7.5074146403640283</v>
      </c>
      <c r="K583" s="13">
        <f t="shared" si="131"/>
        <v>2.2416793268268811</v>
      </c>
      <c r="L583" s="11">
        <f t="shared" si="132"/>
        <v>0</v>
      </c>
      <c r="M583" s="11">
        <f t="shared" si="133"/>
        <v>0</v>
      </c>
      <c r="N583" s="11">
        <f t="shared" si="134"/>
        <v>0.25</v>
      </c>
      <c r="O583" s="12">
        <f t="shared" si="135"/>
        <v>1</v>
      </c>
      <c r="P583" s="11">
        <f t="shared" si="137"/>
        <v>1.1588307539619322</v>
      </c>
      <c r="Q583" s="11">
        <f t="shared" si="138"/>
        <v>0.57941537698096612</v>
      </c>
      <c r="R583" s="11">
        <f t="shared" si="139"/>
        <v>0.86912306547144913</v>
      </c>
    </row>
    <row r="584" spans="4:18" x14ac:dyDescent="0.3">
      <c r="D584" s="11">
        <v>0.58099999999999996</v>
      </c>
      <c r="E584" s="11">
        <f t="shared" si="127"/>
        <v>0.49983</v>
      </c>
      <c r="F584" s="11">
        <f t="shared" si="128"/>
        <v>5.2415817211659985E-2</v>
      </c>
      <c r="G584" s="11">
        <f t="shared" si="129"/>
        <v>9.7922910513934272E-2</v>
      </c>
      <c r="H584" s="11">
        <f t="shared" si="130"/>
        <v>1.2846632177061681</v>
      </c>
      <c r="I584" s="11">
        <f t="shared" si="136"/>
        <v>0.56229872645999301</v>
      </c>
      <c r="J584" s="12">
        <f t="shared" si="126"/>
        <v>7.4974473241131818</v>
      </c>
      <c r="K584" s="13">
        <f t="shared" si="131"/>
        <v>2.250725399111368</v>
      </c>
      <c r="L584" s="11">
        <f t="shared" si="132"/>
        <v>0</v>
      </c>
      <c r="M584" s="11">
        <f t="shared" si="133"/>
        <v>0</v>
      </c>
      <c r="N584" s="11">
        <f t="shared" si="134"/>
        <v>0.25</v>
      </c>
      <c r="O584" s="12">
        <f t="shared" si="135"/>
        <v>1</v>
      </c>
      <c r="P584" s="11">
        <f t="shared" si="137"/>
        <v>1.1588307539619322</v>
      </c>
      <c r="Q584" s="11">
        <f t="shared" si="138"/>
        <v>0.57941537698096612</v>
      </c>
      <c r="R584" s="11">
        <f t="shared" si="139"/>
        <v>0.86912306547144913</v>
      </c>
    </row>
    <row r="585" spans="4:18" x14ac:dyDescent="0.3">
      <c r="D585" s="11">
        <v>0.58199999999999996</v>
      </c>
      <c r="E585" s="11">
        <f t="shared" si="127"/>
        <v>0.50025999999999993</v>
      </c>
      <c r="F585" s="11">
        <f t="shared" si="128"/>
        <v>5.2777616160959995E-2</v>
      </c>
      <c r="G585" s="11">
        <f t="shared" si="129"/>
        <v>9.7316433925711265E-2</v>
      </c>
      <c r="H585" s="11">
        <f t="shared" si="130"/>
        <v>1.3015918655938175</v>
      </c>
      <c r="I585" s="11">
        <f t="shared" si="136"/>
        <v>0.56551810294915295</v>
      </c>
      <c r="J585" s="12">
        <f t="shared" si="126"/>
        <v>7.4869220678150041</v>
      </c>
      <c r="K585" s="13">
        <f t="shared" si="131"/>
        <v>2.2597223006039844</v>
      </c>
      <c r="L585" s="11">
        <f t="shared" si="132"/>
        <v>0</v>
      </c>
      <c r="M585" s="11">
        <f t="shared" si="133"/>
        <v>0</v>
      </c>
      <c r="N585" s="11">
        <f t="shared" si="134"/>
        <v>0.25</v>
      </c>
      <c r="O585" s="12">
        <f t="shared" si="135"/>
        <v>1</v>
      </c>
      <c r="P585" s="11">
        <f t="shared" si="137"/>
        <v>1.1588307539619322</v>
      </c>
      <c r="Q585" s="11">
        <f t="shared" si="138"/>
        <v>0.57941537698096612</v>
      </c>
      <c r="R585" s="11">
        <f t="shared" si="139"/>
        <v>0.86912306547144913</v>
      </c>
    </row>
    <row r="586" spans="4:18" x14ac:dyDescent="0.3">
      <c r="D586" s="11">
        <v>0.58299999999999996</v>
      </c>
      <c r="E586" s="11">
        <f t="shared" si="127"/>
        <v>0.50068999999999997</v>
      </c>
      <c r="F586" s="11">
        <f t="shared" si="128"/>
        <v>5.3141284867659982E-2</v>
      </c>
      <c r="G586" s="11">
        <f t="shared" si="129"/>
        <v>9.6712274342128632E-2</v>
      </c>
      <c r="H586" s="11">
        <f t="shared" si="130"/>
        <v>1.3187476413924735</v>
      </c>
      <c r="I586" s="11">
        <f t="shared" si="136"/>
        <v>0.56873271495837652</v>
      </c>
      <c r="J586" s="12">
        <f t="shared" si="126"/>
        <v>7.4758418819145627</v>
      </c>
      <c r="K586" s="13">
        <f t="shared" si="131"/>
        <v>2.2686693324758731</v>
      </c>
      <c r="L586" s="11">
        <f t="shared" si="132"/>
        <v>0</v>
      </c>
      <c r="M586" s="11">
        <f t="shared" si="133"/>
        <v>0</v>
      </c>
      <c r="N586" s="11">
        <f t="shared" si="134"/>
        <v>0.25</v>
      </c>
      <c r="O586" s="12">
        <f t="shared" si="135"/>
        <v>1</v>
      </c>
      <c r="P586" s="11">
        <f t="shared" si="137"/>
        <v>1.1588307539619322</v>
      </c>
      <c r="Q586" s="11">
        <f t="shared" si="138"/>
        <v>0.57941537698096612</v>
      </c>
      <c r="R586" s="11">
        <f t="shared" si="139"/>
        <v>0.86912306547144913</v>
      </c>
    </row>
    <row r="587" spans="4:18" x14ac:dyDescent="0.3">
      <c r="D587" s="11">
        <v>0.58399999999999996</v>
      </c>
      <c r="E587" s="11">
        <f t="shared" si="127"/>
        <v>0.50112000000000001</v>
      </c>
      <c r="F587" s="11">
        <f t="shared" si="128"/>
        <v>5.3506829762559993E-2</v>
      </c>
      <c r="G587" s="11">
        <f t="shared" si="129"/>
        <v>9.6110428435748088E-2</v>
      </c>
      <c r="H587" s="11">
        <f t="shared" si="130"/>
        <v>1.336133794429947</v>
      </c>
      <c r="I587" s="11">
        <f t="shared" si="136"/>
        <v>0.57194232522798827</v>
      </c>
      <c r="J587" s="12">
        <f t="shared" si="126"/>
        <v>7.4642099293289341</v>
      </c>
      <c r="K587" s="13">
        <f t="shared" si="131"/>
        <v>2.2775658061006223</v>
      </c>
      <c r="L587" s="11">
        <f t="shared" si="132"/>
        <v>0</v>
      </c>
      <c r="M587" s="11">
        <f t="shared" si="133"/>
        <v>0</v>
      </c>
      <c r="N587" s="11">
        <f t="shared" si="134"/>
        <v>0.25</v>
      </c>
      <c r="O587" s="12">
        <f t="shared" si="135"/>
        <v>1</v>
      </c>
      <c r="P587" s="11">
        <f t="shared" si="137"/>
        <v>1.1588307539619322</v>
      </c>
      <c r="Q587" s="11">
        <f t="shared" si="138"/>
        <v>0.57941537698096612</v>
      </c>
      <c r="R587" s="11">
        <f t="shared" si="139"/>
        <v>0.86912306547144913</v>
      </c>
    </row>
    <row r="588" spans="4:18" x14ac:dyDescent="0.3">
      <c r="D588" s="11">
        <v>0.58499999999999996</v>
      </c>
      <c r="E588" s="11">
        <f t="shared" si="127"/>
        <v>0.50154999999999994</v>
      </c>
      <c r="F588" s="11">
        <f t="shared" si="128"/>
        <v>5.3874257287499984E-2</v>
      </c>
      <c r="G588" s="11">
        <f t="shared" si="129"/>
        <v>9.5510892875937933E-2</v>
      </c>
      <c r="H588" s="11">
        <f t="shared" si="130"/>
        <v>1.3537536253372631</v>
      </c>
      <c r="I588" s="11">
        <f t="shared" si="136"/>
        <v>0.57514669792310447</v>
      </c>
      <c r="J588" s="12">
        <f t="shared" si="126"/>
        <v>7.4520295235272469</v>
      </c>
      <c r="K588" s="13">
        <f t="shared" si="131"/>
        <v>2.2864110432244269</v>
      </c>
      <c r="L588" s="11">
        <f t="shared" si="132"/>
        <v>0</v>
      </c>
      <c r="M588" s="11">
        <f t="shared" si="133"/>
        <v>0</v>
      </c>
      <c r="N588" s="11">
        <f t="shared" si="134"/>
        <v>0.25</v>
      </c>
      <c r="O588" s="12">
        <f t="shared" si="135"/>
        <v>1</v>
      </c>
      <c r="P588" s="11">
        <f t="shared" si="137"/>
        <v>1.1588307539619322</v>
      </c>
      <c r="Q588" s="11">
        <f t="shared" si="138"/>
        <v>0.57941537698096612</v>
      </c>
      <c r="R588" s="11">
        <f t="shared" si="139"/>
        <v>0.86912306547144913</v>
      </c>
    </row>
    <row r="589" spans="4:18" x14ac:dyDescent="0.3">
      <c r="D589" s="11">
        <v>0.58599999999999997</v>
      </c>
      <c r="E589" s="11">
        <f t="shared" si="127"/>
        <v>0.50197999999999998</v>
      </c>
      <c r="F589" s="11">
        <f t="shared" si="128"/>
        <v>5.4243573895359998E-2</v>
      </c>
      <c r="G589" s="11">
        <f t="shared" si="129"/>
        <v>9.4913664328862404E-2</v>
      </c>
      <c r="H589" s="11">
        <f t="shared" si="130"/>
        <v>1.3716104869557335</v>
      </c>
      <c r="I589" s="11">
        <f t="shared" si="136"/>
        <v>0.57834559869752122</v>
      </c>
      <c r="J589" s="12">
        <f t="shared" si="126"/>
        <v>7.4393041265498816</v>
      </c>
      <c r="K589" s="13">
        <f t="shared" si="131"/>
        <v>2.2952043761311267</v>
      </c>
      <c r="L589" s="11">
        <f t="shared" si="132"/>
        <v>0</v>
      </c>
      <c r="M589" s="11">
        <f t="shared" si="133"/>
        <v>0</v>
      </c>
      <c r="N589" s="11">
        <f t="shared" si="134"/>
        <v>0.25</v>
      </c>
      <c r="O589" s="12">
        <f t="shared" si="135"/>
        <v>1</v>
      </c>
      <c r="P589" s="11">
        <f t="shared" si="137"/>
        <v>1.1588307539619322</v>
      </c>
      <c r="Q589" s="11">
        <f t="shared" si="138"/>
        <v>0.57941537698096612</v>
      </c>
      <c r="R589" s="11">
        <f t="shared" si="139"/>
        <v>0.86912306547144913</v>
      </c>
    </row>
    <row r="590" spans="4:18" x14ac:dyDescent="0.3">
      <c r="D590" s="11">
        <v>0.58699999999999997</v>
      </c>
      <c r="E590" s="11">
        <f t="shared" si="127"/>
        <v>0.50241000000000002</v>
      </c>
      <c r="F590" s="11">
        <f t="shared" si="128"/>
        <v>5.4614786050059989E-2</v>
      </c>
      <c r="G590" s="11">
        <f t="shared" si="129"/>
        <v>9.4318739457470893E-2</v>
      </c>
      <c r="H590" s="11">
        <f t="shared" si="130"/>
        <v>1.3897077852619839</v>
      </c>
      <c r="I590" s="11">
        <f t="shared" si="136"/>
        <v>0.58153879475671122</v>
      </c>
      <c r="J590" s="12">
        <f t="shared" si="126"/>
        <v>7.4260373469527616</v>
      </c>
      <c r="K590" s="13">
        <f t="shared" si="131"/>
        <v>2.303945147802033</v>
      </c>
      <c r="L590" s="11">
        <f t="shared" si="132"/>
        <v>0</v>
      </c>
      <c r="M590" s="11">
        <f t="shared" si="133"/>
        <v>0</v>
      </c>
      <c r="N590" s="11">
        <f t="shared" si="134"/>
        <v>0.25</v>
      </c>
      <c r="O590" s="12">
        <f t="shared" si="135"/>
        <v>1</v>
      </c>
      <c r="P590" s="11">
        <f t="shared" si="137"/>
        <v>1.1588307539619322</v>
      </c>
      <c r="Q590" s="11">
        <f t="shared" si="138"/>
        <v>0.57941537698096612</v>
      </c>
      <c r="R590" s="11">
        <f t="shared" si="139"/>
        <v>0.86912306547144913</v>
      </c>
    </row>
    <row r="591" spans="4:18" x14ac:dyDescent="0.3">
      <c r="D591" s="11">
        <v>0.58799999999999997</v>
      </c>
      <c r="E591" s="11">
        <f t="shared" si="127"/>
        <v>0.50283999999999995</v>
      </c>
      <c r="F591" s="11">
        <f t="shared" si="128"/>
        <v>5.4987900226559985E-2</v>
      </c>
      <c r="G591" s="11">
        <f t="shared" si="129"/>
        <v>9.3726114921486955E-2</v>
      </c>
      <c r="H591" s="11">
        <f t="shared" si="130"/>
        <v>1.4080489803113485</v>
      </c>
      <c r="I591" s="11">
        <f t="shared" si="136"/>
        <v>0.58472605491990237</v>
      </c>
      <c r="J591" s="12">
        <f t="shared" si="126"/>
        <v>7.412232937655042</v>
      </c>
      <c r="K591" s="13">
        <f t="shared" si="131"/>
        <v>2.312632712070489</v>
      </c>
      <c r="L591" s="11">
        <f t="shared" si="132"/>
        <v>0</v>
      </c>
      <c r="M591" s="11">
        <f t="shared" si="133"/>
        <v>0</v>
      </c>
      <c r="N591" s="11">
        <f t="shared" si="134"/>
        <v>0.25</v>
      </c>
      <c r="O591" s="12">
        <f t="shared" si="135"/>
        <v>1</v>
      </c>
      <c r="P591" s="11">
        <f t="shared" si="137"/>
        <v>1.1588307539619322</v>
      </c>
      <c r="Q591" s="11">
        <f t="shared" si="138"/>
        <v>0.57941537698096612</v>
      </c>
      <c r="R591" s="11">
        <f t="shared" si="139"/>
        <v>0.86912306547144913</v>
      </c>
    </row>
    <row r="592" spans="4:18" x14ac:dyDescent="0.3">
      <c r="D592" s="11">
        <v>0.58899999999999997</v>
      </c>
      <c r="E592" s="11">
        <f t="shared" si="127"/>
        <v>0.50327</v>
      </c>
      <c r="F592" s="11">
        <f t="shared" si="128"/>
        <v>5.536292291086E-2</v>
      </c>
      <c r="G592" s="11">
        <f t="shared" si="129"/>
        <v>9.3135787377397514E-2</v>
      </c>
      <c r="H592" s="11">
        <f t="shared" si="130"/>
        <v>1.4266375872000148</v>
      </c>
      <c r="I592" s="11">
        <f t="shared" si="136"/>
        <v>0.58790714968119573</v>
      </c>
      <c r="J592" s="12">
        <f t="shared" si="126"/>
        <v>7.3978947937047685</v>
      </c>
      <c r="K592" s="13">
        <f t="shared" si="131"/>
        <v>2.3212664337710573</v>
      </c>
      <c r="L592" s="11">
        <f t="shared" si="132"/>
        <v>0</v>
      </c>
      <c r="M592" s="11">
        <f t="shared" si="133"/>
        <v>0</v>
      </c>
      <c r="N592" s="11">
        <f t="shared" si="134"/>
        <v>0.25</v>
      </c>
      <c r="O592" s="12">
        <f t="shared" si="135"/>
        <v>1</v>
      </c>
      <c r="P592" s="11">
        <f t="shared" si="137"/>
        <v>1.1588307539619322</v>
      </c>
      <c r="Q592" s="11">
        <f t="shared" si="138"/>
        <v>0.57941537698096612</v>
      </c>
      <c r="R592" s="11">
        <f t="shared" si="139"/>
        <v>0.86912306547144913</v>
      </c>
    </row>
    <row r="593" spans="4:18" x14ac:dyDescent="0.3">
      <c r="D593" s="11">
        <v>0.59</v>
      </c>
      <c r="E593" s="11">
        <f t="shared" si="127"/>
        <v>0.50370000000000004</v>
      </c>
      <c r="F593" s="11">
        <f t="shared" si="128"/>
        <v>5.5739860599999989E-2</v>
      </c>
      <c r="G593" s="11">
        <f t="shared" si="129"/>
        <v>9.2547753478441658E-2</v>
      </c>
      <c r="H593" s="11">
        <f t="shared" si="130"/>
        <v>1.4454771770463566</v>
      </c>
      <c r="I593" s="11">
        <f t="shared" si="136"/>
        <v>0.59108185126969848</v>
      </c>
      <c r="J593" s="12">
        <f t="shared" si="126"/>
        <v>7.3830269500056804</v>
      </c>
      <c r="K593" s="13">
        <f t="shared" si="131"/>
        <v>2.3298456888833203</v>
      </c>
      <c r="L593" s="11">
        <f t="shared" si="132"/>
        <v>0</v>
      </c>
      <c r="M593" s="11">
        <f t="shared" si="133"/>
        <v>0</v>
      </c>
      <c r="N593" s="11">
        <f t="shared" si="134"/>
        <v>0.25</v>
      </c>
      <c r="O593" s="12">
        <f t="shared" si="135"/>
        <v>1</v>
      </c>
      <c r="P593" s="11">
        <f t="shared" si="137"/>
        <v>1.1588307539619322</v>
      </c>
      <c r="Q593" s="11">
        <f t="shared" si="138"/>
        <v>0.57941537698096612</v>
      </c>
      <c r="R593" s="11">
        <f t="shared" si="139"/>
        <v>0.86912306547144913</v>
      </c>
    </row>
    <row r="594" spans="4:18" x14ac:dyDescent="0.3">
      <c r="D594" s="11">
        <v>0.59099999999999997</v>
      </c>
      <c r="E594" s="11">
        <f t="shared" si="127"/>
        <v>0.50412999999999997</v>
      </c>
      <c r="F594" s="11">
        <f t="shared" si="128"/>
        <v>5.6118719802059985E-2</v>
      </c>
      <c r="G594" s="11">
        <f t="shared" si="129"/>
        <v>9.1962009874599834E-2</v>
      </c>
      <c r="H594" s="11">
        <f t="shared" si="130"/>
        <v>1.4645713779918625</v>
      </c>
      <c r="I594" s="11">
        <f t="shared" si="136"/>
        <v>0.59424993370863466</v>
      </c>
      <c r="J594" s="12">
        <f t="shared" si="126"/>
        <v>7.3676335789225442</v>
      </c>
      <c r="K594" s="13">
        <f t="shared" si="131"/>
        <v>2.3383698646701876</v>
      </c>
      <c r="L594" s="11">
        <f t="shared" si="132"/>
        <v>0</v>
      </c>
      <c r="M594" s="11">
        <f t="shared" si="133"/>
        <v>0</v>
      </c>
      <c r="N594" s="11">
        <f t="shared" si="134"/>
        <v>0.25</v>
      </c>
      <c r="O594" s="12">
        <f t="shared" si="135"/>
        <v>1</v>
      </c>
      <c r="P594" s="11">
        <f t="shared" si="137"/>
        <v>1.1588307539619322</v>
      </c>
      <c r="Q594" s="11">
        <f t="shared" si="138"/>
        <v>0.57941537698096612</v>
      </c>
      <c r="R594" s="11">
        <f t="shared" si="139"/>
        <v>0.86912306547144913</v>
      </c>
    </row>
    <row r="595" spans="4:18" x14ac:dyDescent="0.3">
      <c r="D595" s="11">
        <v>0.59199999999999997</v>
      </c>
      <c r="E595" s="11">
        <f t="shared" si="127"/>
        <v>0.50456000000000001</v>
      </c>
      <c r="F595" s="11">
        <f t="shared" si="128"/>
        <v>5.6499507036159982E-2</v>
      </c>
      <c r="G595" s="11">
        <f t="shared" si="129"/>
        <v>9.1378553212582467E-2</v>
      </c>
      <c r="H595" s="11">
        <f t="shared" si="130"/>
        <v>1.4839238762221127</v>
      </c>
      <c r="I595" s="11">
        <f t="shared" si="136"/>
        <v>0.59741117287340739</v>
      </c>
      <c r="J595" s="12">
        <f t="shared" si="126"/>
        <v>7.3517189878428573</v>
      </c>
      <c r="K595" s="13">
        <f t="shared" si="131"/>
        <v>2.3468383598106826</v>
      </c>
      <c r="L595" s="11">
        <f t="shared" si="132"/>
        <v>0</v>
      </c>
      <c r="M595" s="11">
        <f t="shared" si="133"/>
        <v>0</v>
      </c>
      <c r="N595" s="11">
        <f t="shared" si="134"/>
        <v>0.25</v>
      </c>
      <c r="O595" s="12">
        <f t="shared" si="135"/>
        <v>1</v>
      </c>
      <c r="P595" s="11">
        <f t="shared" si="137"/>
        <v>1.1588307539619322</v>
      </c>
      <c r="Q595" s="11">
        <f t="shared" si="138"/>
        <v>0.57941537698096612</v>
      </c>
      <c r="R595" s="11">
        <f t="shared" si="139"/>
        <v>0.86912306547144913</v>
      </c>
    </row>
    <row r="596" spans="4:18" x14ac:dyDescent="0.3">
      <c r="D596" s="11">
        <v>0.59299999999999997</v>
      </c>
      <c r="E596" s="11">
        <f t="shared" si="127"/>
        <v>0.50499000000000005</v>
      </c>
      <c r="F596" s="11">
        <f t="shared" si="128"/>
        <v>5.6882228832459997E-2</v>
      </c>
      <c r="G596" s="11">
        <f t="shared" si="129"/>
        <v>9.0797380135818881E-2</v>
      </c>
      <c r="H596" s="11">
        <f t="shared" si="130"/>
        <v>1.503538417008234</v>
      </c>
      <c r="I596" s="11">
        <f t="shared" si="136"/>
        <v>0.60056534654858018</v>
      </c>
      <c r="J596" s="12">
        <f t="shared" si="126"/>
        <v>7.3352876166801968</v>
      </c>
      <c r="K596" s="13">
        <f t="shared" si="131"/>
        <v>2.3552505845271581</v>
      </c>
      <c r="L596" s="11">
        <f t="shared" si="132"/>
        <v>0</v>
      </c>
      <c r="M596" s="11">
        <f t="shared" si="133"/>
        <v>0</v>
      </c>
      <c r="N596" s="11">
        <f t="shared" si="134"/>
        <v>0.25</v>
      </c>
      <c r="O596" s="12">
        <f t="shared" si="135"/>
        <v>1</v>
      </c>
      <c r="P596" s="11">
        <f t="shared" si="137"/>
        <v>1.1588307539619322</v>
      </c>
      <c r="Q596" s="11">
        <f t="shared" si="138"/>
        <v>0.57941537698096612</v>
      </c>
      <c r="R596" s="11">
        <f t="shared" si="139"/>
        <v>0.86912306547144913</v>
      </c>
    </row>
    <row r="597" spans="4:18" x14ac:dyDescent="0.3">
      <c r="D597" s="11">
        <v>0.59399999999999997</v>
      </c>
      <c r="E597" s="11">
        <f t="shared" si="127"/>
        <v>0.50541999999999998</v>
      </c>
      <c r="F597" s="11">
        <f t="shared" si="128"/>
        <v>5.726689173216E-2</v>
      </c>
      <c r="G597" s="11">
        <f t="shared" si="129"/>
        <v>9.0218487284446161E-2</v>
      </c>
      <c r="H597" s="11">
        <f t="shared" si="130"/>
        <v>1.5234188057693026</v>
      </c>
      <c r="I597" s="11">
        <f t="shared" si="136"/>
        <v>0.60371223448375044</v>
      </c>
      <c r="J597" s="12">
        <f t="shared" si="126"/>
        <v>7.3183440352808624</v>
      </c>
      <c r="K597" s="13">
        <f t="shared" si="131"/>
        <v>2.3636059607068769</v>
      </c>
      <c r="L597" s="11">
        <f t="shared" si="132"/>
        <v>0</v>
      </c>
      <c r="M597" s="11">
        <f t="shared" si="133"/>
        <v>0</v>
      </c>
      <c r="N597" s="11">
        <f t="shared" si="134"/>
        <v>0.25</v>
      </c>
      <c r="O597" s="12">
        <f t="shared" si="135"/>
        <v>1</v>
      </c>
      <c r="P597" s="11">
        <f t="shared" si="137"/>
        <v>1.1588307539619322</v>
      </c>
      <c r="Q597" s="11">
        <f t="shared" si="138"/>
        <v>0.57941537698096612</v>
      </c>
      <c r="R597" s="11">
        <f t="shared" si="139"/>
        <v>0.86912306547144913</v>
      </c>
    </row>
    <row r="598" spans="4:18" x14ac:dyDescent="0.3">
      <c r="D598" s="11">
        <v>0.59499999999999997</v>
      </c>
      <c r="E598" s="11">
        <f t="shared" si="127"/>
        <v>0.50584999999999991</v>
      </c>
      <c r="F598" s="11">
        <f t="shared" si="128"/>
        <v>5.7653502287499998E-2</v>
      </c>
      <c r="G598" s="11">
        <f t="shared" si="129"/>
        <v>8.9641871295297479E-2</v>
      </c>
      <c r="H598" s="11">
        <f t="shared" si="130"/>
        <v>1.5435689091561686</v>
      </c>
      <c r="I598" s="11">
        <f t="shared" si="136"/>
        <v>0.6068516184482885</v>
      </c>
      <c r="J598" s="12">
        <f t="shared" si="126"/>
        <v>7.3008929407873584</v>
      </c>
      <c r="K598" s="13">
        <f t="shared" si="131"/>
        <v>2.371903922017935</v>
      </c>
      <c r="L598" s="11">
        <f t="shared" si="132"/>
        <v>0</v>
      </c>
      <c r="M598" s="11">
        <f t="shared" si="133"/>
        <v>0</v>
      </c>
      <c r="N598" s="11">
        <f t="shared" si="134"/>
        <v>0.25</v>
      </c>
      <c r="O598" s="12">
        <f t="shared" si="135"/>
        <v>1</v>
      </c>
      <c r="P598" s="11">
        <f t="shared" si="137"/>
        <v>1.1588307539619322</v>
      </c>
      <c r="Q598" s="11">
        <f t="shared" si="138"/>
        <v>0.57941537698096612</v>
      </c>
      <c r="R598" s="11">
        <f t="shared" si="139"/>
        <v>0.86912306547144913</v>
      </c>
    </row>
    <row r="599" spans="4:18" x14ac:dyDescent="0.3">
      <c r="D599" s="11">
        <v>0.59599999999999997</v>
      </c>
      <c r="E599" s="11">
        <f t="shared" si="127"/>
        <v>0.50628000000000006</v>
      </c>
      <c r="F599" s="11">
        <f t="shared" si="128"/>
        <v>5.8042067061759989E-2</v>
      </c>
      <c r="G599" s="11">
        <f t="shared" si="129"/>
        <v>8.9067528801891047E-2</v>
      </c>
      <c r="H599" s="11">
        <f t="shared" si="130"/>
        <v>1.5639926561571604</v>
      </c>
      <c r="I599" s="11">
        <f t="shared" si="136"/>
        <v>0.60998328228491439</v>
      </c>
      <c r="J599" s="12">
        <f t="shared" si="126"/>
        <v>7.2829391549413396</v>
      </c>
      <c r="K599" s="13">
        <f t="shared" si="131"/>
        <v>2.3801439140194875</v>
      </c>
      <c r="L599" s="11">
        <f t="shared" si="132"/>
        <v>0</v>
      </c>
      <c r="M599" s="11">
        <f t="shared" si="133"/>
        <v>0</v>
      </c>
      <c r="N599" s="11">
        <f t="shared" si="134"/>
        <v>0.25</v>
      </c>
      <c r="O599" s="12">
        <f t="shared" si="135"/>
        <v>1</v>
      </c>
      <c r="P599" s="11">
        <f t="shared" si="137"/>
        <v>1.1588307539619322</v>
      </c>
      <c r="Q599" s="11">
        <f t="shared" si="138"/>
        <v>0.57941537698096612</v>
      </c>
      <c r="R599" s="11">
        <f t="shared" si="139"/>
        <v>0.86912306547144913</v>
      </c>
    </row>
    <row r="600" spans="4:18" x14ac:dyDescent="0.3">
      <c r="D600" s="11">
        <v>0.59699999999999998</v>
      </c>
      <c r="E600" s="11">
        <f t="shared" si="127"/>
        <v>0.50670999999999999</v>
      </c>
      <c r="F600" s="11">
        <f t="shared" si="128"/>
        <v>5.843259262925999E-2</v>
      </c>
      <c r="G600" s="11">
        <f t="shared" si="129"/>
        <v>8.8495456434418376E-2</v>
      </c>
      <c r="H600" s="11">
        <f t="shared" si="130"/>
        <v>1.5846940392261923</v>
      </c>
      <c r="I600" s="11">
        <f t="shared" si="136"/>
        <v>0.61310701196208861</v>
      </c>
      <c r="J600" s="12">
        <f t="shared" si="126"/>
        <v>7.2644876213365821</v>
      </c>
      <c r="K600" s="13">
        <f t="shared" si="131"/>
        <v>2.3883253942662486</v>
      </c>
      <c r="L600" s="11">
        <f t="shared" si="132"/>
        <v>0</v>
      </c>
      <c r="M600" s="11">
        <f t="shared" si="133"/>
        <v>0</v>
      </c>
      <c r="N600" s="11">
        <f t="shared" si="134"/>
        <v>0.25</v>
      </c>
      <c r="O600" s="12">
        <f t="shared" si="135"/>
        <v>1</v>
      </c>
      <c r="P600" s="11">
        <f t="shared" si="137"/>
        <v>1.1588307539619322</v>
      </c>
      <c r="Q600" s="11">
        <f t="shared" si="138"/>
        <v>0.57941537698096612</v>
      </c>
      <c r="R600" s="11">
        <f t="shared" si="139"/>
        <v>0.86912306547144913</v>
      </c>
    </row>
    <row r="601" spans="4:18" x14ac:dyDescent="0.3">
      <c r="D601" s="11">
        <v>0.59799999999999998</v>
      </c>
      <c r="E601" s="11">
        <f t="shared" si="127"/>
        <v>0.50713999999999992</v>
      </c>
      <c r="F601" s="11">
        <f t="shared" si="128"/>
        <v>5.8825085575359995E-2</v>
      </c>
      <c r="G601" s="11">
        <f t="shared" si="129"/>
        <v>8.7925650819733053E-2</v>
      </c>
      <c r="H601" s="11">
        <f t="shared" si="130"/>
        <v>1.6056771154337486</v>
      </c>
      <c r="I601" s="11">
        <f t="shared" si="136"/>
        <v>0.61622259562519244</v>
      </c>
      <c r="J601" s="12">
        <f t="shared" si="126"/>
        <v>7.2455434025682113</v>
      </c>
      <c r="K601" s="13">
        <f t="shared" si="131"/>
        <v>2.3964478324072203</v>
      </c>
      <c r="L601" s="11">
        <f t="shared" si="132"/>
        <v>0</v>
      </c>
      <c r="M601" s="11">
        <f t="shared" si="133"/>
        <v>0</v>
      </c>
      <c r="N601" s="11">
        <f t="shared" si="134"/>
        <v>0.25</v>
      </c>
      <c r="O601" s="12">
        <f t="shared" si="135"/>
        <v>1</v>
      </c>
      <c r="P601" s="11">
        <f t="shared" si="137"/>
        <v>1.1588307539619322</v>
      </c>
      <c r="Q601" s="11">
        <f t="shared" si="138"/>
        <v>0.57941537698096612</v>
      </c>
      <c r="R601" s="11">
        <f t="shared" si="139"/>
        <v>0.86912306547144913</v>
      </c>
    </row>
    <row r="602" spans="4:18" x14ac:dyDescent="0.3">
      <c r="D602" s="11">
        <v>0.59899999999999998</v>
      </c>
      <c r="E602" s="11">
        <f t="shared" si="127"/>
        <v>0.50756999999999997</v>
      </c>
      <c r="F602" s="11">
        <f t="shared" si="128"/>
        <v>5.921955249646E-2</v>
      </c>
      <c r="G602" s="11">
        <f t="shared" si="129"/>
        <v>8.7358108581338773E-2</v>
      </c>
      <c r="H602" s="11">
        <f t="shared" si="130"/>
        <v>1.6269460076412965</v>
      </c>
      <c r="I602" s="11">
        <f t="shared" si="136"/>
        <v>0.61932982364647537</v>
      </c>
      <c r="J602" s="12">
        <f t="shared" si="126"/>
        <v>7.2261116774014829</v>
      </c>
      <c r="K602" s="13">
        <f t="shared" si="131"/>
        <v>2.404510710278664</v>
      </c>
      <c r="L602" s="11">
        <f t="shared" si="132"/>
        <v>0</v>
      </c>
      <c r="M602" s="11">
        <f t="shared" si="133"/>
        <v>0</v>
      </c>
      <c r="N602" s="11">
        <f t="shared" si="134"/>
        <v>0.25</v>
      </c>
      <c r="O602" s="12">
        <f t="shared" si="135"/>
        <v>1</v>
      </c>
      <c r="P602" s="11">
        <f t="shared" si="137"/>
        <v>1.1588307539619322</v>
      </c>
      <c r="Q602" s="11">
        <f t="shared" si="138"/>
        <v>0.57941537698096612</v>
      </c>
      <c r="R602" s="11">
        <f t="shared" si="139"/>
        <v>0.86912306547144913</v>
      </c>
    </row>
    <row r="603" spans="4:18" x14ac:dyDescent="0.3">
      <c r="D603" s="11">
        <v>0.6</v>
      </c>
      <c r="E603" s="11">
        <f t="shared" si="127"/>
        <v>0.50800000000000001</v>
      </c>
      <c r="F603" s="11">
        <f t="shared" si="128"/>
        <v>5.9616000000000002E-2</v>
      </c>
      <c r="G603" s="11">
        <f t="shared" si="129"/>
        <v>8.679282633937796E-2</v>
      </c>
      <c r="H603" s="11">
        <f t="shared" si="130"/>
        <v>1.6485049056996228</v>
      </c>
      <c r="I603" s="11">
        <f t="shared" si="136"/>
        <v>0.62242848867374767</v>
      </c>
      <c r="J603" s="12">
        <f t="shared" si="126"/>
        <v>7.2061977378418538</v>
      </c>
      <c r="K603" s="13">
        <f t="shared" si="131"/>
        <v>2.4125135219912699</v>
      </c>
      <c r="L603" s="11">
        <f t="shared" si="132"/>
        <v>0</v>
      </c>
      <c r="M603" s="11">
        <f t="shared" si="133"/>
        <v>0</v>
      </c>
      <c r="N603" s="11">
        <f t="shared" si="134"/>
        <v>0.25</v>
      </c>
      <c r="O603" s="12">
        <f t="shared" si="135"/>
        <v>1</v>
      </c>
      <c r="P603" s="11">
        <f t="shared" si="137"/>
        <v>1.1588307539619322</v>
      </c>
      <c r="Q603" s="11">
        <f t="shared" si="138"/>
        <v>0.57941537698096612</v>
      </c>
      <c r="R603" s="11">
        <f t="shared" si="139"/>
        <v>0.86912306547144913</v>
      </c>
    </row>
    <row r="604" spans="4:18" x14ac:dyDescent="0.3">
      <c r="D604" s="11">
        <v>0.60099999999999998</v>
      </c>
      <c r="E604" s="11">
        <f t="shared" si="127"/>
        <v>0.50842999999999994</v>
      </c>
      <c r="F604" s="11">
        <f t="shared" si="128"/>
        <v>6.0014434704460003E-2</v>
      </c>
      <c r="G604" s="11">
        <f t="shared" si="129"/>
        <v>8.6229800710619905E-2</v>
      </c>
      <c r="H604" s="11">
        <f t="shared" si="130"/>
        <v>1.6703580676716669</v>
      </c>
      <c r="I604" s="11">
        <f t="shared" si="136"/>
        <v>0.62551838567779861</v>
      </c>
      <c r="J604" s="12">
        <f t="shared" si="126"/>
        <v>7.185806986166126</v>
      </c>
      <c r="K604" s="13">
        <f t="shared" si="131"/>
        <v>2.4204557740115265</v>
      </c>
      <c r="L604" s="11">
        <f t="shared" si="132"/>
        <v>0</v>
      </c>
      <c r="M604" s="11">
        <f t="shared" si="133"/>
        <v>0</v>
      </c>
      <c r="N604" s="11">
        <f t="shared" si="134"/>
        <v>0.25</v>
      </c>
      <c r="O604" s="12">
        <f t="shared" si="135"/>
        <v>1</v>
      </c>
      <c r="P604" s="11">
        <f t="shared" si="137"/>
        <v>1.1588307539619322</v>
      </c>
      <c r="Q604" s="11">
        <f t="shared" si="138"/>
        <v>0.57941537698096612</v>
      </c>
      <c r="R604" s="11">
        <f t="shared" si="139"/>
        <v>0.86912306547144913</v>
      </c>
    </row>
    <row r="605" spans="4:18" x14ac:dyDescent="0.3">
      <c r="D605" s="11">
        <v>0.60199999999999998</v>
      </c>
      <c r="E605" s="11">
        <f t="shared" si="127"/>
        <v>0.50885999999999998</v>
      </c>
      <c r="F605" s="11">
        <f t="shared" si="128"/>
        <v>6.0414863239359982E-2</v>
      </c>
      <c r="G605" s="11">
        <f t="shared" si="129"/>
        <v>8.5669028308448955E-2</v>
      </c>
      <c r="H605" s="11">
        <f t="shared" si="130"/>
        <v>1.6925098210803917</v>
      </c>
      <c r="I605" s="11">
        <f t="shared" si="136"/>
        <v>0.62859931199851971</v>
      </c>
      <c r="J605" s="12">
        <f t="shared" si="126"/>
        <v>7.1649449319088445</v>
      </c>
      <c r="K605" s="13">
        <f t="shared" si="131"/>
        <v>2.4283369852372703</v>
      </c>
      <c r="L605" s="11">
        <f t="shared" si="132"/>
        <v>0</v>
      </c>
      <c r="M605" s="11">
        <f t="shared" si="133"/>
        <v>0</v>
      </c>
      <c r="N605" s="11">
        <f t="shared" si="134"/>
        <v>0.25</v>
      </c>
      <c r="O605" s="12">
        <f t="shared" si="135"/>
        <v>1</v>
      </c>
      <c r="P605" s="11">
        <f t="shared" si="137"/>
        <v>1.1588307539619322</v>
      </c>
      <c r="Q605" s="11">
        <f t="shared" si="138"/>
        <v>0.57941537698096612</v>
      </c>
      <c r="R605" s="11">
        <f t="shared" si="139"/>
        <v>0.86912306547144913</v>
      </c>
    </row>
    <row r="606" spans="4:18" x14ac:dyDescent="0.3">
      <c r="D606" s="11">
        <v>0.60299999999999998</v>
      </c>
      <c r="E606" s="11">
        <f t="shared" si="127"/>
        <v>0.50929000000000002</v>
      </c>
      <c r="F606" s="11">
        <f t="shared" si="128"/>
        <v>6.0817292245259988E-2</v>
      </c>
      <c r="G606" s="11">
        <f t="shared" si="129"/>
        <v>8.5110505742852588E-2</v>
      </c>
      <c r="H606" s="11">
        <f t="shared" si="130"/>
        <v>1.7149645641822722</v>
      </c>
      <c r="I606" s="11">
        <f t="shared" si="136"/>
        <v>0.63167106738971646</v>
      </c>
      <c r="J606" s="12">
        <f t="shared" si="126"/>
        <v>7.1436171888289648</v>
      </c>
      <c r="K606" s="13">
        <f t="shared" si="131"/>
        <v>2.4361566870674394</v>
      </c>
      <c r="L606" s="11">
        <f t="shared" si="132"/>
        <v>0</v>
      </c>
      <c r="M606" s="11">
        <f t="shared" si="133"/>
        <v>0</v>
      </c>
      <c r="N606" s="11">
        <f t="shared" si="134"/>
        <v>0.25</v>
      </c>
      <c r="O606" s="12">
        <f t="shared" si="135"/>
        <v>1</v>
      </c>
      <c r="P606" s="11">
        <f t="shared" si="137"/>
        <v>1.1588307539619322</v>
      </c>
      <c r="Q606" s="11">
        <f t="shared" si="138"/>
        <v>0.57941537698096612</v>
      </c>
      <c r="R606" s="11">
        <f t="shared" si="139"/>
        <v>0.86912306547144913</v>
      </c>
    </row>
    <row r="607" spans="4:18" x14ac:dyDescent="0.3">
      <c r="D607" s="11">
        <v>0.60399999999999998</v>
      </c>
      <c r="E607" s="11">
        <f t="shared" si="127"/>
        <v>0.50971999999999995</v>
      </c>
      <c r="F607" s="11">
        <f t="shared" si="128"/>
        <v>6.1221728373759998E-2</v>
      </c>
      <c r="G607" s="11">
        <f t="shared" si="129"/>
        <v>8.4554229620409677E-2</v>
      </c>
      <c r="H607" s="11">
        <f t="shared" si="130"/>
        <v>1.7377267672669747</v>
      </c>
      <c r="I607" s="11">
        <f t="shared" si="136"/>
        <v>0.63473345406258974</v>
      </c>
      <c r="J607" s="12">
        <f t="shared" si="126"/>
        <v>7.1218294717994892</v>
      </c>
      <c r="K607" s="13">
        <f t="shared" si="131"/>
        <v>2.4439144234660013</v>
      </c>
      <c r="L607" s="11">
        <f t="shared" si="132"/>
        <v>0</v>
      </c>
      <c r="M607" s="11">
        <f t="shared" si="133"/>
        <v>0</v>
      </c>
      <c r="N607" s="11">
        <f t="shared" si="134"/>
        <v>0.25</v>
      </c>
      <c r="O607" s="12">
        <f t="shared" si="135"/>
        <v>1</v>
      </c>
      <c r="P607" s="11">
        <f t="shared" si="137"/>
        <v>1.1588307539619322</v>
      </c>
      <c r="Q607" s="11">
        <f t="shared" si="138"/>
        <v>0.57941537698096612</v>
      </c>
      <c r="R607" s="11">
        <f t="shared" si="139"/>
        <v>0.86912306547144913</v>
      </c>
    </row>
    <row r="608" spans="4:18" x14ac:dyDescent="0.3">
      <c r="D608" s="11">
        <v>0.60499999999999998</v>
      </c>
      <c r="E608" s="11">
        <f t="shared" si="127"/>
        <v>0.51014999999999999</v>
      </c>
      <c r="F608" s="11">
        <f t="shared" si="128"/>
        <v>6.1628178287499995E-2</v>
      </c>
      <c r="G608" s="11">
        <f t="shared" si="129"/>
        <v>8.4000196544278025E-2</v>
      </c>
      <c r="H608" s="11">
        <f t="shared" si="130"/>
        <v>1.7608009739838548</v>
      </c>
      <c r="I608" s="11">
        <f t="shared" si="136"/>
        <v>0.63778627672787536</v>
      </c>
      <c r="J608" s="12">
        <f t="shared" si="126"/>
        <v>7.0995875936867918</v>
      </c>
      <c r="K608" s="13">
        <f t="shared" si="131"/>
        <v>2.451609751020086</v>
      </c>
      <c r="L608" s="11">
        <f t="shared" si="132"/>
        <v>0</v>
      </c>
      <c r="M608" s="11">
        <f t="shared" si="133"/>
        <v>0</v>
      </c>
      <c r="N608" s="11">
        <f t="shared" si="134"/>
        <v>0.25</v>
      </c>
      <c r="O608" s="12">
        <f t="shared" si="135"/>
        <v>1</v>
      </c>
      <c r="P608" s="11">
        <f t="shared" si="137"/>
        <v>1.1588307539619322</v>
      </c>
      <c r="Q608" s="11">
        <f t="shared" si="138"/>
        <v>0.57941537698096612</v>
      </c>
      <c r="R608" s="11">
        <f t="shared" si="139"/>
        <v>0.86912306547144913</v>
      </c>
    </row>
    <row r="609" spans="4:18" x14ac:dyDescent="0.3">
      <c r="D609" s="11">
        <v>0.60599999999999998</v>
      </c>
      <c r="E609" s="11">
        <f t="shared" si="127"/>
        <v>0.51058000000000003</v>
      </c>
      <c r="F609" s="11">
        <f t="shared" si="128"/>
        <v>6.203664866016001E-2</v>
      </c>
      <c r="G609" s="11">
        <f t="shared" si="129"/>
        <v>8.3448403114182834E-2</v>
      </c>
      <c r="H609" s="11">
        <f t="shared" si="130"/>
        <v>1.7841918026958519</v>
      </c>
      <c r="I609" s="11">
        <f t="shared" si="136"/>
        <v>0.64082934263662106</v>
      </c>
      <c r="J609" s="12">
        <f t="shared" si="126"/>
        <v>7.0768974621986231</v>
      </c>
      <c r="K609" s="13">
        <f t="shared" si="131"/>
        <v>2.4592422389923287</v>
      </c>
      <c r="L609" s="11">
        <f t="shared" si="132"/>
        <v>0</v>
      </c>
      <c r="M609" s="11">
        <f t="shared" si="133"/>
        <v>0</v>
      </c>
      <c r="N609" s="11">
        <f t="shared" si="134"/>
        <v>0.25</v>
      </c>
      <c r="O609" s="12">
        <f t="shared" si="135"/>
        <v>1</v>
      </c>
      <c r="P609" s="11">
        <f t="shared" si="137"/>
        <v>1.1588307539619322</v>
      </c>
      <c r="Q609" s="11">
        <f t="shared" si="138"/>
        <v>0.57941537698096612</v>
      </c>
      <c r="R609" s="11">
        <f t="shared" si="139"/>
        <v>0.86912306547144913</v>
      </c>
    </row>
    <row r="610" spans="4:18" x14ac:dyDescent="0.3">
      <c r="D610" s="11">
        <v>0.60699999999999998</v>
      </c>
      <c r="E610" s="11">
        <f t="shared" si="127"/>
        <v>0.51100999999999996</v>
      </c>
      <c r="F610" s="11">
        <f t="shared" si="128"/>
        <v>6.2447146176459987E-2</v>
      </c>
      <c r="G610" s="11">
        <f t="shared" si="129"/>
        <v>8.2898845926404036E-2</v>
      </c>
      <c r="H610" s="11">
        <f t="shared" si="130"/>
        <v>1.8079039478614505</v>
      </c>
      <c r="I610" s="11">
        <f t="shared" si="136"/>
        <v>0.64386246161959437</v>
      </c>
      <c r="J610" s="12">
        <f t="shared" si="126"/>
        <v>7.0537650766832698</v>
      </c>
      <c r="K610" s="13">
        <f t="shared" si="131"/>
        <v>2.4668114693674359</v>
      </c>
      <c r="L610" s="11">
        <f t="shared" si="132"/>
        <v>0</v>
      </c>
      <c r="M610" s="11">
        <f t="shared" si="133"/>
        <v>0</v>
      </c>
      <c r="N610" s="11">
        <f t="shared" si="134"/>
        <v>0.25</v>
      </c>
      <c r="O610" s="12">
        <f t="shared" si="135"/>
        <v>1</v>
      </c>
      <c r="P610" s="11">
        <f t="shared" si="137"/>
        <v>1.1588307539619322</v>
      </c>
      <c r="Q610" s="11">
        <f t="shared" si="138"/>
        <v>0.57941537698096612</v>
      </c>
      <c r="R610" s="11">
        <f t="shared" si="139"/>
        <v>0.86912306547144913</v>
      </c>
    </row>
    <row r="611" spans="4:18" x14ac:dyDescent="0.3">
      <c r="D611" s="11">
        <v>0.60799999999999998</v>
      </c>
      <c r="E611" s="11">
        <f t="shared" si="127"/>
        <v>0.51144000000000001</v>
      </c>
      <c r="F611" s="11">
        <f t="shared" si="128"/>
        <v>6.2859677532159999E-2</v>
      </c>
      <c r="G611" s="11">
        <f t="shared" si="129"/>
        <v>8.2351521573764325E-2</v>
      </c>
      <c r="H611" s="11">
        <f t="shared" si="130"/>
        <v>1.8319421814453303</v>
      </c>
      <c r="I611" s="11">
        <f t="shared" si="136"/>
        <v>0.64688544612530441</v>
      </c>
      <c r="J611" s="12">
        <f t="shared" si="126"/>
        <v>7.0301965249063816</v>
      </c>
      <c r="K611" s="13">
        <f t="shared" si="131"/>
        <v>2.4743170368929941</v>
      </c>
      <c r="L611" s="11">
        <f t="shared" si="132"/>
        <v>0</v>
      </c>
      <c r="M611" s="11">
        <f t="shared" si="133"/>
        <v>0</v>
      </c>
      <c r="N611" s="11">
        <f t="shared" si="134"/>
        <v>0.25</v>
      </c>
      <c r="O611" s="12">
        <f t="shared" si="135"/>
        <v>1</v>
      </c>
      <c r="P611" s="11">
        <f t="shared" si="137"/>
        <v>1.1588307539619322</v>
      </c>
      <c r="Q611" s="11">
        <f t="shared" si="138"/>
        <v>0.57941537698096612</v>
      </c>
      <c r="R611" s="11">
        <f t="shared" si="139"/>
        <v>0.86912306547144913</v>
      </c>
    </row>
    <row r="612" spans="4:18" x14ac:dyDescent="0.3">
      <c r="D612" s="11">
        <v>0.60899999999999999</v>
      </c>
      <c r="E612" s="11">
        <f t="shared" si="127"/>
        <v>0.51187000000000005</v>
      </c>
      <c r="F612" s="11">
        <f t="shared" si="128"/>
        <v>6.3274249434060001E-2</v>
      </c>
      <c r="G612" s="11">
        <f t="shared" si="129"/>
        <v>8.1806426645616784E-2</v>
      </c>
      <c r="H612" s="11">
        <f t="shared" si="130"/>
        <v>1.8563113543583756</v>
      </c>
      <c r="I612" s="11">
        <f t="shared" si="136"/>
        <v>0.64989811125663022</v>
      </c>
      <c r="J612" s="12">
        <f t="shared" si="126"/>
        <v>7.006197979826787</v>
      </c>
      <c r="K612" s="13">
        <f t="shared" si="131"/>
        <v>2.4817585491145611</v>
      </c>
      <c r="L612" s="11">
        <f t="shared" si="132"/>
        <v>0</v>
      </c>
      <c r="M612" s="11">
        <f t="shared" si="133"/>
        <v>0</v>
      </c>
      <c r="N612" s="11">
        <f t="shared" si="134"/>
        <v>0.25</v>
      </c>
      <c r="O612" s="12">
        <f t="shared" si="135"/>
        <v>1</v>
      </c>
      <c r="P612" s="11">
        <f t="shared" si="137"/>
        <v>1.1588307539619322</v>
      </c>
      <c r="Q612" s="11">
        <f t="shared" si="138"/>
        <v>0.57941537698096612</v>
      </c>
      <c r="R612" s="11">
        <f t="shared" si="139"/>
        <v>0.86912306547144913</v>
      </c>
    </row>
    <row r="613" spans="4:18" x14ac:dyDescent="0.3">
      <c r="D613" s="11">
        <v>0.61</v>
      </c>
      <c r="E613" s="11">
        <f t="shared" si="127"/>
        <v>0.51229999999999998</v>
      </c>
      <c r="F613" s="11">
        <f t="shared" si="128"/>
        <v>6.3690868599999992E-2</v>
      </c>
      <c r="G613" s="11">
        <f t="shared" si="129"/>
        <v>8.1263557727832295E-2</v>
      </c>
      <c r="H613" s="11">
        <f t="shared" si="130"/>
        <v>1.881016397927739</v>
      </c>
      <c r="I613" s="11">
        <f t="shared" si="136"/>
        <v>0.65290027480604385</v>
      </c>
      <c r="J613" s="12">
        <f t="shared" si="126"/>
        <v>6.9817756963118915</v>
      </c>
      <c r="K613" s="13">
        <f t="shared" si="131"/>
        <v>2.4891356264050475</v>
      </c>
      <c r="L613" s="11">
        <f t="shared" si="132"/>
        <v>0</v>
      </c>
      <c r="M613" s="11">
        <f t="shared" si="133"/>
        <v>0</v>
      </c>
      <c r="N613" s="11">
        <f t="shared" si="134"/>
        <v>0.25</v>
      </c>
      <c r="O613" s="12">
        <f t="shared" si="135"/>
        <v>1</v>
      </c>
      <c r="P613" s="11">
        <f t="shared" si="137"/>
        <v>1.1588307539619322</v>
      </c>
      <c r="Q613" s="11">
        <f t="shared" si="138"/>
        <v>0.57941537698096612</v>
      </c>
      <c r="R613" s="11">
        <f t="shared" si="139"/>
        <v>0.86912306547144913</v>
      </c>
    </row>
    <row r="614" spans="4:18" x14ac:dyDescent="0.3">
      <c r="D614" s="11">
        <v>0.61099999999999999</v>
      </c>
      <c r="E614" s="11">
        <f t="shared" si="127"/>
        <v>0.51272999999999991</v>
      </c>
      <c r="F614" s="11">
        <f t="shared" si="128"/>
        <v>6.4109541758859995E-2</v>
      </c>
      <c r="G614" s="11">
        <f t="shared" si="129"/>
        <v>8.0722911402787506E-2</v>
      </c>
      <c r="H614" s="11">
        <f t="shared" si="130"/>
        <v>1.9060623253976294</v>
      </c>
      <c r="I614" s="11">
        <f t="shared" si="136"/>
        <v>0.65589175728941995</v>
      </c>
      <c r="J614" s="12">
        <f t="shared" si="126"/>
        <v>6.9569360078525362</v>
      </c>
      <c r="K614" s="13">
        <f t="shared" si="131"/>
        <v>2.49644790198843</v>
      </c>
      <c r="L614" s="11">
        <f t="shared" si="132"/>
        <v>0</v>
      </c>
      <c r="M614" s="11">
        <f t="shared" si="133"/>
        <v>0</v>
      </c>
      <c r="N614" s="11">
        <f t="shared" si="134"/>
        <v>0.25</v>
      </c>
      <c r="O614" s="12">
        <f t="shared" si="135"/>
        <v>1</v>
      </c>
      <c r="P614" s="11">
        <f t="shared" si="137"/>
        <v>1.1588307539619322</v>
      </c>
      <c r="Q614" s="11">
        <f t="shared" si="138"/>
        <v>0.57941537698096612</v>
      </c>
      <c r="R614" s="11">
        <f t="shared" si="139"/>
        <v>0.86912306547144913</v>
      </c>
    </row>
    <row r="615" spans="4:18" x14ac:dyDescent="0.3">
      <c r="D615" s="11">
        <v>0.61199999999999999</v>
      </c>
      <c r="E615" s="11">
        <f t="shared" si="127"/>
        <v>0.51316000000000006</v>
      </c>
      <c r="F615" s="11">
        <f t="shared" si="128"/>
        <v>6.4530275650559993E-2</v>
      </c>
      <c r="G615" s="11">
        <f t="shared" si="129"/>
        <v>8.018448424935172E-2</v>
      </c>
      <c r="H615" s="11">
        <f t="shared" si="130"/>
        <v>1.9314542334615825</v>
      </c>
      <c r="I615" s="11">
        <f t="shared" si="136"/>
        <v>0.65887238197842901</v>
      </c>
      <c r="J615" s="12">
        <f t="shared" si="126"/>
        <v>6.931685323274424</v>
      </c>
      <c r="K615" s="13">
        <f t="shared" si="131"/>
        <v>2.5036950219578542</v>
      </c>
      <c r="L615" s="11">
        <f t="shared" si="132"/>
        <v>0</v>
      </c>
      <c r="M615" s="11">
        <f t="shared" si="133"/>
        <v>0</v>
      </c>
      <c r="N615" s="11">
        <f t="shared" si="134"/>
        <v>0.25</v>
      </c>
      <c r="O615" s="12">
        <f t="shared" si="135"/>
        <v>1</v>
      </c>
      <c r="P615" s="11">
        <f t="shared" si="137"/>
        <v>1.1588307539619322</v>
      </c>
      <c r="Q615" s="11">
        <f t="shared" si="138"/>
        <v>0.57941537698096612</v>
      </c>
      <c r="R615" s="11">
        <f t="shared" si="139"/>
        <v>0.86912306547144913</v>
      </c>
    </row>
    <row r="616" spans="4:18" x14ac:dyDescent="0.3">
      <c r="D616" s="11">
        <v>0.61299999999999999</v>
      </c>
      <c r="E616" s="11">
        <f t="shared" si="127"/>
        <v>0.51358999999999999</v>
      </c>
      <c r="F616" s="11">
        <f t="shared" si="128"/>
        <v>6.4953077026059985E-2</v>
      </c>
      <c r="G616" s="11">
        <f t="shared" si="129"/>
        <v>7.9648272842874707E-2</v>
      </c>
      <c r="H616" s="11">
        <f t="shared" si="130"/>
        <v>1.9571973038269037</v>
      </c>
      <c r="I616" s="11">
        <f t="shared" si="136"/>
        <v>0.66184197493149954</v>
      </c>
      <c r="J616" s="12">
        <f t="shared" si="126"/>
        <v>6.90603012342096</v>
      </c>
      <c r="K616" s="13">
        <f t="shared" si="131"/>
        <v>2.510876645288135</v>
      </c>
      <c r="L616" s="11">
        <f t="shared" si="132"/>
        <v>0</v>
      </c>
      <c r="M616" s="11">
        <f t="shared" si="133"/>
        <v>0</v>
      </c>
      <c r="N616" s="11">
        <f t="shared" si="134"/>
        <v>0.25</v>
      </c>
      <c r="O616" s="12">
        <f t="shared" si="135"/>
        <v>1</v>
      </c>
      <c r="P616" s="11">
        <f t="shared" si="137"/>
        <v>1.1588307539619322</v>
      </c>
      <c r="Q616" s="11">
        <f t="shared" si="138"/>
        <v>0.57941537698096612</v>
      </c>
      <c r="R616" s="11">
        <f t="shared" si="139"/>
        <v>0.86912306547144913</v>
      </c>
    </row>
    <row r="617" spans="4:18" x14ac:dyDescent="0.3">
      <c r="D617" s="11">
        <v>0.61399999999999999</v>
      </c>
      <c r="E617" s="11">
        <f t="shared" si="127"/>
        <v>0.51401999999999992</v>
      </c>
      <c r="F617" s="11">
        <f t="shared" si="128"/>
        <v>6.5377952647360002E-2</v>
      </c>
      <c r="G617" s="11">
        <f t="shared" si="129"/>
        <v>7.9114273755173825E-2</v>
      </c>
      <c r="H617" s="11">
        <f t="shared" si="130"/>
        <v>1.9832968048120743</v>
      </c>
      <c r="I617" s="11">
        <f t="shared" si="136"/>
        <v>0.66480036502335449</v>
      </c>
      <c r="J617" s="12">
        <f t="shared" ref="J617:J680" si="140">(I617-I616)/(E617-E616)</f>
        <v>6.8799769578033114</v>
      </c>
      <c r="K617" s="13">
        <f t="shared" si="131"/>
        <v>2.517992443842719</v>
      </c>
      <c r="L617" s="11">
        <f t="shared" si="132"/>
        <v>0</v>
      </c>
      <c r="M617" s="11">
        <f t="shared" si="133"/>
        <v>0</v>
      </c>
      <c r="N617" s="11">
        <f t="shared" si="134"/>
        <v>0.25</v>
      </c>
      <c r="O617" s="12">
        <f t="shared" si="135"/>
        <v>1</v>
      </c>
      <c r="P617" s="11">
        <f t="shared" si="137"/>
        <v>1.1588307539619322</v>
      </c>
      <c r="Q617" s="11">
        <f t="shared" si="138"/>
        <v>0.57941537698096612</v>
      </c>
      <c r="R617" s="11">
        <f t="shared" si="139"/>
        <v>0.86912306547144913</v>
      </c>
    </row>
    <row r="618" spans="4:18" x14ac:dyDescent="0.3">
      <c r="D618" s="11">
        <v>0.61499999999999999</v>
      </c>
      <c r="E618" s="11">
        <f t="shared" si="127"/>
        <v>0.51445000000000007</v>
      </c>
      <c r="F618" s="11">
        <f t="shared" si="128"/>
        <v>6.5804909287499991E-2</v>
      </c>
      <c r="G618" s="11">
        <f t="shared" si="129"/>
        <v>7.8582483554521174E-2</v>
      </c>
      <c r="H618" s="11">
        <f t="shared" si="130"/>
        <v>2.0097580929778784</v>
      </c>
      <c r="I618" s="11">
        <f t="shared" si="136"/>
        <v>0.66774738397311117</v>
      </c>
      <c r="J618" s="12">
        <f t="shared" si="140"/>
        <v>6.8535324412921872</v>
      </c>
      <c r="K618" s="13">
        <f t="shared" si="131"/>
        <v>2.5250421023751599</v>
      </c>
      <c r="L618" s="11">
        <f t="shared" si="132"/>
        <v>0</v>
      </c>
      <c r="M618" s="11">
        <f t="shared" si="133"/>
        <v>0</v>
      </c>
      <c r="N618" s="11">
        <f t="shared" si="134"/>
        <v>0.25</v>
      </c>
      <c r="O618" s="12">
        <f t="shared" si="135"/>
        <v>1</v>
      </c>
      <c r="P618" s="11">
        <f t="shared" si="137"/>
        <v>1.1588307539619322</v>
      </c>
      <c r="Q618" s="11">
        <f t="shared" si="138"/>
        <v>0.57941537698096612</v>
      </c>
      <c r="R618" s="11">
        <f t="shared" si="139"/>
        <v>0.86912306547144913</v>
      </c>
    </row>
    <row r="619" spans="4:18" x14ac:dyDescent="0.3">
      <c r="D619" s="11">
        <v>0.61599999999999999</v>
      </c>
      <c r="E619" s="11">
        <f t="shared" si="127"/>
        <v>0.51488</v>
      </c>
      <c r="F619" s="11">
        <f t="shared" si="128"/>
        <v>6.6233953730560013E-2</v>
      </c>
      <c r="G619" s="11">
        <f t="shared" si="129"/>
        <v>7.8052898805630946E-2</v>
      </c>
      <c r="H619" s="11">
        <f t="shared" si="130"/>
        <v>2.0365866147930447</v>
      </c>
      <c r="I619" s="11">
        <f t="shared" si="136"/>
        <v>0.67068286637094521</v>
      </c>
      <c r="J619" s="12">
        <f t="shared" si="140"/>
        <v>6.8267032507779248</v>
      </c>
      <c r="K619" s="13">
        <f t="shared" si="131"/>
        <v>2.5320253185251631</v>
      </c>
      <c r="L619" s="11">
        <f t="shared" si="132"/>
        <v>0</v>
      </c>
      <c r="M619" s="11">
        <f t="shared" si="133"/>
        <v>0</v>
      </c>
      <c r="N619" s="11">
        <f t="shared" si="134"/>
        <v>0.25</v>
      </c>
      <c r="O619" s="12">
        <f t="shared" si="135"/>
        <v>1</v>
      </c>
      <c r="P619" s="11">
        <f t="shared" si="137"/>
        <v>1.1588307539619322</v>
      </c>
      <c r="Q619" s="11">
        <f t="shared" si="138"/>
        <v>0.57941537698096612</v>
      </c>
      <c r="R619" s="11">
        <f t="shared" si="139"/>
        <v>0.86912306547144913</v>
      </c>
    </row>
    <row r="620" spans="4:18" x14ac:dyDescent="0.3">
      <c r="D620" s="11">
        <v>0.61699999999999999</v>
      </c>
      <c r="E620" s="11">
        <f t="shared" si="127"/>
        <v>0.51530999999999993</v>
      </c>
      <c r="F620" s="11">
        <f t="shared" si="128"/>
        <v>6.6665092771660009E-2</v>
      </c>
      <c r="G620" s="11">
        <f t="shared" si="129"/>
        <v>7.7525516069646166E-2</v>
      </c>
      <c r="H620" s="11">
        <f t="shared" si="130"/>
        <v>2.0637879083352262</v>
      </c>
      <c r="I620" s="11">
        <f t="shared" si="136"/>
        <v>0.6736066497033173</v>
      </c>
      <c r="J620" s="12">
        <f t="shared" si="140"/>
        <v>6.7994961217966523</v>
      </c>
      <c r="K620" s="13">
        <f t="shared" si="131"/>
        <v>2.5389418028092323</v>
      </c>
      <c r="L620" s="11">
        <f t="shared" si="132"/>
        <v>0</v>
      </c>
      <c r="M620" s="11">
        <f t="shared" si="133"/>
        <v>0</v>
      </c>
      <c r="N620" s="11">
        <f t="shared" si="134"/>
        <v>0.25</v>
      </c>
      <c r="O620" s="12">
        <f t="shared" si="135"/>
        <v>1</v>
      </c>
      <c r="P620" s="11">
        <f t="shared" si="137"/>
        <v>1.1588307539619322</v>
      </c>
      <c r="Q620" s="11">
        <f t="shared" si="138"/>
        <v>0.57941537698096612</v>
      </c>
      <c r="R620" s="11">
        <f t="shared" si="139"/>
        <v>0.86912306547144913</v>
      </c>
    </row>
    <row r="621" spans="4:18" x14ac:dyDescent="0.3">
      <c r="D621" s="11">
        <v>0.61799999999999999</v>
      </c>
      <c r="E621" s="11">
        <f t="shared" si="127"/>
        <v>0.51573999999999998</v>
      </c>
      <c r="F621" s="11">
        <f t="shared" si="128"/>
        <v>6.7098333216960002E-2</v>
      </c>
      <c r="G621" s="11">
        <f t="shared" si="129"/>
        <v>7.7000331904125974E-2</v>
      </c>
      <c r="H621" s="11">
        <f t="shared" si="130"/>
        <v>2.0913676050281427</v>
      </c>
      <c r="I621" s="11">
        <f t="shared" si="136"/>
        <v>0.67651857437676155</v>
      </c>
      <c r="J621" s="12">
        <f t="shared" si="140"/>
        <v>6.7719178452185451</v>
      </c>
      <c r="K621" s="13">
        <f t="shared" si="131"/>
        <v>2.545791278606012</v>
      </c>
      <c r="L621" s="11">
        <f t="shared" si="132"/>
        <v>0</v>
      </c>
      <c r="M621" s="11">
        <f t="shared" si="133"/>
        <v>0</v>
      </c>
      <c r="N621" s="11">
        <f t="shared" si="134"/>
        <v>0.25</v>
      </c>
      <c r="O621" s="12">
        <f t="shared" si="135"/>
        <v>1</v>
      </c>
      <c r="P621" s="11">
        <f t="shared" si="137"/>
        <v>1.1588307539619322</v>
      </c>
      <c r="Q621" s="11">
        <f t="shared" si="138"/>
        <v>0.57941537698096612</v>
      </c>
      <c r="R621" s="11">
        <f t="shared" si="139"/>
        <v>0.86912306547144913</v>
      </c>
    </row>
    <row r="622" spans="4:18" x14ac:dyDescent="0.3">
      <c r="D622" s="11">
        <v>0.61899999999999999</v>
      </c>
      <c r="E622" s="11">
        <f t="shared" si="127"/>
        <v>0.51617000000000002</v>
      </c>
      <c r="F622" s="11">
        <f t="shared" si="128"/>
        <v>6.7533681883659991E-2</v>
      </c>
      <c r="G622" s="11">
        <f t="shared" si="129"/>
        <v>7.6477342863032344E-2</v>
      </c>
      <c r="H622" s="11">
        <f t="shared" si="130"/>
        <v>2.1193314314157572</v>
      </c>
      <c r="I622" s="11">
        <f t="shared" si="136"/>
        <v>0.67941848374023706</v>
      </c>
      <c r="J622" s="12">
        <f t="shared" si="140"/>
        <v>6.7439752638958748</v>
      </c>
      <c r="K622" s="13">
        <f t="shared" si="131"/>
        <v>2.5525734821363679</v>
      </c>
      <c r="L622" s="11">
        <f t="shared" si="132"/>
        <v>0</v>
      </c>
      <c r="M622" s="11">
        <f t="shared" si="133"/>
        <v>0</v>
      </c>
      <c r="N622" s="11">
        <f t="shared" si="134"/>
        <v>0.25</v>
      </c>
      <c r="O622" s="12">
        <f t="shared" si="135"/>
        <v>1</v>
      </c>
      <c r="P622" s="11">
        <f t="shared" si="137"/>
        <v>1.1588307539619322</v>
      </c>
      <c r="Q622" s="11">
        <f t="shared" si="138"/>
        <v>0.57941537698096612</v>
      </c>
      <c r="R622" s="11">
        <f t="shared" si="139"/>
        <v>0.86912306547144913</v>
      </c>
    </row>
    <row r="623" spans="4:18" x14ac:dyDescent="0.3">
      <c r="D623" s="11">
        <v>0.62</v>
      </c>
      <c r="E623" s="11">
        <f t="shared" si="127"/>
        <v>0.51659999999999995</v>
      </c>
      <c r="F623" s="11">
        <f t="shared" si="128"/>
        <v>6.7971145600000005E-2</v>
      </c>
      <c r="G623" s="11">
        <f t="shared" si="129"/>
        <v>7.595654549671689E-2</v>
      </c>
      <c r="H623" s="11">
        <f t="shared" si="130"/>
        <v>2.1476852109743603</v>
      </c>
      <c r="I623" s="11">
        <f t="shared" si="136"/>
        <v>0.68230622410604647</v>
      </c>
      <c r="J623" s="12">
        <f t="shared" si="140"/>
        <v>6.7156752693252963</v>
      </c>
      <c r="K623" s="13">
        <f t="shared" si="131"/>
        <v>2.5592881624382842</v>
      </c>
      <c r="L623" s="11">
        <f t="shared" si="132"/>
        <v>0</v>
      </c>
      <c r="M623" s="11">
        <f t="shared" si="133"/>
        <v>0</v>
      </c>
      <c r="N623" s="11">
        <f t="shared" si="134"/>
        <v>0.25</v>
      </c>
      <c r="O623" s="12">
        <f t="shared" si="135"/>
        <v>1</v>
      </c>
      <c r="P623" s="11">
        <f t="shared" si="137"/>
        <v>1.1588307539619322</v>
      </c>
      <c r="Q623" s="11">
        <f t="shared" si="138"/>
        <v>0.57941537698096612</v>
      </c>
      <c r="R623" s="11">
        <f t="shared" si="139"/>
        <v>0.86912306547144913</v>
      </c>
    </row>
    <row r="624" spans="4:18" x14ac:dyDescent="0.3">
      <c r="D624" s="11">
        <v>0.621</v>
      </c>
      <c r="E624" s="11">
        <f t="shared" si="127"/>
        <v>0.51702999999999999</v>
      </c>
      <c r="F624" s="11">
        <f t="shared" si="128"/>
        <v>6.8410731205260006E-2</v>
      </c>
      <c r="G624" s="11">
        <f t="shared" si="129"/>
        <v>7.5437936351907653E-2</v>
      </c>
      <c r="H624" s="11">
        <f t="shared" si="130"/>
        <v>2.1764348659634583</v>
      </c>
      <c r="I624" s="11">
        <f t="shared" si="136"/>
        <v>0.68518164476932053</v>
      </c>
      <c r="J624" s="12">
        <f t="shared" si="140"/>
        <v>6.6870247983111328</v>
      </c>
      <c r="K624" s="13">
        <f t="shared" si="131"/>
        <v>2.5659350813366308</v>
      </c>
      <c r="L624" s="11">
        <f t="shared" si="132"/>
        <v>0</v>
      </c>
      <c r="M624" s="11">
        <f t="shared" si="133"/>
        <v>0</v>
      </c>
      <c r="N624" s="11">
        <f t="shared" si="134"/>
        <v>0.25</v>
      </c>
      <c r="O624" s="12">
        <f t="shared" si="135"/>
        <v>1</v>
      </c>
      <c r="P624" s="11">
        <f t="shared" si="137"/>
        <v>1.1588307539619322</v>
      </c>
      <c r="Q624" s="11">
        <f t="shared" si="138"/>
        <v>0.57941537698096612</v>
      </c>
      <c r="R624" s="11">
        <f t="shared" si="139"/>
        <v>0.86912306547144913</v>
      </c>
    </row>
    <row r="625" spans="4:18" x14ac:dyDescent="0.3">
      <c r="D625" s="11">
        <v>0.622</v>
      </c>
      <c r="E625" s="11">
        <f t="shared" si="127"/>
        <v>0.51746000000000003</v>
      </c>
      <c r="F625" s="11">
        <f t="shared" si="128"/>
        <v>6.8852445549760014E-2</v>
      </c>
      <c r="G625" s="11">
        <f t="shared" si="129"/>
        <v>7.4921511971695803E-2</v>
      </c>
      <c r="H625" s="11">
        <f t="shared" si="130"/>
        <v>2.2055864193164094</v>
      </c>
      <c r="I625" s="11">
        <f t="shared" si="136"/>
        <v>0.68804459802607665</v>
      </c>
      <c r="J625" s="12">
        <f t="shared" si="140"/>
        <v>6.6580308296647486</v>
      </c>
      <c r="K625" s="13">
        <f t="shared" si="131"/>
        <v>2.5725140134078988</v>
      </c>
      <c r="L625" s="11">
        <f t="shared" si="132"/>
        <v>0</v>
      </c>
      <c r="M625" s="11">
        <f t="shared" si="133"/>
        <v>0</v>
      </c>
      <c r="N625" s="11">
        <f t="shared" si="134"/>
        <v>0.25</v>
      </c>
      <c r="O625" s="12">
        <f t="shared" si="135"/>
        <v>1</v>
      </c>
      <c r="P625" s="11">
        <f t="shared" si="137"/>
        <v>1.1588307539619322</v>
      </c>
      <c r="Q625" s="11">
        <f t="shared" si="138"/>
        <v>0.57941537698096612</v>
      </c>
      <c r="R625" s="11">
        <f t="shared" si="139"/>
        <v>0.86912306547144913</v>
      </c>
    </row>
    <row r="626" spans="4:18" x14ac:dyDescent="0.3">
      <c r="D626" s="11">
        <v>0.623</v>
      </c>
      <c r="E626" s="11">
        <f t="shared" si="127"/>
        <v>0.51788999999999996</v>
      </c>
      <c r="F626" s="11">
        <f t="shared" si="128"/>
        <v>6.9296295494859994E-2</v>
      </c>
      <c r="G626" s="11">
        <f t="shared" si="129"/>
        <v>7.4407268895522016E-2</v>
      </c>
      <c r="H626" s="11">
        <f t="shared" si="130"/>
        <v>2.2351459965717533</v>
      </c>
      <c r="I626" s="11">
        <f t="shared" si="136"/>
        <v>0.69089493918985778</v>
      </c>
      <c r="J626" s="12">
        <f t="shared" si="140"/>
        <v>6.6287003808874303</v>
      </c>
      <c r="K626" s="13">
        <f t="shared" si="131"/>
        <v>2.5790247459399676</v>
      </c>
      <c r="L626" s="11">
        <f t="shared" si="132"/>
        <v>0</v>
      </c>
      <c r="M626" s="11">
        <f t="shared" si="133"/>
        <v>0</v>
      </c>
      <c r="N626" s="11">
        <f t="shared" si="134"/>
        <v>0.25</v>
      </c>
      <c r="O626" s="12">
        <f t="shared" si="135"/>
        <v>1</v>
      </c>
      <c r="P626" s="11">
        <f t="shared" si="137"/>
        <v>1.1588307539619322</v>
      </c>
      <c r="Q626" s="11">
        <f t="shared" si="138"/>
        <v>0.57941537698096612</v>
      </c>
      <c r="R626" s="11">
        <f t="shared" si="139"/>
        <v>0.86912306547144913</v>
      </c>
    </row>
    <row r="627" spans="4:18" x14ac:dyDescent="0.3">
      <c r="D627" s="11">
        <v>0.624</v>
      </c>
      <c r="E627" s="11">
        <f t="shared" si="127"/>
        <v>0.51832</v>
      </c>
      <c r="F627" s="11">
        <f t="shared" si="128"/>
        <v>6.9742287912959999E-2</v>
      </c>
      <c r="G627" s="11">
        <f t="shared" si="129"/>
        <v>7.3895203659163133E-2</v>
      </c>
      <c r="H627" s="11">
        <f t="shared" si="130"/>
        <v>2.265119827846207</v>
      </c>
      <c r="I627" s="11">
        <f t="shared" si="136"/>
        <v>0.6937325266069525</v>
      </c>
      <c r="J627" s="12">
        <f t="shared" si="140"/>
        <v>6.5990405048708114</v>
      </c>
      <c r="K627" s="13">
        <f t="shared" si="131"/>
        <v>2.5854670788869725</v>
      </c>
      <c r="L627" s="11">
        <f t="shared" si="132"/>
        <v>0</v>
      </c>
      <c r="M627" s="11">
        <f t="shared" si="133"/>
        <v>0</v>
      </c>
      <c r="N627" s="11">
        <f t="shared" si="134"/>
        <v>0.25</v>
      </c>
      <c r="O627" s="12">
        <f t="shared" si="135"/>
        <v>1</v>
      </c>
      <c r="P627" s="11">
        <f t="shared" si="137"/>
        <v>1.1588307539619322</v>
      </c>
      <c r="Q627" s="11">
        <f t="shared" si="138"/>
        <v>0.57941537698096612</v>
      </c>
      <c r="R627" s="11">
        <f t="shared" si="139"/>
        <v>0.86912306547144913</v>
      </c>
    </row>
    <row r="628" spans="4:18" x14ac:dyDescent="0.3">
      <c r="D628" s="11">
        <v>0.625</v>
      </c>
      <c r="E628" s="11">
        <f t="shared" si="127"/>
        <v>0.51875000000000004</v>
      </c>
      <c r="F628" s="11">
        <f t="shared" si="128"/>
        <v>7.01904296875E-2</v>
      </c>
      <c r="G628" s="11">
        <f t="shared" si="129"/>
        <v>7.3385312794718369E-2</v>
      </c>
      <c r="H628" s="11">
        <f t="shared" si="130"/>
        <v>2.2955142498503331</v>
      </c>
      <c r="I628" s="11">
        <f t="shared" si="136"/>
        <v>0.69655722167020973</v>
      </c>
      <c r="J628" s="12">
        <f t="shared" si="140"/>
        <v>6.5690582866440668</v>
      </c>
      <c r="K628" s="13">
        <f t="shared" si="131"/>
        <v>2.5918408248193847</v>
      </c>
      <c r="L628" s="11">
        <f t="shared" si="132"/>
        <v>0</v>
      </c>
      <c r="M628" s="11">
        <f t="shared" si="133"/>
        <v>0</v>
      </c>
      <c r="N628" s="11">
        <f t="shared" si="134"/>
        <v>0.25</v>
      </c>
      <c r="O628" s="12">
        <f t="shared" si="135"/>
        <v>1</v>
      </c>
      <c r="P628" s="11">
        <f t="shared" si="137"/>
        <v>1.1588307539619322</v>
      </c>
      <c r="Q628" s="11">
        <f t="shared" si="138"/>
        <v>0.57941537698096612</v>
      </c>
      <c r="R628" s="11">
        <f t="shared" si="139"/>
        <v>0.86912306547144913</v>
      </c>
    </row>
    <row r="629" spans="4:18" x14ac:dyDescent="0.3">
      <c r="D629" s="11">
        <v>0.626</v>
      </c>
      <c r="E629" s="11">
        <f t="shared" si="127"/>
        <v>0.51917999999999997</v>
      </c>
      <c r="F629" s="11">
        <f t="shared" si="128"/>
        <v>7.0640727712960011E-2</v>
      </c>
      <c r="G629" s="11">
        <f t="shared" si="129"/>
        <v>7.2877592830595805E-2</v>
      </c>
      <c r="H629" s="11">
        <f t="shared" si="130"/>
        <v>2.3263357079479152</v>
      </c>
      <c r="I629" s="11">
        <f t="shared" si="136"/>
        <v>0.69936888883145221</v>
      </c>
      <c r="J629" s="12">
        <f t="shared" si="140"/>
        <v>6.5387608400998518</v>
      </c>
      <c r="K629" s="13">
        <f t="shared" si="131"/>
        <v>2.5981458088693525</v>
      </c>
      <c r="L629" s="11">
        <f t="shared" si="132"/>
        <v>0</v>
      </c>
      <c r="M629" s="11">
        <f t="shared" si="133"/>
        <v>0</v>
      </c>
      <c r="N629" s="11">
        <f t="shared" si="134"/>
        <v>0.25</v>
      </c>
      <c r="O629" s="12">
        <f t="shared" si="135"/>
        <v>1</v>
      </c>
      <c r="P629" s="11">
        <f t="shared" si="137"/>
        <v>1.1588307539619322</v>
      </c>
      <c r="Q629" s="11">
        <f t="shared" si="138"/>
        <v>0.57941537698096612</v>
      </c>
      <c r="R629" s="11">
        <f t="shared" si="139"/>
        <v>0.86912306547144913</v>
      </c>
    </row>
    <row r="630" spans="4:18" x14ac:dyDescent="0.3">
      <c r="D630" s="11">
        <v>0.627</v>
      </c>
      <c r="E630" s="11">
        <f t="shared" si="127"/>
        <v>0.51961000000000002</v>
      </c>
      <c r="F630" s="11">
        <f t="shared" si="128"/>
        <v>7.1093188894860007E-2</v>
      </c>
      <c r="G630" s="11">
        <f t="shared" si="129"/>
        <v>7.2372040291498449E-2</v>
      </c>
      <c r="H630" s="11">
        <f t="shared" si="130"/>
        <v>2.3575907582600957</v>
      </c>
      <c r="I630" s="11">
        <f t="shared" si="136"/>
        <v>0.70216739561250152</v>
      </c>
      <c r="J630" s="12">
        <f t="shared" si="140"/>
        <v>6.5081553047652205</v>
      </c>
      <c r="K630" s="13">
        <f t="shared" si="131"/>
        <v>2.6043818686714197</v>
      </c>
      <c r="L630" s="11">
        <f t="shared" si="132"/>
        <v>0</v>
      </c>
      <c r="M630" s="11">
        <f t="shared" si="133"/>
        <v>0</v>
      </c>
      <c r="N630" s="11">
        <f t="shared" si="134"/>
        <v>0.25</v>
      </c>
      <c r="O630" s="12">
        <f t="shared" si="135"/>
        <v>1</v>
      </c>
      <c r="P630" s="11">
        <f t="shared" si="137"/>
        <v>1.1588307539619322</v>
      </c>
      <c r="Q630" s="11">
        <f t="shared" si="138"/>
        <v>0.57941537698096612</v>
      </c>
      <c r="R630" s="11">
        <f t="shared" si="139"/>
        <v>0.86912306547144913</v>
      </c>
    </row>
    <row r="631" spans="4:18" x14ac:dyDescent="0.3">
      <c r="D631" s="11">
        <v>0.628</v>
      </c>
      <c r="E631" s="11">
        <f t="shared" si="127"/>
        <v>0.52004000000000006</v>
      </c>
      <c r="F631" s="11">
        <f t="shared" si="128"/>
        <v>7.1547820149760008E-2</v>
      </c>
      <c r="G631" s="11">
        <f t="shared" si="129"/>
        <v>7.1868651698410418E-2</v>
      </c>
      <c r="H631" s="11">
        <f t="shared" si="130"/>
        <v>2.38928606981536</v>
      </c>
      <c r="I631" s="11">
        <f t="shared" si="136"/>
        <v>0.70495261261482201</v>
      </c>
      <c r="J631" s="12">
        <f t="shared" si="140"/>
        <v>6.4772488426051513</v>
      </c>
      <c r="K631" s="13">
        <f t="shared" si="131"/>
        <v>2.6105488542987034</v>
      </c>
      <c r="L631" s="11">
        <f t="shared" si="132"/>
        <v>0</v>
      </c>
      <c r="M631" s="11">
        <f t="shared" si="133"/>
        <v>0</v>
      </c>
      <c r="N631" s="11">
        <f t="shared" si="134"/>
        <v>0.25</v>
      </c>
      <c r="O631" s="12">
        <f t="shared" si="135"/>
        <v>1</v>
      </c>
      <c r="P631" s="11">
        <f t="shared" si="137"/>
        <v>1.1588307539619322</v>
      </c>
      <c r="Q631" s="11">
        <f t="shared" si="138"/>
        <v>0.57941537698096612</v>
      </c>
      <c r="R631" s="11">
        <f t="shared" si="139"/>
        <v>0.86912306547144913</v>
      </c>
    </row>
    <row r="632" spans="4:18" x14ac:dyDescent="0.3">
      <c r="D632" s="11">
        <v>0.629</v>
      </c>
      <c r="E632" s="11">
        <f t="shared" si="127"/>
        <v>0.52046999999999999</v>
      </c>
      <c r="F632" s="11">
        <f t="shared" si="128"/>
        <v>7.2004628405260007E-2</v>
      </c>
      <c r="G632" s="11">
        <f t="shared" si="129"/>
        <v>7.1367423568583013E-2</v>
      </c>
      <c r="H632" s="11">
        <f t="shared" si="130"/>
        <v>2.4214284267464854</v>
      </c>
      <c r="I632" s="11">
        <f t="shared" si="136"/>
        <v>0.7077244135277958</v>
      </c>
      <c r="J632" s="12">
        <f t="shared" si="140"/>
        <v>6.4460486348238302</v>
      </c>
      <c r="K632" s="13">
        <f t="shared" si="131"/>
        <v>2.6166466281946086</v>
      </c>
      <c r="L632" s="11">
        <f t="shared" si="132"/>
        <v>0</v>
      </c>
      <c r="M632" s="11">
        <f t="shared" si="133"/>
        <v>0</v>
      </c>
      <c r="N632" s="11">
        <f t="shared" si="134"/>
        <v>0.25</v>
      </c>
      <c r="O632" s="12">
        <f t="shared" si="135"/>
        <v>1</v>
      </c>
      <c r="P632" s="11">
        <f t="shared" si="137"/>
        <v>1.1588307539619322</v>
      </c>
      <c r="Q632" s="11">
        <f t="shared" si="138"/>
        <v>0.57941537698096612</v>
      </c>
      <c r="R632" s="11">
        <f t="shared" si="139"/>
        <v>0.86912306547144913</v>
      </c>
    </row>
    <row r="633" spans="4:18" x14ac:dyDescent="0.3">
      <c r="D633" s="11">
        <v>0.63</v>
      </c>
      <c r="E633" s="11">
        <f t="shared" si="127"/>
        <v>0.52089999999999992</v>
      </c>
      <c r="F633" s="11">
        <f t="shared" si="128"/>
        <v>7.2463620600000014E-2</v>
      </c>
      <c r="G633" s="11">
        <f t="shared" si="129"/>
        <v>7.0868352415520586E-2</v>
      </c>
      <c r="H633" s="11">
        <f t="shared" si="130"/>
        <v>2.4540247305356027</v>
      </c>
      <c r="I633" s="11">
        <f t="shared" si="136"/>
        <v>0.71048267513564278</v>
      </c>
      <c r="J633" s="12">
        <f t="shared" si="140"/>
        <v>6.4145618787149425</v>
      </c>
      <c r="K633" s="13">
        <f t="shared" si="131"/>
        <v>2.6226750651001955</v>
      </c>
      <c r="L633" s="11">
        <f t="shared" si="132"/>
        <v>0</v>
      </c>
      <c r="M633" s="11">
        <f t="shared" si="133"/>
        <v>0</v>
      </c>
      <c r="N633" s="11">
        <f t="shared" si="134"/>
        <v>0.25</v>
      </c>
      <c r="O633" s="12">
        <f t="shared" si="135"/>
        <v>1</v>
      </c>
      <c r="P633" s="11">
        <f t="shared" si="137"/>
        <v>1.1588307539619322</v>
      </c>
      <c r="Q633" s="11">
        <f t="shared" si="138"/>
        <v>0.57941537698096612</v>
      </c>
      <c r="R633" s="11">
        <f t="shared" si="139"/>
        <v>0.86912306547144913</v>
      </c>
    </row>
    <row r="634" spans="4:18" x14ac:dyDescent="0.3">
      <c r="D634" s="11">
        <v>0.63100000000000001</v>
      </c>
      <c r="E634" s="11">
        <f t="shared" si="127"/>
        <v>0.52133000000000007</v>
      </c>
      <c r="F634" s="11">
        <f t="shared" si="128"/>
        <v>7.292480368366E-2</v>
      </c>
      <c r="G634" s="11">
        <f t="shared" si="129"/>
        <v>7.0371434748966386E-2</v>
      </c>
      <c r="H634" s="11">
        <f t="shared" si="130"/>
        <v>2.4870820023085387</v>
      </c>
      <c r="I634" s="11">
        <f t="shared" si="136"/>
        <v>0.71322727732299551</v>
      </c>
      <c r="J634" s="12">
        <f t="shared" si="140"/>
        <v>6.3827957845389678</v>
      </c>
      <c r="K634" s="13">
        <f t="shared" si="131"/>
        <v>2.6286340519772797</v>
      </c>
      <c r="L634" s="11">
        <f t="shared" si="132"/>
        <v>0</v>
      </c>
      <c r="M634" s="11">
        <f t="shared" si="133"/>
        <v>0</v>
      </c>
      <c r="N634" s="11">
        <f t="shared" si="134"/>
        <v>0.25</v>
      </c>
      <c r="O634" s="12">
        <f t="shared" si="135"/>
        <v>1</v>
      </c>
      <c r="P634" s="11">
        <f t="shared" si="137"/>
        <v>1.1588307539619322</v>
      </c>
      <c r="Q634" s="11">
        <f t="shared" si="138"/>
        <v>0.57941537698096612</v>
      </c>
      <c r="R634" s="11">
        <f t="shared" si="139"/>
        <v>0.86912306547144913</v>
      </c>
    </row>
    <row r="635" spans="4:18" x14ac:dyDescent="0.3">
      <c r="D635" s="11">
        <v>0.63200000000000001</v>
      </c>
      <c r="E635" s="11">
        <f t="shared" si="127"/>
        <v>0.52176</v>
      </c>
      <c r="F635" s="11">
        <f t="shared" si="128"/>
        <v>7.3388184616960006E-2</v>
      </c>
      <c r="G635" s="11">
        <f t="shared" si="129"/>
        <v>6.9876667074888391E-2</v>
      </c>
      <c r="H635" s="11">
        <f t="shared" si="130"/>
        <v>2.5206073851796589</v>
      </c>
      <c r="I635" s="11">
        <f t="shared" si="136"/>
        <v>0.71595810307914542</v>
      </c>
      <c r="J635" s="12">
        <f t="shared" si="140"/>
        <v>6.350757572442685</v>
      </c>
      <c r="K635" s="13">
        <f t="shared" si="131"/>
        <v>2.6345234879273822</v>
      </c>
      <c r="L635" s="11">
        <f t="shared" si="132"/>
        <v>0</v>
      </c>
      <c r="M635" s="11">
        <f t="shared" si="133"/>
        <v>0</v>
      </c>
      <c r="N635" s="11">
        <f t="shared" si="134"/>
        <v>0.25</v>
      </c>
      <c r="O635" s="12">
        <f t="shared" si="135"/>
        <v>1</v>
      </c>
      <c r="P635" s="11">
        <f t="shared" si="137"/>
        <v>1.1588307539619322</v>
      </c>
      <c r="Q635" s="11">
        <f t="shared" si="138"/>
        <v>0.57941537698096612</v>
      </c>
      <c r="R635" s="11">
        <f t="shared" si="139"/>
        <v>0.86912306547144913</v>
      </c>
    </row>
    <row r="636" spans="4:18" x14ac:dyDescent="0.3">
      <c r="D636" s="11">
        <v>0.63300000000000001</v>
      </c>
      <c r="E636" s="11">
        <f t="shared" si="127"/>
        <v>0.52218999999999993</v>
      </c>
      <c r="F636" s="11">
        <f t="shared" si="128"/>
        <v>7.3853770371660007E-2</v>
      </c>
      <c r="G636" s="11">
        <f t="shared" si="129"/>
        <v>6.9384045895464999E-2</v>
      </c>
      <c r="H636" s="11">
        <f t="shared" si="130"/>
        <v>2.5546081466484383</v>
      </c>
      <c r="I636" s="11">
        <f t="shared" si="136"/>
        <v>0.71867503850097292</v>
      </c>
      <c r="J636" s="12">
        <f t="shared" si="140"/>
        <v>6.3184544693672855</v>
      </c>
      <c r="K636" s="13">
        <f t="shared" si="131"/>
        <v>2.6403432841065912</v>
      </c>
      <c r="L636" s="11">
        <f t="shared" si="132"/>
        <v>0</v>
      </c>
      <c r="M636" s="11">
        <f t="shared" si="133"/>
        <v>0</v>
      </c>
      <c r="N636" s="11">
        <f t="shared" si="134"/>
        <v>0.25</v>
      </c>
      <c r="O636" s="12">
        <f t="shared" si="135"/>
        <v>1</v>
      </c>
      <c r="P636" s="11">
        <f t="shared" si="137"/>
        <v>1.1588307539619322</v>
      </c>
      <c r="Q636" s="11">
        <f t="shared" si="138"/>
        <v>0.57941537698096612</v>
      </c>
      <c r="R636" s="11">
        <f t="shared" si="139"/>
        <v>0.86912306547144913</v>
      </c>
    </row>
    <row r="637" spans="4:18" x14ac:dyDescent="0.3">
      <c r="D637" s="11">
        <v>0.63400000000000001</v>
      </c>
      <c r="E637" s="11">
        <f t="shared" si="127"/>
        <v>0.52261999999999997</v>
      </c>
      <c r="F637" s="11">
        <f t="shared" si="128"/>
        <v>7.4321567930560009E-2</v>
      </c>
      <c r="G637" s="11">
        <f t="shared" si="129"/>
        <v>6.88935677090705E-2</v>
      </c>
      <c r="H637" s="11">
        <f t="shared" si="130"/>
        <v>2.5890916810490516</v>
      </c>
      <c r="I637" s="11">
        <f t="shared" si="136"/>
        <v>0.72137797279457871</v>
      </c>
      <c r="J637" s="12">
        <f t="shared" si="140"/>
        <v>6.2858937060593858</v>
      </c>
      <c r="K637" s="13">
        <f t="shared" si="131"/>
        <v>2.6460933636364858</v>
      </c>
      <c r="L637" s="11">
        <f t="shared" si="132"/>
        <v>0</v>
      </c>
      <c r="M637" s="11">
        <f t="shared" si="133"/>
        <v>0</v>
      </c>
      <c r="N637" s="11">
        <f t="shared" si="134"/>
        <v>0.25</v>
      </c>
      <c r="O637" s="12">
        <f t="shared" si="135"/>
        <v>1</v>
      </c>
      <c r="P637" s="11">
        <f t="shared" si="137"/>
        <v>1.1588307539619322</v>
      </c>
      <c r="Q637" s="11">
        <f t="shared" si="138"/>
        <v>0.57941537698096612</v>
      </c>
      <c r="R637" s="11">
        <f t="shared" si="139"/>
        <v>0.86912306547144913</v>
      </c>
    </row>
    <row r="638" spans="4:18" x14ac:dyDescent="0.3">
      <c r="D638" s="11">
        <v>0.63500000000000001</v>
      </c>
      <c r="E638" s="11">
        <f t="shared" si="127"/>
        <v>0.52305000000000001</v>
      </c>
      <c r="F638" s="11">
        <f t="shared" si="128"/>
        <v>7.4791584287500004E-2</v>
      </c>
      <c r="G638" s="11">
        <f t="shared" si="129"/>
        <v>6.8405229010260526E-2</v>
      </c>
      <c r="H638" s="11">
        <f t="shared" si="130"/>
        <v>2.6240655120542864</v>
      </c>
      <c r="I638" s="11">
        <f t="shared" si="136"/>
        <v>0.72406679827563214</v>
      </c>
      <c r="J638" s="12">
        <f t="shared" si="140"/>
        <v>6.2530825140771302</v>
      </c>
      <c r="K638" s="13">
        <f t="shared" si="131"/>
        <v>2.651773661511196</v>
      </c>
      <c r="L638" s="11">
        <f t="shared" si="132"/>
        <v>0</v>
      </c>
      <c r="M638" s="11">
        <f t="shared" si="133"/>
        <v>0</v>
      </c>
      <c r="N638" s="11">
        <f t="shared" si="134"/>
        <v>0.25</v>
      </c>
      <c r="O638" s="12">
        <f t="shared" si="135"/>
        <v>1</v>
      </c>
      <c r="P638" s="11">
        <f t="shared" si="137"/>
        <v>1.1588307539619322</v>
      </c>
      <c r="Q638" s="11">
        <f t="shared" si="138"/>
        <v>0.57941537698096612</v>
      </c>
      <c r="R638" s="11">
        <f t="shared" si="139"/>
        <v>0.86912306547144913</v>
      </c>
    </row>
    <row r="639" spans="4:18" x14ac:dyDescent="0.3">
      <c r="D639" s="11">
        <v>0.63600000000000001</v>
      </c>
      <c r="E639" s="11">
        <f t="shared" si="127"/>
        <v>0.52347999999999995</v>
      </c>
      <c r="F639" s="11">
        <f t="shared" si="128"/>
        <v>7.5263826447360002E-2</v>
      </c>
      <c r="G639" s="11">
        <f t="shared" si="129"/>
        <v>6.7919026289757656E-2</v>
      </c>
      <c r="H639" s="11">
        <f t="shared" si="130"/>
        <v>2.6595372952351042</v>
      </c>
      <c r="I639" s="11">
        <f t="shared" si="136"/>
        <v>0.72674141036845052</v>
      </c>
      <c r="J639" s="12">
        <f t="shared" si="140"/>
        <v>6.2200281228344592</v>
      </c>
      <c r="K639" s="13">
        <f t="shared" si="131"/>
        <v>2.6573841245006973</v>
      </c>
      <c r="L639" s="11">
        <f t="shared" si="132"/>
        <v>0</v>
      </c>
      <c r="M639" s="11">
        <f t="shared" si="133"/>
        <v>0</v>
      </c>
      <c r="N639" s="11">
        <f t="shared" si="134"/>
        <v>0.25</v>
      </c>
      <c r="O639" s="12">
        <f t="shared" si="135"/>
        <v>1</v>
      </c>
      <c r="P639" s="11">
        <f t="shared" si="137"/>
        <v>1.1588307539619322</v>
      </c>
      <c r="Q639" s="11">
        <f t="shared" si="138"/>
        <v>0.57941537698096612</v>
      </c>
      <c r="R639" s="11">
        <f t="shared" si="139"/>
        <v>0.86912306547144913</v>
      </c>
    </row>
    <row r="640" spans="4:18" x14ac:dyDescent="0.3">
      <c r="D640" s="11">
        <v>0.63700000000000001</v>
      </c>
      <c r="E640" s="11">
        <f t="shared" si="127"/>
        <v>0.52390999999999999</v>
      </c>
      <c r="F640" s="11">
        <f t="shared" si="128"/>
        <v>7.5738301426060001E-2</v>
      </c>
      <c r="G640" s="11">
        <f t="shared" si="129"/>
        <v>6.7434956034436527E-2</v>
      </c>
      <c r="H640" s="11">
        <f t="shared" si="130"/>
        <v>2.6955148206772734</v>
      </c>
      <c r="I640" s="11">
        <f t="shared" si="136"/>
        <v>0.72940170760383227</v>
      </c>
      <c r="J640" s="12">
        <f t="shared" si="140"/>
        <v>6.1867377567011426</v>
      </c>
      <c r="K640" s="13">
        <f t="shared" si="131"/>
        <v>2.6629247110504628</v>
      </c>
      <c r="L640" s="11">
        <f t="shared" si="132"/>
        <v>0</v>
      </c>
      <c r="M640" s="11">
        <f t="shared" si="133"/>
        <v>0</v>
      </c>
      <c r="N640" s="11">
        <f t="shared" si="134"/>
        <v>0.25</v>
      </c>
      <c r="O640" s="12">
        <f t="shared" si="135"/>
        <v>1</v>
      </c>
      <c r="P640" s="11">
        <f t="shared" si="137"/>
        <v>1.1588307539619322</v>
      </c>
      <c r="Q640" s="11">
        <f t="shared" si="138"/>
        <v>0.57941537698096612</v>
      </c>
      <c r="R640" s="11">
        <f t="shared" si="139"/>
        <v>0.86912306547144913</v>
      </c>
    </row>
    <row r="641" spans="4:18" x14ac:dyDescent="0.3">
      <c r="D641" s="11">
        <v>0.63800000000000001</v>
      </c>
      <c r="E641" s="11">
        <f t="shared" si="127"/>
        <v>0.52434000000000003</v>
      </c>
      <c r="F641" s="11">
        <f t="shared" si="128"/>
        <v>7.6215016250560014E-2</v>
      </c>
      <c r="G641" s="11">
        <f t="shared" si="129"/>
        <v>6.6953014727309038E-2</v>
      </c>
      <c r="H641" s="11">
        <f t="shared" si="130"/>
        <v>2.7320060156564629</v>
      </c>
      <c r="I641" s="11">
        <f t="shared" si="136"/>
        <v>0.73204759161565836</v>
      </c>
      <c r="J641" s="12">
        <f t="shared" si="140"/>
        <v>6.153218632153088</v>
      </c>
      <c r="K641" s="13">
        <f t="shared" si="131"/>
        <v>2.6683953911775835</v>
      </c>
      <c r="L641" s="11">
        <f t="shared" si="132"/>
        <v>0</v>
      </c>
      <c r="M641" s="11">
        <f t="shared" si="133"/>
        <v>0</v>
      </c>
      <c r="N641" s="11">
        <f t="shared" si="134"/>
        <v>0.25</v>
      </c>
      <c r="O641" s="12">
        <f t="shared" si="135"/>
        <v>1</v>
      </c>
      <c r="P641" s="11">
        <f t="shared" si="137"/>
        <v>1.1588307539619322</v>
      </c>
      <c r="Q641" s="11">
        <f t="shared" si="138"/>
        <v>0.57941537698096612</v>
      </c>
      <c r="R641" s="11">
        <f t="shared" si="139"/>
        <v>0.86912306547144913</v>
      </c>
    </row>
    <row r="642" spans="4:18" x14ac:dyDescent="0.3">
      <c r="D642" s="11">
        <v>0.63900000000000001</v>
      </c>
      <c r="E642" s="11">
        <f t="shared" si="127"/>
        <v>0.52476999999999996</v>
      </c>
      <c r="F642" s="11">
        <f t="shared" si="128"/>
        <v>7.6693977958860002E-2</v>
      </c>
      <c r="G642" s="11">
        <f t="shared" si="129"/>
        <v>6.6473198847509407E-2</v>
      </c>
      <c r="H642" s="11">
        <f t="shared" si="130"/>
        <v>2.7690189473732616</v>
      </c>
      <c r="I642" s="11">
        <f t="shared" si="136"/>
        <v>0.73467896713628122</v>
      </c>
      <c r="J642" s="12">
        <f t="shared" si="140"/>
        <v>6.1194779549378957</v>
      </c>
      <c r="K642" s="13">
        <f t="shared" si="131"/>
        <v>2.6737961463634359</v>
      </c>
      <c r="L642" s="11">
        <f t="shared" si="132"/>
        <v>0</v>
      </c>
      <c r="M642" s="11">
        <f t="shared" si="133"/>
        <v>0</v>
      </c>
      <c r="N642" s="11">
        <f t="shared" si="134"/>
        <v>0.25</v>
      </c>
      <c r="O642" s="12">
        <f t="shared" si="135"/>
        <v>1</v>
      </c>
      <c r="P642" s="11">
        <f t="shared" si="137"/>
        <v>1.1588307539619322</v>
      </c>
      <c r="Q642" s="11">
        <f t="shared" si="138"/>
        <v>0.57941537698096612</v>
      </c>
      <c r="R642" s="11">
        <f t="shared" si="139"/>
        <v>0.86912306547144913</v>
      </c>
    </row>
    <row r="643" spans="4:18" x14ac:dyDescent="0.3">
      <c r="D643" s="11">
        <v>0.64</v>
      </c>
      <c r="E643" s="11">
        <f t="shared" ref="E643:E706" si="141">D643*(1-$B$4-$B$5)+$B$4</f>
        <v>0.5252</v>
      </c>
      <c r="F643" s="11">
        <f t="shared" ref="F643:F706" si="142">$B$6*D643^$B$8</f>
        <v>7.7175193600000011E-2</v>
      </c>
      <c r="G643" s="11">
        <f t="shared" ref="G643:G706" si="143">$B$7*(1-D643)^$B$9</f>
        <v>6.5995504870279317E-2</v>
      </c>
      <c r="H643" s="11">
        <f t="shared" ref="H643:H706" si="144">F643/$B$10*$B$11/G643</f>
        <v>2.8065618257496348</v>
      </c>
      <c r="I643" s="11">
        <f t="shared" si="136"/>
        <v>0.73729574199072212</v>
      </c>
      <c r="J643" s="12">
        <f t="shared" si="140"/>
        <v>6.0855229173038206</v>
      </c>
      <c r="K643" s="13">
        <f t="shared" ref="K643:K706" si="145">IF(E643=$B$14,0,($B$17-I643)/($B$14-E643))</f>
        <v>2.6791269694430309</v>
      </c>
      <c r="L643" s="11">
        <f t="shared" ref="L643:L706" si="146">IF(E643&gt;=$B$20,1/J643,0)</f>
        <v>0</v>
      </c>
      <c r="M643" s="11">
        <f t="shared" ref="M643:M706" si="147">IF(L643&gt;0,(E643-$B$14)+(1-I643)*L643,0)</f>
        <v>0</v>
      </c>
      <c r="N643" s="11">
        <f t="shared" ref="N643:N706" si="148">$B$14+M643</f>
        <v>0.25</v>
      </c>
      <c r="O643" s="12">
        <f t="shared" ref="O643:O706" si="149">IF(L643&lt;$B$25,1-$B$17,1-I643)</f>
        <v>1</v>
      </c>
      <c r="P643" s="11">
        <f t="shared" si="137"/>
        <v>1.1588307539619322</v>
      </c>
      <c r="Q643" s="11">
        <f t="shared" si="138"/>
        <v>0.57941537698096612</v>
      </c>
      <c r="R643" s="11">
        <f t="shared" si="139"/>
        <v>0.86912306547144913</v>
      </c>
    </row>
    <row r="644" spans="4:18" x14ac:dyDescent="0.3">
      <c r="D644" s="11">
        <v>0.64100000000000001</v>
      </c>
      <c r="E644" s="11">
        <f t="shared" si="141"/>
        <v>0.52563000000000004</v>
      </c>
      <c r="F644" s="11">
        <f t="shared" si="142"/>
        <v>7.7658670234060007E-2</v>
      </c>
      <c r="G644" s="11">
        <f t="shared" si="143"/>
        <v>6.551992926695277E-2</v>
      </c>
      <c r="H644" s="11">
        <f t="shared" si="144"/>
        <v>2.8446430062883414</v>
      </c>
      <c r="I644" s="11">
        <f t="shared" ref="I644:I707" si="150">1/(1+1/H644)</f>
        <v>0.73989782708969631</v>
      </c>
      <c r="J644" s="12">
        <f t="shared" si="140"/>
        <v>6.0513606952882393</v>
      </c>
      <c r="K644" s="13">
        <f t="shared" si="145"/>
        <v>2.6843878644911521</v>
      </c>
      <c r="L644" s="11">
        <f t="shared" si="146"/>
        <v>0</v>
      </c>
      <c r="M644" s="11">
        <f t="shared" si="147"/>
        <v>0</v>
      </c>
      <c r="N644" s="11">
        <f t="shared" si="148"/>
        <v>0.25</v>
      </c>
      <c r="O644" s="12">
        <f t="shared" si="149"/>
        <v>1</v>
      </c>
      <c r="P644" s="11">
        <f t="shared" si="137"/>
        <v>1.1588307539619322</v>
      </c>
      <c r="Q644" s="11">
        <f t="shared" si="138"/>
        <v>0.57941537698096612</v>
      </c>
      <c r="R644" s="11">
        <f t="shared" si="139"/>
        <v>0.86912306547144913</v>
      </c>
    </row>
    <row r="645" spans="4:18" x14ac:dyDescent="0.3">
      <c r="D645" s="11">
        <v>0.64200000000000002</v>
      </c>
      <c r="E645" s="11">
        <f t="shared" si="141"/>
        <v>0.52605999999999997</v>
      </c>
      <c r="F645" s="11">
        <f t="shared" si="142"/>
        <v>7.8144414932160011E-2</v>
      </c>
      <c r="G645" s="11">
        <f t="shared" si="143"/>
        <v>6.5046468504940683E-2</v>
      </c>
      <c r="H645" s="11">
        <f t="shared" si="144"/>
        <v>2.8832709929969327</v>
      </c>
      <c r="I645" s="11">
        <f t="shared" si="150"/>
        <v>0.7424851364214875</v>
      </c>
      <c r="J645" s="12">
        <f t="shared" si="140"/>
        <v>6.0169984460269914</v>
      </c>
      <c r="K645" s="13">
        <f t="shared" si="145"/>
        <v>2.6895788467053814</v>
      </c>
      <c r="L645" s="11">
        <f t="shared" si="146"/>
        <v>0</v>
      </c>
      <c r="M645" s="11">
        <f t="shared" si="147"/>
        <v>0</v>
      </c>
      <c r="N645" s="11">
        <f t="shared" si="148"/>
        <v>0.25</v>
      </c>
      <c r="O645" s="12">
        <f t="shared" si="149"/>
        <v>1</v>
      </c>
      <c r="P645" s="11">
        <f t="shared" ref="P645:P708" si="151">IF(AND($E645&lt;=$B$20,$E645&gt;$B$14),$B$24*B$33,IF($E645&gt;$B$20,$J645*B$33,1))</f>
        <v>1.1588307539619322</v>
      </c>
      <c r="Q645" s="11">
        <f t="shared" ref="Q645:Q708" si="152">IF(AND($E645&lt;=$B$20,$E645&gt;$B$14),$B$24*B$34,IF($E645&gt;$B$20,$J645*B$34,1))</f>
        <v>0.57941537698096612</v>
      </c>
      <c r="R645" s="11">
        <f t="shared" ref="R645:R708" si="153">IF(AND($E645&lt;=$B$20,$E645&gt;$B$14),$B$24*B$35,IF($E645&gt;$B$20,$J645*B$35,1))</f>
        <v>0.86912306547144913</v>
      </c>
    </row>
    <row r="646" spans="4:18" x14ac:dyDescent="0.3">
      <c r="D646" s="11">
        <v>0.64300000000000002</v>
      </c>
      <c r="E646" s="11">
        <f t="shared" si="141"/>
        <v>0.52649000000000001</v>
      </c>
      <c r="F646" s="11">
        <f t="shared" si="142"/>
        <v>7.8632434776460008E-2</v>
      </c>
      <c r="G646" s="11">
        <f t="shared" si="143"/>
        <v>6.4575119047715845E-2</v>
      </c>
      <c r="H646" s="11">
        <f t="shared" si="144"/>
        <v>2.9224544413779032</v>
      </c>
      <c r="I646" s="11">
        <f t="shared" si="150"/>
        <v>0.74505758704268998</v>
      </c>
      <c r="J646" s="12">
        <f t="shared" si="140"/>
        <v>5.9824433051214747</v>
      </c>
      <c r="K646" s="13">
        <f t="shared" si="145"/>
        <v>2.6946999422861224</v>
      </c>
      <c r="L646" s="11">
        <f t="shared" si="146"/>
        <v>0</v>
      </c>
      <c r="M646" s="11">
        <f t="shared" si="147"/>
        <v>0</v>
      </c>
      <c r="N646" s="11">
        <f t="shared" si="148"/>
        <v>0.25</v>
      </c>
      <c r="O646" s="12">
        <f t="shared" si="149"/>
        <v>1</v>
      </c>
      <c r="P646" s="11">
        <f t="shared" si="151"/>
        <v>1.1588307539619322</v>
      </c>
      <c r="Q646" s="11">
        <f t="shared" si="152"/>
        <v>0.57941537698096612</v>
      </c>
      <c r="R646" s="11">
        <f t="shared" si="153"/>
        <v>0.86912306547144913</v>
      </c>
    </row>
    <row r="647" spans="4:18" x14ac:dyDescent="0.3">
      <c r="D647" s="11">
        <v>0.64400000000000002</v>
      </c>
      <c r="E647" s="11">
        <f t="shared" si="141"/>
        <v>0.52692000000000005</v>
      </c>
      <c r="F647" s="11">
        <f t="shared" si="142"/>
        <v>7.9122736860160026E-2</v>
      </c>
      <c r="G647" s="11">
        <f t="shared" si="143"/>
        <v>6.4105877354797419E-2</v>
      </c>
      <c r="H647" s="11">
        <f t="shared" si="144"/>
        <v>2.9622021614867284</v>
      </c>
      <c r="I647" s="11">
        <f t="shared" si="150"/>
        <v>0.74761509906784462</v>
      </c>
      <c r="J647" s="12">
        <f t="shared" si="140"/>
        <v>5.9477023840799852</v>
      </c>
      <c r="K647" s="13">
        <f t="shared" si="145"/>
        <v>2.699751188313753</v>
      </c>
      <c r="L647" s="11">
        <f t="shared" si="146"/>
        <v>0</v>
      </c>
      <c r="M647" s="11">
        <f t="shared" si="147"/>
        <v>0</v>
      </c>
      <c r="N647" s="11">
        <f t="shared" si="148"/>
        <v>0.25</v>
      </c>
      <c r="O647" s="12">
        <f t="shared" si="149"/>
        <v>1</v>
      </c>
      <c r="P647" s="11">
        <f t="shared" si="151"/>
        <v>1.1588307539619322</v>
      </c>
      <c r="Q647" s="11">
        <f t="shared" si="152"/>
        <v>0.57941537698096612</v>
      </c>
      <c r="R647" s="11">
        <f t="shared" si="153"/>
        <v>0.86912306547144913</v>
      </c>
    </row>
    <row r="648" spans="4:18" x14ac:dyDescent="0.3">
      <c r="D648" s="11">
        <v>0.64500000000000002</v>
      </c>
      <c r="E648" s="11">
        <f t="shared" si="141"/>
        <v>0.52734999999999999</v>
      </c>
      <c r="F648" s="11">
        <f t="shared" si="142"/>
        <v>7.9615328287500009E-2</v>
      </c>
      <c r="G648" s="11">
        <f t="shared" si="143"/>
        <v>6.3638739881735296E-2</v>
      </c>
      <c r="H648" s="11">
        <f t="shared" si="144"/>
        <v>3.0025231210594763</v>
      </c>
      <c r="I648" s="11">
        <f t="shared" si="150"/>
        <v>0.75015759565798645</v>
      </c>
      <c r="J648" s="12">
        <f t="shared" si="140"/>
        <v>5.9127827677726534</v>
      </c>
      <c r="K648" s="13">
        <f t="shared" si="145"/>
        <v>2.7047326326229908</v>
      </c>
      <c r="L648" s="11">
        <f t="shared" si="146"/>
        <v>0</v>
      </c>
      <c r="M648" s="11">
        <f t="shared" si="147"/>
        <v>0</v>
      </c>
      <c r="N648" s="11">
        <f t="shared" si="148"/>
        <v>0.25</v>
      </c>
      <c r="O648" s="12">
        <f t="shared" si="149"/>
        <v>1</v>
      </c>
      <c r="P648" s="11">
        <f t="shared" si="151"/>
        <v>1.1588307539619322</v>
      </c>
      <c r="Q648" s="11">
        <f t="shared" si="152"/>
        <v>0.57941537698096612</v>
      </c>
      <c r="R648" s="11">
        <f t="shared" si="153"/>
        <v>0.86912306547144913</v>
      </c>
    </row>
    <row r="649" spans="4:18" x14ac:dyDescent="0.3">
      <c r="D649" s="11">
        <v>0.64600000000000002</v>
      </c>
      <c r="E649" s="11">
        <f t="shared" si="141"/>
        <v>0.52778000000000003</v>
      </c>
      <c r="F649" s="11">
        <f t="shared" si="142"/>
        <v>8.0110216173760004E-2</v>
      </c>
      <c r="G649" s="11">
        <f t="shared" si="143"/>
        <v>6.3173703080094706E-2</v>
      </c>
      <c r="H649" s="11">
        <f t="shared" si="144"/>
        <v>3.043426448711763</v>
      </c>
      <c r="I649" s="11">
        <f t="shared" si="150"/>
        <v>0.75268500300812935</v>
      </c>
      <c r="J649" s="12">
        <f t="shared" si="140"/>
        <v>5.8776915119596573</v>
      </c>
      <c r="K649" s="13">
        <f t="shared" si="145"/>
        <v>2.7096443336745959</v>
      </c>
      <c r="L649" s="11">
        <f t="shared" si="146"/>
        <v>0</v>
      </c>
      <c r="M649" s="11">
        <f t="shared" si="147"/>
        <v>0</v>
      </c>
      <c r="N649" s="11">
        <f t="shared" si="148"/>
        <v>0.25</v>
      </c>
      <c r="O649" s="12">
        <f t="shared" si="149"/>
        <v>1</v>
      </c>
      <c r="P649" s="11">
        <f t="shared" si="151"/>
        <v>1.1588307539619322</v>
      </c>
      <c r="Q649" s="11">
        <f t="shared" si="152"/>
        <v>0.57941537698096612</v>
      </c>
      <c r="R649" s="11">
        <f t="shared" si="153"/>
        <v>0.86912306547144913</v>
      </c>
    </row>
    <row r="650" spans="4:18" x14ac:dyDescent="0.3">
      <c r="D650" s="11">
        <v>0.64700000000000002</v>
      </c>
      <c r="E650" s="11">
        <f t="shared" si="141"/>
        <v>0.52821000000000007</v>
      </c>
      <c r="F650" s="11">
        <f t="shared" si="142"/>
        <v>8.0607407645260004E-2</v>
      </c>
      <c r="G650" s="11">
        <f t="shared" si="143"/>
        <v>6.2710763397440264E-2</v>
      </c>
      <c r="H650" s="11">
        <f t="shared" si="144"/>
        <v>3.0849214372108982</v>
      </c>
      <c r="I650" s="11">
        <f t="shared" si="150"/>
        <v>0.75519725033371032</v>
      </c>
      <c r="J650" s="12">
        <f t="shared" si="140"/>
        <v>5.842435640885423</v>
      </c>
      <c r="K650" s="13">
        <f t="shared" si="145"/>
        <v>2.7144863604245359</v>
      </c>
      <c r="L650" s="11">
        <f t="shared" si="146"/>
        <v>0</v>
      </c>
      <c r="M650" s="11">
        <f t="shared" si="147"/>
        <v>0</v>
      </c>
      <c r="N650" s="11">
        <f t="shared" si="148"/>
        <v>0.25</v>
      </c>
      <c r="O650" s="12">
        <f t="shared" si="149"/>
        <v>1</v>
      </c>
      <c r="P650" s="11">
        <f t="shared" si="151"/>
        <v>1.1588307539619322</v>
      </c>
      <c r="Q650" s="11">
        <f t="shared" si="152"/>
        <v>0.57941537698096612</v>
      </c>
      <c r="R650" s="11">
        <f t="shared" si="153"/>
        <v>0.86912306547144913</v>
      </c>
    </row>
    <row r="651" spans="4:18" x14ac:dyDescent="0.3">
      <c r="D651" s="11">
        <v>0.64800000000000002</v>
      </c>
      <c r="E651" s="11">
        <f t="shared" si="141"/>
        <v>0.52864</v>
      </c>
      <c r="F651" s="11">
        <f t="shared" si="142"/>
        <v>8.1106909839360003E-2</v>
      </c>
      <c r="G651" s="11">
        <f t="shared" si="143"/>
        <v>6.2249917277320301E-2</v>
      </c>
      <c r="H651" s="11">
        <f t="shared" si="144"/>
        <v>3.1270175468230512</v>
      </c>
      <c r="I651" s="11">
        <f t="shared" si="150"/>
        <v>0.75769426985601429</v>
      </c>
      <c r="J651" s="12">
        <f t="shared" si="140"/>
        <v>5.8070221448938861</v>
      </c>
      <c r="K651" s="13">
        <f t="shared" si="145"/>
        <v>2.7192587921906917</v>
      </c>
      <c r="L651" s="11">
        <f t="shared" si="146"/>
        <v>0</v>
      </c>
      <c r="M651" s="11">
        <f t="shared" si="147"/>
        <v>0</v>
      </c>
      <c r="N651" s="11">
        <f t="shared" si="148"/>
        <v>0.25</v>
      </c>
      <c r="O651" s="12">
        <f t="shared" si="149"/>
        <v>1</v>
      </c>
      <c r="P651" s="11">
        <f t="shared" si="151"/>
        <v>1.1588307539619322</v>
      </c>
      <c r="Q651" s="11">
        <f t="shared" si="152"/>
        <v>0.57941537698096612</v>
      </c>
      <c r="R651" s="11">
        <f t="shared" si="153"/>
        <v>0.86912306547144913</v>
      </c>
    </row>
    <row r="652" spans="4:18" x14ac:dyDescent="0.3">
      <c r="D652" s="11">
        <v>0.64900000000000002</v>
      </c>
      <c r="E652" s="11">
        <f t="shared" si="141"/>
        <v>0.52906999999999993</v>
      </c>
      <c r="F652" s="11">
        <f t="shared" si="142"/>
        <v>8.1608729904460026E-2</v>
      </c>
      <c r="G652" s="11">
        <f t="shared" si="143"/>
        <v>6.1791161159250922E-2</v>
      </c>
      <c r="H652" s="11">
        <f t="shared" si="144"/>
        <v>3.1697244087374008</v>
      </c>
      <c r="I652" s="11">
        <f t="shared" si="150"/>
        <v>0.7601759967866073</v>
      </c>
      <c r="J652" s="12">
        <f t="shared" si="140"/>
        <v>5.7714579781242099</v>
      </c>
      <c r="K652" s="13">
        <f t="shared" si="145"/>
        <v>2.7239617185172449</v>
      </c>
      <c r="L652" s="11">
        <f t="shared" si="146"/>
        <v>0</v>
      </c>
      <c r="M652" s="11">
        <f t="shared" si="147"/>
        <v>0</v>
      </c>
      <c r="N652" s="11">
        <f t="shared" si="148"/>
        <v>0.25</v>
      </c>
      <c r="O652" s="12">
        <f t="shared" si="149"/>
        <v>1</v>
      </c>
      <c r="P652" s="11">
        <f t="shared" si="151"/>
        <v>1.1588307539619322</v>
      </c>
      <c r="Q652" s="11">
        <f t="shared" si="152"/>
        <v>0.57941537698096612</v>
      </c>
      <c r="R652" s="11">
        <f t="shared" si="153"/>
        <v>0.86912306547144913</v>
      </c>
    </row>
    <row r="653" spans="4:18" x14ac:dyDescent="0.3">
      <c r="D653" s="11">
        <v>0.65</v>
      </c>
      <c r="E653" s="11">
        <f t="shared" si="141"/>
        <v>0.52950000000000008</v>
      </c>
      <c r="F653" s="11">
        <f t="shared" si="142"/>
        <v>8.2112875000000016E-2</v>
      </c>
      <c r="G653" s="11">
        <f t="shared" si="143"/>
        <v>6.1334491478699849E-2</v>
      </c>
      <c r="H653" s="11">
        <f t="shared" si="144"/>
        <v>3.2130518285692236</v>
      </c>
      <c r="I653" s="11">
        <f t="shared" si="150"/>
        <v>0.76264236931079821</v>
      </c>
      <c r="J653" s="12">
        <f t="shared" si="140"/>
        <v>5.7357500562558901</v>
      </c>
      <c r="K653" s="13">
        <f t="shared" si="145"/>
        <v>2.7285952390368444</v>
      </c>
      <c r="L653" s="11">
        <f t="shared" si="146"/>
        <v>0</v>
      </c>
      <c r="M653" s="11">
        <f t="shared" si="147"/>
        <v>0</v>
      </c>
      <c r="N653" s="11">
        <f t="shared" si="148"/>
        <v>0.25</v>
      </c>
      <c r="O653" s="12">
        <f t="shared" si="149"/>
        <v>1</v>
      </c>
      <c r="P653" s="11">
        <f t="shared" si="151"/>
        <v>1.1588307539619322</v>
      </c>
      <c r="Q653" s="11">
        <f t="shared" si="152"/>
        <v>0.57941537698096612</v>
      </c>
      <c r="R653" s="11">
        <f t="shared" si="153"/>
        <v>0.86912306547144913</v>
      </c>
    </row>
    <row r="654" spans="4:18" x14ac:dyDescent="0.3">
      <c r="D654" s="11">
        <v>0.65100000000000002</v>
      </c>
      <c r="E654" s="11">
        <f t="shared" si="141"/>
        <v>0.52993000000000001</v>
      </c>
      <c r="F654" s="11">
        <f t="shared" si="142"/>
        <v>8.2619352296460016E-2</v>
      </c>
      <c r="G654" s="11">
        <f t="shared" si="143"/>
        <v>6.0879904667070377E-2</v>
      </c>
      <c r="H654" s="11">
        <f t="shared" si="144"/>
        <v>3.2570097899439738</v>
      </c>
      <c r="I654" s="11">
        <f t="shared" si="150"/>
        <v>0.76509332857015555</v>
      </c>
      <c r="J654" s="12">
        <f t="shared" si="140"/>
        <v>5.6999052543203259</v>
      </c>
      <c r="K654" s="13">
        <f t="shared" si="145"/>
        <v>2.7331594633306739</v>
      </c>
      <c r="L654" s="11">
        <f t="shared" si="146"/>
        <v>0</v>
      </c>
      <c r="M654" s="11">
        <f t="shared" si="147"/>
        <v>0</v>
      </c>
      <c r="N654" s="11">
        <f t="shared" si="148"/>
        <v>0.25</v>
      </c>
      <c r="O654" s="12">
        <f t="shared" si="149"/>
        <v>1</v>
      </c>
      <c r="P654" s="11">
        <f t="shared" si="151"/>
        <v>1.1588307539619322</v>
      </c>
      <c r="Q654" s="11">
        <f t="shared" si="152"/>
        <v>0.57941537698096612</v>
      </c>
      <c r="R654" s="11">
        <f t="shared" si="153"/>
        <v>0.86912306547144913</v>
      </c>
    </row>
    <row r="655" spans="4:18" x14ac:dyDescent="0.3">
      <c r="D655" s="11">
        <v>0.65200000000000002</v>
      </c>
      <c r="E655" s="11">
        <f t="shared" si="141"/>
        <v>0.53035999999999994</v>
      </c>
      <c r="F655" s="11">
        <f t="shared" si="142"/>
        <v>8.3128168975360017E-2</v>
      </c>
      <c r="G655" s="11">
        <f t="shared" si="143"/>
        <v>6.0427397151685047E-2</v>
      </c>
      <c r="H655" s="11">
        <f t="shared" si="144"/>
        <v>3.3016084581644214</v>
      </c>
      <c r="I655" s="11">
        <f t="shared" si="150"/>
        <v>0.76752881864410338</v>
      </c>
      <c r="J655" s="12">
        <f t="shared" si="140"/>
        <v>5.6639304045307588</v>
      </c>
      <c r="K655" s="13">
        <f t="shared" si="145"/>
        <v>2.7376545107865016</v>
      </c>
      <c r="L655" s="11">
        <f t="shared" si="146"/>
        <v>0</v>
      </c>
      <c r="M655" s="11">
        <f t="shared" si="147"/>
        <v>0</v>
      </c>
      <c r="N655" s="11">
        <f t="shared" si="148"/>
        <v>0.25</v>
      </c>
      <c r="O655" s="12">
        <f t="shared" si="149"/>
        <v>1</v>
      </c>
      <c r="P655" s="11">
        <f t="shared" si="151"/>
        <v>1.1588307539619322</v>
      </c>
      <c r="Q655" s="11">
        <f t="shared" si="152"/>
        <v>0.57941537698096612</v>
      </c>
      <c r="R655" s="11">
        <f t="shared" si="153"/>
        <v>0.86912306547144913</v>
      </c>
    </row>
    <row r="656" spans="4:18" x14ac:dyDescent="0.3">
      <c r="D656" s="11">
        <v>0.65300000000000002</v>
      </c>
      <c r="E656" s="11">
        <f t="shared" si="141"/>
        <v>0.53078999999999998</v>
      </c>
      <c r="F656" s="11">
        <f t="shared" si="142"/>
        <v>8.3639332229260024E-2</v>
      </c>
      <c r="G656" s="11">
        <f t="shared" si="143"/>
        <v>5.9976965355769178E-2</v>
      </c>
      <c r="H656" s="11">
        <f t="shared" si="144"/>
        <v>3.3468581839630445</v>
      </c>
      <c r="I656" s="11">
        <f t="shared" si="150"/>
        <v>0.76994878653062093</v>
      </c>
      <c r="J656" s="12">
        <f t="shared" si="140"/>
        <v>5.627832294226315</v>
      </c>
      <c r="K656" s="13">
        <f t="shared" si="145"/>
        <v>2.7420805104548629</v>
      </c>
      <c r="L656" s="11">
        <f t="shared" si="146"/>
        <v>0</v>
      </c>
      <c r="M656" s="11">
        <f t="shared" si="147"/>
        <v>0</v>
      </c>
      <c r="N656" s="11">
        <f t="shared" si="148"/>
        <v>0.25</v>
      </c>
      <c r="O656" s="12">
        <f t="shared" si="149"/>
        <v>1</v>
      </c>
      <c r="P656" s="11">
        <f t="shared" si="151"/>
        <v>1.1588307539619322</v>
      </c>
      <c r="Q656" s="11">
        <f t="shared" si="152"/>
        <v>0.57941537698096612</v>
      </c>
      <c r="R656" s="11">
        <f t="shared" si="153"/>
        <v>0.86912306547144913</v>
      </c>
    </row>
    <row r="657" spans="4:18" x14ac:dyDescent="0.3">
      <c r="D657" s="11">
        <v>0.65400000000000003</v>
      </c>
      <c r="E657" s="11">
        <f t="shared" si="141"/>
        <v>0.53122000000000003</v>
      </c>
      <c r="F657" s="11">
        <f t="shared" si="142"/>
        <v>8.4152849261760018E-2</v>
      </c>
      <c r="G657" s="11">
        <f t="shared" si="143"/>
        <v>5.9528605698434676E-2</v>
      </c>
      <c r="H657" s="11">
        <f t="shared" si="144"/>
        <v>3.3927695073418258</v>
      </c>
      <c r="I657" s="11">
        <f t="shared" si="150"/>
        <v>0.77235318212606952</v>
      </c>
      <c r="J657" s="12">
        <f t="shared" si="140"/>
        <v>5.5916176638333743</v>
      </c>
      <c r="K657" s="13">
        <f t="shared" si="145"/>
        <v>2.7464376009034543</v>
      </c>
      <c r="L657" s="11">
        <f t="shared" si="146"/>
        <v>0</v>
      </c>
      <c r="M657" s="11">
        <f t="shared" si="147"/>
        <v>0</v>
      </c>
      <c r="N657" s="11">
        <f t="shared" si="148"/>
        <v>0.25</v>
      </c>
      <c r="O657" s="12">
        <f t="shared" si="149"/>
        <v>1</v>
      </c>
      <c r="P657" s="11">
        <f t="shared" si="151"/>
        <v>1.1588307539619322</v>
      </c>
      <c r="Q657" s="11">
        <f t="shared" si="152"/>
        <v>0.57941537698096612</v>
      </c>
      <c r="R657" s="11">
        <f t="shared" si="153"/>
        <v>0.86912306547144913</v>
      </c>
    </row>
    <row r="658" spans="4:18" x14ac:dyDescent="0.3">
      <c r="D658" s="11">
        <v>0.65500000000000003</v>
      </c>
      <c r="E658" s="11">
        <f t="shared" si="141"/>
        <v>0.53164999999999996</v>
      </c>
      <c r="F658" s="11">
        <f t="shared" si="142"/>
        <v>8.4668727287500023E-2</v>
      </c>
      <c r="G658" s="11">
        <f t="shared" si="143"/>
        <v>5.9082314594663017E-2</v>
      </c>
      <c r="H658" s="11">
        <f t="shared" si="144"/>
        <v>3.4393531615018311</v>
      </c>
      <c r="I658" s="11">
        <f t="shared" si="150"/>
        <v>0.77474195820417668</v>
      </c>
      <c r="J658" s="12">
        <f t="shared" si="140"/>
        <v>5.5552932049012913</v>
      </c>
      <c r="K658" s="13">
        <f t="shared" si="145"/>
        <v>2.7507259300698625</v>
      </c>
      <c r="L658" s="11">
        <f t="shared" si="146"/>
        <v>0</v>
      </c>
      <c r="M658" s="11">
        <f t="shared" si="147"/>
        <v>0</v>
      </c>
      <c r="N658" s="11">
        <f t="shared" si="148"/>
        <v>0.25</v>
      </c>
      <c r="O658" s="12">
        <f t="shared" si="149"/>
        <v>1</v>
      </c>
      <c r="P658" s="11">
        <f t="shared" si="151"/>
        <v>1.1588307539619322</v>
      </c>
      <c r="Q658" s="11">
        <f t="shared" si="152"/>
        <v>0.57941537698096612</v>
      </c>
      <c r="R658" s="11">
        <f t="shared" si="153"/>
        <v>0.86912306547144913</v>
      </c>
    </row>
    <row r="659" spans="4:18" x14ac:dyDescent="0.3">
      <c r="D659" s="11">
        <v>0.65600000000000003</v>
      </c>
      <c r="E659" s="11">
        <f t="shared" si="141"/>
        <v>0.53208</v>
      </c>
      <c r="F659" s="11">
        <f t="shared" si="142"/>
        <v>8.5186973532160024E-2</v>
      </c>
      <c r="G659" s="11">
        <f t="shared" si="143"/>
        <v>5.8638088455288888E-2</v>
      </c>
      <c r="H659" s="11">
        <f t="shared" si="144"/>
        <v>3.4866200768647961</v>
      </c>
      <c r="I659" s="11">
        <f t="shared" si="150"/>
        <v>0.77711507039419536</v>
      </c>
      <c r="J659" s="12">
        <f t="shared" si="140"/>
        <v>5.5188655581824397</v>
      </c>
      <c r="K659" s="13">
        <f t="shared" si="145"/>
        <v>2.7549456551127176</v>
      </c>
      <c r="L659" s="11">
        <f t="shared" si="146"/>
        <v>0</v>
      </c>
      <c r="M659" s="11">
        <f t="shared" si="147"/>
        <v>0</v>
      </c>
      <c r="N659" s="11">
        <f t="shared" si="148"/>
        <v>0.25</v>
      </c>
      <c r="O659" s="12">
        <f t="shared" si="149"/>
        <v>1</v>
      </c>
      <c r="P659" s="11">
        <f t="shared" si="151"/>
        <v>1.1588307539619322</v>
      </c>
      <c r="Q659" s="11">
        <f t="shared" si="152"/>
        <v>0.57941537698096612</v>
      </c>
      <c r="R659" s="11">
        <f t="shared" si="153"/>
        <v>0.86912306547144913</v>
      </c>
    </row>
    <row r="660" spans="4:18" x14ac:dyDescent="0.3">
      <c r="D660" s="11">
        <v>0.65700000000000003</v>
      </c>
      <c r="E660" s="11">
        <f t="shared" si="141"/>
        <v>0.53251000000000004</v>
      </c>
      <c r="F660" s="11">
        <f t="shared" si="142"/>
        <v>8.5707595232460035E-2</v>
      </c>
      <c r="G660" s="11">
        <f t="shared" si="143"/>
        <v>5.8195923686983134E-2</v>
      </c>
      <c r="H660" s="11">
        <f t="shared" si="144"/>
        <v>3.5345813851892385</v>
      </c>
      <c r="I660" s="11">
        <f t="shared" si="150"/>
        <v>0.77947247715827073</v>
      </c>
      <c r="J660" s="12">
        <f t="shared" si="140"/>
        <v>5.4823413118026458</v>
      </c>
      <c r="K660" s="13">
        <f t="shared" si="145"/>
        <v>2.7590969422614089</v>
      </c>
      <c r="L660" s="11">
        <f t="shared" si="146"/>
        <v>0</v>
      </c>
      <c r="M660" s="11">
        <f t="shared" si="147"/>
        <v>0</v>
      </c>
      <c r="N660" s="11">
        <f t="shared" si="148"/>
        <v>0.25</v>
      </c>
      <c r="O660" s="12">
        <f t="shared" si="149"/>
        <v>1</v>
      </c>
      <c r="P660" s="11">
        <f t="shared" si="151"/>
        <v>1.1588307539619322</v>
      </c>
      <c r="Q660" s="11">
        <f t="shared" si="152"/>
        <v>0.57941537698096612</v>
      </c>
      <c r="R660" s="11">
        <f t="shared" si="153"/>
        <v>0.86912306547144913</v>
      </c>
    </row>
    <row r="661" spans="4:18" x14ac:dyDescent="0.3">
      <c r="D661" s="11">
        <v>0.65800000000000003</v>
      </c>
      <c r="E661" s="11">
        <f t="shared" si="141"/>
        <v>0.53293999999999997</v>
      </c>
      <c r="F661" s="11">
        <f t="shared" si="142"/>
        <v>8.6230599636160019E-2</v>
      </c>
      <c r="G661" s="11">
        <f t="shared" si="143"/>
        <v>5.7755816692235826E-2</v>
      </c>
      <c r="H661" s="11">
        <f t="shared" si="144"/>
        <v>3.5832484237835218</v>
      </c>
      <c r="I661" s="11">
        <f t="shared" si="150"/>
        <v>0.78181413976803615</v>
      </c>
      <c r="J661" s="12">
        <f t="shared" si="140"/>
        <v>5.4457269994553625</v>
      </c>
      <c r="K661" s="13">
        <f t="shared" si="145"/>
        <v>2.7631799666644383</v>
      </c>
      <c r="L661" s="11">
        <f t="shared" si="146"/>
        <v>0</v>
      </c>
      <c r="M661" s="11">
        <f t="shared" si="147"/>
        <v>0</v>
      </c>
      <c r="N661" s="11">
        <f t="shared" si="148"/>
        <v>0.25</v>
      </c>
      <c r="O661" s="12">
        <f t="shared" si="149"/>
        <v>1</v>
      </c>
      <c r="P661" s="11">
        <f t="shared" si="151"/>
        <v>1.1588307539619322</v>
      </c>
      <c r="Q661" s="11">
        <f t="shared" si="152"/>
        <v>0.57941537698096612</v>
      </c>
      <c r="R661" s="11">
        <f t="shared" si="153"/>
        <v>0.86912306547144913</v>
      </c>
    </row>
    <row r="662" spans="4:18" x14ac:dyDescent="0.3">
      <c r="D662" s="11">
        <v>0.65900000000000003</v>
      </c>
      <c r="E662" s="11">
        <f t="shared" si="141"/>
        <v>0.53337000000000001</v>
      </c>
      <c r="F662" s="11">
        <f t="shared" si="142"/>
        <v>8.6755994002060022E-2</v>
      </c>
      <c r="G662" s="11">
        <f t="shared" si="143"/>
        <v>5.7317763869339351E-2</v>
      </c>
      <c r="H662" s="11">
        <f t="shared" si="144"/>
        <v>3.6326327398184302</v>
      </c>
      <c r="I662" s="11">
        <f t="shared" si="150"/>
        <v>0.78414002228046376</v>
      </c>
      <c r="J662" s="12">
        <f t="shared" si="140"/>
        <v>5.40902909866832</v>
      </c>
      <c r="K662" s="13">
        <f t="shared" si="145"/>
        <v>2.7671949122365236</v>
      </c>
      <c r="L662" s="11">
        <f t="shared" si="146"/>
        <v>0</v>
      </c>
      <c r="M662" s="11">
        <f t="shared" si="147"/>
        <v>0</v>
      </c>
      <c r="N662" s="11">
        <f t="shared" si="148"/>
        <v>0.25</v>
      </c>
      <c r="O662" s="12">
        <f t="shared" si="149"/>
        <v>1</v>
      </c>
      <c r="P662" s="11">
        <f t="shared" si="151"/>
        <v>1.1588307539619322</v>
      </c>
      <c r="Q662" s="11">
        <f t="shared" si="152"/>
        <v>0.57941537698096612</v>
      </c>
      <c r="R662" s="11">
        <f t="shared" si="153"/>
        <v>0.86912306547144913</v>
      </c>
    </row>
    <row r="663" spans="4:18" x14ac:dyDescent="0.3">
      <c r="D663" s="11">
        <v>0.66</v>
      </c>
      <c r="E663" s="11">
        <f t="shared" si="141"/>
        <v>0.53380000000000005</v>
      </c>
      <c r="F663" s="11">
        <f t="shared" si="142"/>
        <v>8.7283785600000025E-2</v>
      </c>
      <c r="G663" s="11">
        <f t="shared" si="143"/>
        <v>5.6881761612370969E-2</v>
      </c>
      <c r="H663" s="11">
        <f t="shared" si="144"/>
        <v>3.6827460947419199</v>
      </c>
      <c r="I663" s="11">
        <f t="shared" si="150"/>
        <v>0.78645009151299861</v>
      </c>
      <c r="J663" s="12">
        <f t="shared" si="140"/>
        <v>5.3722540291502971</v>
      </c>
      <c r="K663" s="13">
        <f t="shared" si="145"/>
        <v>2.7711419715045751</v>
      </c>
      <c r="L663" s="11">
        <f t="shared" si="146"/>
        <v>0</v>
      </c>
      <c r="M663" s="11">
        <f t="shared" si="147"/>
        <v>0</v>
      </c>
      <c r="N663" s="11">
        <f t="shared" si="148"/>
        <v>0.25</v>
      </c>
      <c r="O663" s="12">
        <f t="shared" si="149"/>
        <v>1</v>
      </c>
      <c r="P663" s="11">
        <f t="shared" si="151"/>
        <v>1.1588307539619322</v>
      </c>
      <c r="Q663" s="11">
        <f t="shared" si="152"/>
        <v>0.57941537698096612</v>
      </c>
      <c r="R663" s="11">
        <f t="shared" si="153"/>
        <v>0.86912306547144913</v>
      </c>
    </row>
    <row r="664" spans="4:18" x14ac:dyDescent="0.3">
      <c r="D664" s="11">
        <v>0.66100000000000003</v>
      </c>
      <c r="E664" s="11">
        <f t="shared" si="141"/>
        <v>0.53422999999999998</v>
      </c>
      <c r="F664" s="11">
        <f t="shared" si="142"/>
        <v>8.7813981710860037E-2</v>
      </c>
      <c r="G664" s="11">
        <f t="shared" si="143"/>
        <v>5.6447806311175679E-2</v>
      </c>
      <c r="H664" s="11">
        <f t="shared" si="144"/>
        <v>3.7336004687987061</v>
      </c>
      <c r="I664" s="11">
        <f t="shared" si="150"/>
        <v>0.78874431701799708</v>
      </c>
      <c r="J664" s="12">
        <f t="shared" si="140"/>
        <v>5.335408151160097</v>
      </c>
      <c r="K664" s="13">
        <f t="shared" si="145"/>
        <v>2.7750213454526165</v>
      </c>
      <c r="L664" s="11">
        <f t="shared" si="146"/>
        <v>0</v>
      </c>
      <c r="M664" s="11">
        <f t="shared" si="147"/>
        <v>0</v>
      </c>
      <c r="N664" s="11">
        <f t="shared" si="148"/>
        <v>0.25</v>
      </c>
      <c r="O664" s="12">
        <f t="shared" si="149"/>
        <v>1</v>
      </c>
      <c r="P664" s="11">
        <f t="shared" si="151"/>
        <v>1.1588307539619322</v>
      </c>
      <c r="Q664" s="11">
        <f t="shared" si="152"/>
        <v>0.57941537698096612</v>
      </c>
      <c r="R664" s="11">
        <f t="shared" si="153"/>
        <v>0.86912306547144913</v>
      </c>
    </row>
    <row r="665" spans="4:18" x14ac:dyDescent="0.3">
      <c r="D665" s="11">
        <v>0.66200000000000003</v>
      </c>
      <c r="E665" s="11">
        <f t="shared" si="141"/>
        <v>0.53466000000000002</v>
      </c>
      <c r="F665" s="11">
        <f t="shared" si="142"/>
        <v>8.8346589626560015E-2</v>
      </c>
      <c r="G665" s="11">
        <f t="shared" si="143"/>
        <v>5.6015894351348683E-2</v>
      </c>
      <c r="H665" s="11">
        <f t="shared" si="144"/>
        <v>3.7852080656575104</v>
      </c>
      <c r="I665" s="11">
        <f t="shared" si="150"/>
        <v>0.79102267105649982</v>
      </c>
      <c r="J665" s="12">
        <f t="shared" si="140"/>
        <v>5.2984977639593476</v>
      </c>
      <c r="K665" s="13">
        <f t="shared" si="145"/>
        <v>2.778833243365769</v>
      </c>
      <c r="L665" s="11">
        <f t="shared" si="146"/>
        <v>0</v>
      </c>
      <c r="M665" s="11">
        <f t="shared" si="147"/>
        <v>0</v>
      </c>
      <c r="N665" s="11">
        <f t="shared" si="148"/>
        <v>0.25</v>
      </c>
      <c r="O665" s="12">
        <f t="shared" si="149"/>
        <v>1</v>
      </c>
      <c r="P665" s="11">
        <f t="shared" si="151"/>
        <v>1.1588307539619322</v>
      </c>
      <c r="Q665" s="11">
        <f t="shared" si="152"/>
        <v>0.57941537698096612</v>
      </c>
      <c r="R665" s="11">
        <f t="shared" si="153"/>
        <v>0.86912306547144913</v>
      </c>
    </row>
    <row r="666" spans="4:18" x14ac:dyDescent="0.3">
      <c r="D666" s="11">
        <v>0.66300000000000003</v>
      </c>
      <c r="E666" s="11">
        <f t="shared" si="141"/>
        <v>0.53509000000000007</v>
      </c>
      <c r="F666" s="11">
        <f t="shared" si="142"/>
        <v>8.8881616650060016E-2</v>
      </c>
      <c r="G666" s="11">
        <f t="shared" si="143"/>
        <v>5.5586022114217891E-2</v>
      </c>
      <c r="H666" s="11">
        <f t="shared" si="144"/>
        <v>3.8375813171488256</v>
      </c>
      <c r="I666" s="11">
        <f t="shared" si="150"/>
        <v>0.79328512857136224</v>
      </c>
      <c r="J666" s="12">
        <f t="shared" si="140"/>
        <v>5.261529104330716</v>
      </c>
      <c r="K666" s="13">
        <f t="shared" si="145"/>
        <v>2.7825778826734084</v>
      </c>
      <c r="L666" s="11">
        <f t="shared" si="146"/>
        <v>0</v>
      </c>
      <c r="M666" s="11">
        <f t="shared" si="147"/>
        <v>0</v>
      </c>
      <c r="N666" s="11">
        <f t="shared" si="148"/>
        <v>0.25</v>
      </c>
      <c r="O666" s="12">
        <f t="shared" si="149"/>
        <v>1</v>
      </c>
      <c r="P666" s="11">
        <f t="shared" si="151"/>
        <v>1.1588307539619322</v>
      </c>
      <c r="Q666" s="11">
        <f t="shared" si="152"/>
        <v>0.57941537698096612</v>
      </c>
      <c r="R666" s="11">
        <f t="shared" si="153"/>
        <v>0.86912306547144913</v>
      </c>
    </row>
    <row r="667" spans="4:18" x14ac:dyDescent="0.3">
      <c r="D667" s="11">
        <v>0.66400000000000003</v>
      </c>
      <c r="E667" s="11">
        <f t="shared" si="141"/>
        <v>0.53552</v>
      </c>
      <c r="F667" s="11">
        <f t="shared" si="142"/>
        <v>8.9419070095360043E-2</v>
      </c>
      <c r="G667" s="11">
        <f t="shared" si="143"/>
        <v>5.5158185976826264E-2</v>
      </c>
      <c r="H667" s="11">
        <f t="shared" si="144"/>
        <v>3.8907328881161343</v>
      </c>
      <c r="I667" s="11">
        <f t="shared" si="150"/>
        <v>0.79553166715976786</v>
      </c>
      <c r="J667" s="12">
        <f t="shared" si="140"/>
        <v>5.2245083451301992</v>
      </c>
      <c r="K667" s="13">
        <f t="shared" si="145"/>
        <v>2.786255488791566</v>
      </c>
      <c r="L667" s="11">
        <f t="shared" si="146"/>
        <v>0</v>
      </c>
      <c r="M667" s="11">
        <f t="shared" si="147"/>
        <v>0</v>
      </c>
      <c r="N667" s="11">
        <f t="shared" si="148"/>
        <v>0.25</v>
      </c>
      <c r="O667" s="12">
        <f t="shared" si="149"/>
        <v>1</v>
      </c>
      <c r="P667" s="11">
        <f t="shared" si="151"/>
        <v>1.1588307539619322</v>
      </c>
      <c r="Q667" s="11">
        <f t="shared" si="152"/>
        <v>0.57941537698096612</v>
      </c>
      <c r="R667" s="11">
        <f t="shared" si="153"/>
        <v>0.86912306547144913</v>
      </c>
    </row>
    <row r="668" spans="4:18" x14ac:dyDescent="0.3">
      <c r="D668" s="11">
        <v>0.66500000000000004</v>
      </c>
      <c r="E668" s="11">
        <f t="shared" si="141"/>
        <v>0.53595000000000004</v>
      </c>
      <c r="F668" s="11">
        <f t="shared" si="142"/>
        <v>8.9958957287500016E-2</v>
      </c>
      <c r="G668" s="11">
        <f t="shared" si="143"/>
        <v>5.4732382311913831E-2</v>
      </c>
      <c r="H668" s="11">
        <f t="shared" si="144"/>
        <v>3.9446756813836665</v>
      </c>
      <c r="I668" s="11">
        <f t="shared" si="150"/>
        <v>0.79776226704515218</v>
      </c>
      <c r="J668" s="12">
        <f t="shared" si="140"/>
        <v>5.1874415939165255</v>
      </c>
      <c r="K668" s="13">
        <f t="shared" si="145"/>
        <v>2.7898662949646864</v>
      </c>
      <c r="L668" s="11">
        <f t="shared" si="146"/>
        <v>0</v>
      </c>
      <c r="M668" s="11">
        <f t="shared" si="147"/>
        <v>0</v>
      </c>
      <c r="N668" s="11">
        <f t="shared" si="148"/>
        <v>0.25</v>
      </c>
      <c r="O668" s="12">
        <f t="shared" si="149"/>
        <v>1</v>
      </c>
      <c r="P668" s="11">
        <f t="shared" si="151"/>
        <v>1.1588307539619322</v>
      </c>
      <c r="Q668" s="11">
        <f t="shared" si="152"/>
        <v>0.57941537698096612</v>
      </c>
      <c r="R668" s="11">
        <f t="shared" si="153"/>
        <v>0.86912306547144913</v>
      </c>
    </row>
    <row r="669" spans="4:18" x14ac:dyDescent="0.3">
      <c r="D669" s="11">
        <v>0.66600000000000004</v>
      </c>
      <c r="E669" s="11">
        <f t="shared" si="141"/>
        <v>0.53638000000000008</v>
      </c>
      <c r="F669" s="11">
        <f t="shared" si="142"/>
        <v>9.0501285562560027E-2</v>
      </c>
      <c r="G669" s="11">
        <f t="shared" si="143"/>
        <v>5.43086074879E-2</v>
      </c>
      <c r="H669" s="11">
        <f t="shared" si="144"/>
        <v>3.999422842843781</v>
      </c>
      <c r="I669" s="11">
        <f t="shared" si="150"/>
        <v>0.7999769110485605</v>
      </c>
      <c r="J669" s="12">
        <f t="shared" si="140"/>
        <v>5.150334891646752</v>
      </c>
      <c r="K669" s="13">
        <f t="shared" si="145"/>
        <v>2.793410542106852</v>
      </c>
      <c r="L669" s="11">
        <f t="shared" si="146"/>
        <v>0</v>
      </c>
      <c r="M669" s="11">
        <f t="shared" si="147"/>
        <v>0</v>
      </c>
      <c r="N669" s="11">
        <f t="shared" si="148"/>
        <v>0.25</v>
      </c>
      <c r="O669" s="12">
        <f t="shared" si="149"/>
        <v>1</v>
      </c>
      <c r="P669" s="11">
        <f t="shared" si="151"/>
        <v>1.1588307539619322</v>
      </c>
      <c r="Q669" s="11">
        <f t="shared" si="152"/>
        <v>0.57941537698096612</v>
      </c>
      <c r="R669" s="11">
        <f t="shared" si="153"/>
        <v>0.86912306547144913</v>
      </c>
    </row>
    <row r="670" spans="4:18" x14ac:dyDescent="0.3">
      <c r="D670" s="11">
        <v>0.66700000000000004</v>
      </c>
      <c r="E670" s="11">
        <f t="shared" si="141"/>
        <v>0.53681000000000001</v>
      </c>
      <c r="F670" s="11">
        <f t="shared" si="142"/>
        <v>9.1046062267660016E-2</v>
      </c>
      <c r="G670" s="11">
        <f t="shared" si="143"/>
        <v>5.3886857868865178E-2</v>
      </c>
      <c r="H670" s="11">
        <f t="shared" si="144"/>
        <v>4.0549877666672298</v>
      </c>
      <c r="I670" s="11">
        <f t="shared" si="150"/>
        <v>0.80217558455946503</v>
      </c>
      <c r="J670" s="12">
        <f t="shared" si="140"/>
        <v>5.1131942114067002</v>
      </c>
      <c r="K670" s="13">
        <f t="shared" si="145"/>
        <v>2.7968884786425332</v>
      </c>
      <c r="L670" s="11">
        <f t="shared" si="146"/>
        <v>0</v>
      </c>
      <c r="M670" s="11">
        <f t="shared" si="147"/>
        <v>0</v>
      </c>
      <c r="N670" s="11">
        <f t="shared" si="148"/>
        <v>0.25</v>
      </c>
      <c r="O670" s="12">
        <f t="shared" si="149"/>
        <v>1</v>
      </c>
      <c r="P670" s="11">
        <f t="shared" si="151"/>
        <v>1.1588307539619322</v>
      </c>
      <c r="Q670" s="11">
        <f t="shared" si="152"/>
        <v>0.57941537698096612</v>
      </c>
      <c r="R670" s="11">
        <f t="shared" si="153"/>
        <v>0.86912306547144913</v>
      </c>
    </row>
    <row r="671" spans="4:18" x14ac:dyDescent="0.3">
      <c r="D671" s="11">
        <v>0.66800000000000004</v>
      </c>
      <c r="E671" s="11">
        <f t="shared" si="141"/>
        <v>0.53723999999999994</v>
      </c>
      <c r="F671" s="11">
        <f t="shared" si="142"/>
        <v>9.1593294760960023E-2</v>
      </c>
      <c r="G671" s="11">
        <f t="shared" si="143"/>
        <v>5.3467129814532964E-2</v>
      </c>
      <c r="H671" s="11">
        <f t="shared" si="144"/>
        <v>4.1113841006395946</v>
      </c>
      <c r="I671" s="11">
        <f t="shared" si="150"/>
        <v>0.8043582755060672</v>
      </c>
      <c r="J671" s="12">
        <f t="shared" si="140"/>
        <v>5.0760254572151764</v>
      </c>
      <c r="K671" s="13">
        <f t="shared" si="145"/>
        <v>2.8003003603469829</v>
      </c>
      <c r="L671" s="11">
        <f t="shared" si="146"/>
        <v>0</v>
      </c>
      <c r="M671" s="11">
        <f t="shared" si="147"/>
        <v>0</v>
      </c>
      <c r="N671" s="11">
        <f t="shared" si="148"/>
        <v>0.25</v>
      </c>
      <c r="O671" s="12">
        <f t="shared" si="149"/>
        <v>1</v>
      </c>
      <c r="P671" s="11">
        <f t="shared" si="151"/>
        <v>1.1588307539619322</v>
      </c>
      <c r="Q671" s="11">
        <f t="shared" si="152"/>
        <v>0.57941537698096612</v>
      </c>
      <c r="R671" s="11">
        <f t="shared" si="153"/>
        <v>0.86912306547144913</v>
      </c>
    </row>
    <row r="672" spans="4:18" x14ac:dyDescent="0.3">
      <c r="D672" s="11">
        <v>0.66900000000000004</v>
      </c>
      <c r="E672" s="11">
        <f t="shared" si="141"/>
        <v>0.53767000000000009</v>
      </c>
      <c r="F672" s="11">
        <f t="shared" si="142"/>
        <v>9.2142990411660033E-2</v>
      </c>
      <c r="G672" s="11">
        <f t="shared" si="143"/>
        <v>5.304941968025146E-2</v>
      </c>
      <c r="H672" s="11">
        <f t="shared" si="144"/>
        <v>4.1686257516273706</v>
      </c>
      <c r="I672" s="11">
        <f t="shared" si="150"/>
        <v>0.80652497432511061</v>
      </c>
      <c r="J672" s="12">
        <f t="shared" si="140"/>
        <v>5.0388344628898665</v>
      </c>
      <c r="K672" s="13">
        <f t="shared" si="145"/>
        <v>2.8036464501863607</v>
      </c>
      <c r="L672" s="11">
        <f t="shared" si="146"/>
        <v>0</v>
      </c>
      <c r="M672" s="11">
        <f t="shared" si="147"/>
        <v>0</v>
      </c>
      <c r="N672" s="11">
        <f t="shared" si="148"/>
        <v>0.25</v>
      </c>
      <c r="O672" s="12">
        <f t="shared" si="149"/>
        <v>1</v>
      </c>
      <c r="P672" s="11">
        <f t="shared" si="151"/>
        <v>1.1588307539619322</v>
      </c>
      <c r="Q672" s="11">
        <f t="shared" si="152"/>
        <v>0.57941537698096612</v>
      </c>
      <c r="R672" s="11">
        <f t="shared" si="153"/>
        <v>0.86912306547144913</v>
      </c>
    </row>
    <row r="673" spans="4:18" x14ac:dyDescent="0.3">
      <c r="D673" s="11">
        <v>0.67</v>
      </c>
      <c r="E673" s="11">
        <f t="shared" si="141"/>
        <v>0.53810000000000002</v>
      </c>
      <c r="F673" s="11">
        <f t="shared" si="142"/>
        <v>9.2695156600000037E-2</v>
      </c>
      <c r="G673" s="11">
        <f t="shared" si="143"/>
        <v>5.2633723816974981E-2</v>
      </c>
      <c r="H673" s="11">
        <f t="shared" si="144"/>
        <v>4.2267268911771634</v>
      </c>
      <c r="I673" s="11">
        <f t="shared" si="150"/>
        <v>0.80867567393122775</v>
      </c>
      <c r="J673" s="12">
        <f t="shared" si="140"/>
        <v>5.0016269909708893</v>
      </c>
      <c r="K673" s="13">
        <f t="shared" si="145"/>
        <v>2.8069270181576802</v>
      </c>
      <c r="L673" s="11">
        <f t="shared" si="146"/>
        <v>0</v>
      </c>
      <c r="M673" s="11">
        <f t="shared" si="147"/>
        <v>0</v>
      </c>
      <c r="N673" s="11">
        <f t="shared" si="148"/>
        <v>0.25</v>
      </c>
      <c r="O673" s="12">
        <f t="shared" si="149"/>
        <v>1</v>
      </c>
      <c r="P673" s="11">
        <f t="shared" si="151"/>
        <v>1.1588307539619322</v>
      </c>
      <c r="Q673" s="11">
        <f t="shared" si="152"/>
        <v>0.57941537698096612</v>
      </c>
      <c r="R673" s="11">
        <f t="shared" si="153"/>
        <v>0.86912306547144913</v>
      </c>
    </row>
    <row r="674" spans="4:18" x14ac:dyDescent="0.3">
      <c r="D674" s="11">
        <v>0.67100000000000004</v>
      </c>
      <c r="E674" s="11">
        <f t="shared" si="141"/>
        <v>0.53852999999999995</v>
      </c>
      <c r="F674" s="11">
        <f t="shared" si="142"/>
        <v>9.3249800717260023E-2</v>
      </c>
      <c r="G674" s="11">
        <f t="shared" si="143"/>
        <v>5.2220038571245513E-2</v>
      </c>
      <c r="H674" s="11">
        <f t="shared" si="144"/>
        <v>4.2857019612516565</v>
      </c>
      <c r="I674" s="11">
        <f t="shared" si="150"/>
        <v>0.81081036968584586</v>
      </c>
      <c r="J674" s="12">
        <f t="shared" si="140"/>
        <v>4.9644087316708267</v>
      </c>
      <c r="K674" s="13">
        <f t="shared" si="145"/>
        <v>2.8101423411286381</v>
      </c>
      <c r="L674" s="11">
        <f t="shared" si="146"/>
        <v>0</v>
      </c>
      <c r="M674" s="11">
        <f t="shared" si="147"/>
        <v>0</v>
      </c>
      <c r="N674" s="11">
        <f t="shared" si="148"/>
        <v>0.25</v>
      </c>
      <c r="O674" s="12">
        <f t="shared" si="149"/>
        <v>1</v>
      </c>
      <c r="P674" s="11">
        <f t="shared" si="151"/>
        <v>1.1588307539619322</v>
      </c>
      <c r="Q674" s="11">
        <f t="shared" si="152"/>
        <v>0.57941537698096612</v>
      </c>
      <c r="R674" s="11">
        <f t="shared" si="153"/>
        <v>0.86912306547144913</v>
      </c>
    </row>
    <row r="675" spans="4:18" x14ac:dyDescent="0.3">
      <c r="D675" s="11">
        <v>0.67200000000000004</v>
      </c>
      <c r="E675" s="11">
        <f t="shared" si="141"/>
        <v>0.53895999999999999</v>
      </c>
      <c r="F675" s="11">
        <f t="shared" si="142"/>
        <v>9.3806930165760014E-2</v>
      </c>
      <c r="G675" s="11">
        <f t="shared" si="143"/>
        <v>5.1808360285173854E-2</v>
      </c>
      <c r="H675" s="11">
        <f t="shared" si="144"/>
        <v>4.3455656801061124</v>
      </c>
      <c r="I675" s="11">
        <f t="shared" si="150"/>
        <v>0.81292905936567794</v>
      </c>
      <c r="J675" s="12">
        <f t="shared" si="140"/>
        <v>4.9271853019346095</v>
      </c>
      <c r="K675" s="13">
        <f t="shared" si="145"/>
        <v>2.8132927026774568</v>
      </c>
      <c r="L675" s="11">
        <f t="shared" si="146"/>
        <v>0</v>
      </c>
      <c r="M675" s="11">
        <f t="shared" si="147"/>
        <v>0</v>
      </c>
      <c r="N675" s="11">
        <f t="shared" si="148"/>
        <v>0.25</v>
      </c>
      <c r="O675" s="12">
        <f t="shared" si="149"/>
        <v>1</v>
      </c>
      <c r="P675" s="11">
        <f t="shared" si="151"/>
        <v>1.1588307539619322</v>
      </c>
      <c r="Q675" s="11">
        <f t="shared" si="152"/>
        <v>0.57941537698096612</v>
      </c>
      <c r="R675" s="11">
        <f t="shared" si="153"/>
        <v>0.86912306547144913</v>
      </c>
    </row>
    <row r="676" spans="4:18" x14ac:dyDescent="0.3">
      <c r="D676" s="11">
        <v>0.67300000000000004</v>
      </c>
      <c r="E676" s="11">
        <f t="shared" si="141"/>
        <v>0.53939000000000004</v>
      </c>
      <c r="F676" s="11">
        <f t="shared" si="142"/>
        <v>9.4366552358860031E-2</v>
      </c>
      <c r="G676" s="11">
        <f t="shared" si="143"/>
        <v>5.1398685296420693E-2</v>
      </c>
      <c r="H676" s="11">
        <f t="shared" si="144"/>
        <v>4.4063330483092278</v>
      </c>
      <c r="I676" s="11">
        <f t="shared" si="150"/>
        <v>0.81503174313081972</v>
      </c>
      <c r="J676" s="12">
        <f t="shared" si="140"/>
        <v>4.8899622445152895</v>
      </c>
      <c r="K676" s="13">
        <f t="shared" si="145"/>
        <v>2.8163783929327884</v>
      </c>
      <c r="L676" s="11">
        <f t="shared" si="146"/>
        <v>0</v>
      </c>
      <c r="M676" s="11">
        <f t="shared" si="147"/>
        <v>0</v>
      </c>
      <c r="N676" s="11">
        <f t="shared" si="148"/>
        <v>0.25</v>
      </c>
      <c r="O676" s="12">
        <f t="shared" si="149"/>
        <v>1</v>
      </c>
      <c r="P676" s="11">
        <f t="shared" si="151"/>
        <v>1.1588307539619322</v>
      </c>
      <c r="Q676" s="11">
        <f t="shared" si="152"/>
        <v>0.57941537698096612</v>
      </c>
      <c r="R676" s="11">
        <f t="shared" si="153"/>
        <v>0.86912306547144913</v>
      </c>
    </row>
    <row r="677" spans="4:18" x14ac:dyDescent="0.3">
      <c r="D677" s="11">
        <v>0.67400000000000004</v>
      </c>
      <c r="E677" s="11">
        <f t="shared" si="141"/>
        <v>0.53981999999999997</v>
      </c>
      <c r="F677" s="11">
        <f t="shared" si="142"/>
        <v>9.4928674720960032E-2</v>
      </c>
      <c r="G677" s="11">
        <f t="shared" si="143"/>
        <v>5.09910099381779E-2</v>
      </c>
      <c r="H677" s="11">
        <f t="shared" si="144"/>
        <v>4.468019354912296</v>
      </c>
      <c r="I677" s="11">
        <f t="shared" si="150"/>
        <v>0.81711842349247876</v>
      </c>
      <c r="J677" s="12">
        <f t="shared" si="140"/>
        <v>4.8527450271148398</v>
      </c>
      <c r="K677" s="13">
        <f t="shared" si="145"/>
        <v>2.8193997084137701</v>
      </c>
      <c r="L677" s="11">
        <f t="shared" si="146"/>
        <v>0</v>
      </c>
      <c r="M677" s="11">
        <f t="shared" si="147"/>
        <v>0</v>
      </c>
      <c r="N677" s="11">
        <f t="shared" si="148"/>
        <v>0.25</v>
      </c>
      <c r="O677" s="12">
        <f t="shared" si="149"/>
        <v>1</v>
      </c>
      <c r="P677" s="11">
        <f t="shared" si="151"/>
        <v>1.1588307539619322</v>
      </c>
      <c r="Q677" s="11">
        <f t="shared" si="152"/>
        <v>0.57941537698096612</v>
      </c>
      <c r="R677" s="11">
        <f t="shared" si="153"/>
        <v>0.86912306547144913</v>
      </c>
    </row>
    <row r="678" spans="4:18" x14ac:dyDescent="0.3">
      <c r="D678" s="11">
        <v>0.67500000000000004</v>
      </c>
      <c r="E678" s="11">
        <f t="shared" si="141"/>
        <v>0.54025000000000001</v>
      </c>
      <c r="F678" s="11">
        <f t="shared" si="142"/>
        <v>9.549330468750003E-2</v>
      </c>
      <c r="G678" s="11">
        <f t="shared" si="143"/>
        <v>5.0585330539149063E-2</v>
      </c>
      <c r="H678" s="11">
        <f t="shared" si="144"/>
        <v>4.5306401837708608</v>
      </c>
      <c r="I678" s="11">
        <f t="shared" si="150"/>
        <v>0.81918910528036071</v>
      </c>
      <c r="J678" s="12">
        <f t="shared" si="140"/>
        <v>4.8155390415854544</v>
      </c>
      <c r="K678" s="13">
        <f t="shared" si="145"/>
        <v>2.8223569518703209</v>
      </c>
      <c r="L678" s="11">
        <f t="shared" si="146"/>
        <v>0</v>
      </c>
      <c r="M678" s="11">
        <f t="shared" si="147"/>
        <v>0</v>
      </c>
      <c r="N678" s="11">
        <f t="shared" si="148"/>
        <v>0.25</v>
      </c>
      <c r="O678" s="12">
        <f t="shared" si="149"/>
        <v>1</v>
      </c>
      <c r="P678" s="11">
        <f t="shared" si="151"/>
        <v>1.1588307539619322</v>
      </c>
      <c r="Q678" s="11">
        <f t="shared" si="152"/>
        <v>0.57941537698096612</v>
      </c>
      <c r="R678" s="11">
        <f t="shared" si="153"/>
        <v>0.86912306547144913</v>
      </c>
    </row>
    <row r="679" spans="4:18" x14ac:dyDescent="0.3">
      <c r="D679" s="11">
        <v>0.67600000000000005</v>
      </c>
      <c r="E679" s="11">
        <f t="shared" si="141"/>
        <v>0.54068000000000005</v>
      </c>
      <c r="F679" s="11">
        <f t="shared" si="142"/>
        <v>9.6060449704960013E-2</v>
      </c>
      <c r="G679" s="11">
        <f t="shared" si="143"/>
        <v>5.018164342353041E-2</v>
      </c>
      <c r="H679" s="11">
        <f t="shared" si="144"/>
        <v>4.5942114200229707</v>
      </c>
      <c r="I679" s="11">
        <f t="shared" si="150"/>
        <v>0.8212437956097316</v>
      </c>
      <c r="J679" s="12">
        <f t="shared" si="140"/>
        <v>4.7783496031876549</v>
      </c>
      <c r="K679" s="13">
        <f t="shared" si="145"/>
        <v>2.8252504321237493</v>
      </c>
      <c r="L679" s="11">
        <f t="shared" si="146"/>
        <v>0</v>
      </c>
      <c r="M679" s="11">
        <f t="shared" si="147"/>
        <v>0</v>
      </c>
      <c r="N679" s="11">
        <f t="shared" si="148"/>
        <v>0.25</v>
      </c>
      <c r="O679" s="12">
        <f t="shared" si="149"/>
        <v>1</v>
      </c>
      <c r="P679" s="11">
        <f t="shared" si="151"/>
        <v>1.1588307539619322</v>
      </c>
      <c r="Q679" s="11">
        <f t="shared" si="152"/>
        <v>0.57941537698096612</v>
      </c>
      <c r="R679" s="11">
        <f t="shared" si="153"/>
        <v>0.86912306547144913</v>
      </c>
    </row>
    <row r="680" spans="4:18" x14ac:dyDescent="0.3">
      <c r="D680" s="11">
        <v>0.67700000000000005</v>
      </c>
      <c r="E680" s="11">
        <f t="shared" si="141"/>
        <v>0.54110999999999998</v>
      </c>
      <c r="F680" s="11">
        <f t="shared" si="142"/>
        <v>9.6630117230860013E-2</v>
      </c>
      <c r="G680" s="11">
        <f t="shared" si="143"/>
        <v>4.9779944910991185E-2</v>
      </c>
      <c r="H680" s="11">
        <f t="shared" si="144"/>
        <v>4.6587492567284636</v>
      </c>
      <c r="I680" s="11">
        <f t="shared" si="150"/>
        <v>0.8232825038481848</v>
      </c>
      <c r="J680" s="12">
        <f t="shared" si="140"/>
        <v>4.7411819498919341</v>
      </c>
      <c r="K680" s="13">
        <f t="shared" si="145"/>
        <v>2.828080463907749</v>
      </c>
      <c r="L680" s="11">
        <f t="shared" si="146"/>
        <v>0</v>
      </c>
      <c r="M680" s="11">
        <f t="shared" si="147"/>
        <v>0</v>
      </c>
      <c r="N680" s="11">
        <f t="shared" si="148"/>
        <v>0.25</v>
      </c>
      <c r="O680" s="12">
        <f t="shared" si="149"/>
        <v>1</v>
      </c>
      <c r="P680" s="11">
        <f t="shared" si="151"/>
        <v>1.1588307539619322</v>
      </c>
      <c r="Q680" s="11">
        <f t="shared" si="152"/>
        <v>0.57941537698096612</v>
      </c>
      <c r="R680" s="11">
        <f t="shared" si="153"/>
        <v>0.86912306547144913</v>
      </c>
    </row>
    <row r="681" spans="4:18" x14ac:dyDescent="0.3">
      <c r="D681" s="11">
        <v>0.67800000000000005</v>
      </c>
      <c r="E681" s="11">
        <f t="shared" si="141"/>
        <v>0.54154000000000002</v>
      </c>
      <c r="F681" s="11">
        <f t="shared" si="142"/>
        <v>9.7202314733760023E-2</v>
      </c>
      <c r="G681" s="11">
        <f t="shared" si="143"/>
        <v>4.938023131665429E-2</v>
      </c>
      <c r="H681" s="11">
        <f t="shared" si="144"/>
        <v>4.7242702016736944</v>
      </c>
      <c r="I681" s="11">
        <f t="shared" si="150"/>
        <v>0.8253052415821297</v>
      </c>
      <c r="J681" s="12">
        <f t="shared" ref="J681:J744" si="154">(I681-I680)/(E681-E680)</f>
        <v>4.7040412417318755</v>
      </c>
      <c r="K681" s="13">
        <f t="shared" si="145"/>
        <v>2.83084736770985</v>
      </c>
      <c r="L681" s="11">
        <f t="shared" si="146"/>
        <v>0</v>
      </c>
      <c r="M681" s="11">
        <f t="shared" si="147"/>
        <v>0</v>
      </c>
      <c r="N681" s="11">
        <f t="shared" si="148"/>
        <v>0.25</v>
      </c>
      <c r="O681" s="12">
        <f t="shared" si="149"/>
        <v>1</v>
      </c>
      <c r="P681" s="11">
        <f t="shared" si="151"/>
        <v>1.1588307539619322</v>
      </c>
      <c r="Q681" s="11">
        <f t="shared" si="152"/>
        <v>0.57941537698096612</v>
      </c>
      <c r="R681" s="11">
        <f t="shared" si="153"/>
        <v>0.86912306547144913</v>
      </c>
    </row>
    <row r="682" spans="4:18" x14ac:dyDescent="0.3">
      <c r="D682" s="11">
        <v>0.67900000000000005</v>
      </c>
      <c r="E682" s="11">
        <f t="shared" si="141"/>
        <v>0.54197000000000006</v>
      </c>
      <c r="F682" s="11">
        <f t="shared" si="142"/>
        <v>9.7777049693260037E-2</v>
      </c>
      <c r="G682" s="11">
        <f t="shared" si="143"/>
        <v>4.8982498951076481E-2</v>
      </c>
      <c r="H682" s="11">
        <f t="shared" si="144"/>
        <v>4.7907910843463997</v>
      </c>
      <c r="I682" s="11">
        <f t="shared" si="150"/>
        <v>0.82731202258303049</v>
      </c>
      <c r="J682" s="12">
        <f t="shared" si="154"/>
        <v>4.6669325602339509</v>
      </c>
      <c r="K682" s="13">
        <f t="shared" si="145"/>
        <v>2.8335514696134201</v>
      </c>
      <c r="L682" s="11">
        <f t="shared" si="146"/>
        <v>0</v>
      </c>
      <c r="M682" s="11">
        <f t="shared" si="147"/>
        <v>0</v>
      </c>
      <c r="N682" s="11">
        <f t="shared" si="148"/>
        <v>0.25</v>
      </c>
      <c r="O682" s="12">
        <f t="shared" si="149"/>
        <v>1</v>
      </c>
      <c r="P682" s="11">
        <f t="shared" si="151"/>
        <v>1.1588307539619322</v>
      </c>
      <c r="Q682" s="11">
        <f t="shared" si="152"/>
        <v>0.57941537698096612</v>
      </c>
      <c r="R682" s="11">
        <f t="shared" si="153"/>
        <v>0.86912306547144913</v>
      </c>
    </row>
    <row r="683" spans="4:18" x14ac:dyDescent="0.3">
      <c r="D683" s="11">
        <v>0.68</v>
      </c>
      <c r="E683" s="11">
        <f t="shared" si="141"/>
        <v>0.54239999999999999</v>
      </c>
      <c r="F683" s="11">
        <f t="shared" si="142"/>
        <v>9.835432960000004E-2</v>
      </c>
      <c r="G683" s="11">
        <f t="shared" si="143"/>
        <v>4.8586744120228349E-2</v>
      </c>
      <c r="H683" s="11">
        <f t="shared" si="144"/>
        <v>4.8583290630854208</v>
      </c>
      <c r="I683" s="11">
        <f t="shared" si="150"/>
        <v>0.82930286277341214</v>
      </c>
      <c r="J683" s="12">
        <f t="shared" si="154"/>
        <v>4.6298609078650479</v>
      </c>
      <c r="K683" s="13">
        <f t="shared" si="145"/>
        <v>2.8361931011402604</v>
      </c>
      <c r="L683" s="11">
        <f t="shared" si="146"/>
        <v>0</v>
      </c>
      <c r="M683" s="11">
        <f t="shared" si="147"/>
        <v>0</v>
      </c>
      <c r="N683" s="11">
        <f t="shared" si="148"/>
        <v>0.25</v>
      </c>
      <c r="O683" s="12">
        <f t="shared" si="149"/>
        <v>1</v>
      </c>
      <c r="P683" s="11">
        <f t="shared" si="151"/>
        <v>1.1588307539619322</v>
      </c>
      <c r="Q683" s="11">
        <f t="shared" si="152"/>
        <v>0.57941537698096612</v>
      </c>
      <c r="R683" s="11">
        <f t="shared" si="153"/>
        <v>0.86912306547144913</v>
      </c>
    </row>
    <row r="684" spans="4:18" x14ac:dyDescent="0.3">
      <c r="D684" s="11">
        <v>0.68100000000000005</v>
      </c>
      <c r="E684" s="11">
        <f t="shared" si="141"/>
        <v>0.54283000000000003</v>
      </c>
      <c r="F684" s="11">
        <f t="shared" si="142"/>
        <v>9.8934161955660044E-2</v>
      </c>
      <c r="G684" s="11">
        <f t="shared" si="143"/>
        <v>4.8192963125474608E-2</v>
      </c>
      <c r="H684" s="11">
        <f t="shared" si="144"/>
        <v>4.9269016324101722</v>
      </c>
      <c r="I684" s="11">
        <f t="shared" si="150"/>
        <v>0.83127778019265852</v>
      </c>
      <c r="J684" s="12">
        <f t="shared" si="154"/>
        <v>4.5928312075492785</v>
      </c>
      <c r="K684" s="13">
        <f t="shared" si="145"/>
        <v>2.8387725990938715</v>
      </c>
      <c r="L684" s="11">
        <f t="shared" si="146"/>
        <v>0</v>
      </c>
      <c r="M684" s="11">
        <f t="shared" si="147"/>
        <v>0</v>
      </c>
      <c r="N684" s="11">
        <f t="shared" si="148"/>
        <v>0.25</v>
      </c>
      <c r="O684" s="12">
        <f t="shared" si="149"/>
        <v>1</v>
      </c>
      <c r="P684" s="11">
        <f t="shared" si="151"/>
        <v>1.1588307539619322</v>
      </c>
      <c r="Q684" s="11">
        <f t="shared" si="152"/>
        <v>0.57941537698096612</v>
      </c>
      <c r="R684" s="11">
        <f t="shared" si="153"/>
        <v>0.86912306547144913</v>
      </c>
    </row>
    <row r="685" spans="4:18" x14ac:dyDescent="0.3">
      <c r="D685" s="11">
        <v>0.68200000000000005</v>
      </c>
      <c r="E685" s="11">
        <f t="shared" si="141"/>
        <v>0.54326000000000008</v>
      </c>
      <c r="F685" s="11">
        <f t="shared" si="142"/>
        <v>9.9516554272960051E-2</v>
      </c>
      <c r="G685" s="11">
        <f t="shared" si="143"/>
        <v>4.7801152263553699E-2</v>
      </c>
      <c r="H685" s="11">
        <f t="shared" si="144"/>
        <v>4.9965266305349925</v>
      </c>
      <c r="I685" s="11">
        <f t="shared" si="150"/>
        <v>0.83323679496262271</v>
      </c>
      <c r="J685" s="12">
        <f t="shared" si="154"/>
        <v>4.5558483022418503</v>
      </c>
      <c r="K685" s="13">
        <f t="shared" si="145"/>
        <v>2.841290305403473</v>
      </c>
      <c r="L685" s="11">
        <f t="shared" si="146"/>
        <v>0</v>
      </c>
      <c r="M685" s="11">
        <f t="shared" si="147"/>
        <v>0</v>
      </c>
      <c r="N685" s="11">
        <f t="shared" si="148"/>
        <v>0.25</v>
      </c>
      <c r="O685" s="12">
        <f t="shared" si="149"/>
        <v>1</v>
      </c>
      <c r="P685" s="11">
        <f t="shared" si="151"/>
        <v>1.1588307539619322</v>
      </c>
      <c r="Q685" s="11">
        <f t="shared" si="152"/>
        <v>0.57941537698096612</v>
      </c>
      <c r="R685" s="11">
        <f t="shared" si="153"/>
        <v>0.86912306547144913</v>
      </c>
    </row>
    <row r="686" spans="4:18" x14ac:dyDescent="0.3">
      <c r="D686" s="11">
        <v>0.68300000000000005</v>
      </c>
      <c r="E686" s="11">
        <f t="shared" si="141"/>
        <v>0.54369000000000001</v>
      </c>
      <c r="F686" s="11">
        <f t="shared" si="142"/>
        <v>0.10010151407566004</v>
      </c>
      <c r="G686" s="11">
        <f t="shared" si="143"/>
        <v>4.7411307826557496E-2</v>
      </c>
      <c r="H686" s="11">
        <f t="shared" si="144"/>
        <v>5.0672222470735422</v>
      </c>
      <c r="I686" s="11">
        <f t="shared" si="150"/>
        <v>0.8351799292530715</v>
      </c>
      <c r="J686" s="12">
        <f t="shared" si="154"/>
        <v>4.5189169545327985</v>
      </c>
      <c r="K686" s="13">
        <f t="shared" si="145"/>
        <v>2.8437465669688158</v>
      </c>
      <c r="L686" s="11">
        <f t="shared" si="146"/>
        <v>0</v>
      </c>
      <c r="M686" s="11">
        <f t="shared" si="147"/>
        <v>0</v>
      </c>
      <c r="N686" s="11">
        <f t="shared" si="148"/>
        <v>0.25</v>
      </c>
      <c r="O686" s="12">
        <f t="shared" si="149"/>
        <v>1</v>
      </c>
      <c r="P686" s="11">
        <f t="shared" si="151"/>
        <v>1.1588307539619322</v>
      </c>
      <c r="Q686" s="11">
        <f t="shared" si="152"/>
        <v>0.57941537698096612</v>
      </c>
      <c r="R686" s="11">
        <f t="shared" si="153"/>
        <v>0.86912306547144913</v>
      </c>
    </row>
    <row r="687" spans="4:18" x14ac:dyDescent="0.3">
      <c r="D687" s="11">
        <v>0.68400000000000005</v>
      </c>
      <c r="E687" s="11">
        <f t="shared" si="141"/>
        <v>0.54411999999999994</v>
      </c>
      <c r="F687" s="11">
        <f t="shared" si="142"/>
        <v>0.10068904889856004</v>
      </c>
      <c r="G687" s="11">
        <f t="shared" si="143"/>
        <v>4.7023426101910903E-2</v>
      </c>
      <c r="H687" s="11">
        <f t="shared" si="144"/>
        <v>5.1390070309386475</v>
      </c>
      <c r="I687" s="11">
        <f t="shared" si="150"/>
        <v>0.83710720724698362</v>
      </c>
      <c r="J687" s="12">
        <f t="shared" si="154"/>
        <v>4.4820418463079905</v>
      </c>
      <c r="K687" s="13">
        <f t="shared" si="145"/>
        <v>2.8461417355058609</v>
      </c>
      <c r="L687" s="11">
        <f t="shared" si="146"/>
        <v>0</v>
      </c>
      <c r="M687" s="11">
        <f t="shared" si="147"/>
        <v>0</v>
      </c>
      <c r="N687" s="11">
        <f t="shared" si="148"/>
        <v>0.25</v>
      </c>
      <c r="O687" s="12">
        <f t="shared" si="149"/>
        <v>1</v>
      </c>
      <c r="P687" s="11">
        <f t="shared" si="151"/>
        <v>1.1588307539619322</v>
      </c>
      <c r="Q687" s="11">
        <f t="shared" si="152"/>
        <v>0.57941537698096612</v>
      </c>
      <c r="R687" s="11">
        <f t="shared" si="153"/>
        <v>0.86912306547144913</v>
      </c>
    </row>
    <row r="688" spans="4:18" x14ac:dyDescent="0.3">
      <c r="D688" s="11">
        <v>0.68500000000000005</v>
      </c>
      <c r="E688" s="11">
        <f t="shared" si="141"/>
        <v>0.54455000000000009</v>
      </c>
      <c r="F688" s="11">
        <f t="shared" si="142"/>
        <v>0.10127916628750003</v>
      </c>
      <c r="G688" s="11">
        <f t="shared" si="143"/>
        <v>4.6637503372351313E-2</v>
      </c>
      <c r="H688" s="11">
        <f t="shared" si="144"/>
        <v>5.2118998984431535</v>
      </c>
      <c r="I688" s="11">
        <f t="shared" si="150"/>
        <v>0.83901865510572338</v>
      </c>
      <c r="J688" s="12">
        <f t="shared" si="154"/>
        <v>4.4452275784629736</v>
      </c>
      <c r="K688" s="13">
        <f t="shared" si="145"/>
        <v>2.8484761673933905</v>
      </c>
      <c r="L688" s="11">
        <f t="shared" si="146"/>
        <v>0</v>
      </c>
      <c r="M688" s="11">
        <f t="shared" si="147"/>
        <v>0</v>
      </c>
      <c r="N688" s="11">
        <f t="shared" si="148"/>
        <v>0.25</v>
      </c>
      <c r="O688" s="12">
        <f t="shared" si="149"/>
        <v>1</v>
      </c>
      <c r="P688" s="11">
        <f t="shared" si="151"/>
        <v>1.1588307539619322</v>
      </c>
      <c r="Q688" s="11">
        <f t="shared" si="152"/>
        <v>0.57941537698096612</v>
      </c>
      <c r="R688" s="11">
        <f t="shared" si="153"/>
        <v>0.86912306547144913</v>
      </c>
    </row>
    <row r="689" spans="4:18" x14ac:dyDescent="0.3">
      <c r="D689" s="11">
        <v>0.68600000000000005</v>
      </c>
      <c r="E689" s="11">
        <f t="shared" si="141"/>
        <v>0.54498000000000002</v>
      </c>
      <c r="F689" s="11">
        <f t="shared" si="142"/>
        <v>0.10187187379936004</v>
      </c>
      <c r="G689" s="11">
        <f t="shared" si="143"/>
        <v>4.6253535915907619E-2</v>
      </c>
      <c r="H689" s="11">
        <f t="shared" si="144"/>
        <v>5.2859201416075452</v>
      </c>
      <c r="I689" s="11">
        <f t="shared" si="150"/>
        <v>0.84091430093410913</v>
      </c>
      <c r="J689" s="12">
        <f t="shared" si="154"/>
        <v>4.4084786706652483</v>
      </c>
      <c r="K689" s="13">
        <f t="shared" si="145"/>
        <v>2.8507502235206084</v>
      </c>
      <c r="L689" s="11">
        <f t="shared" si="146"/>
        <v>0</v>
      </c>
      <c r="M689" s="11">
        <f t="shared" si="147"/>
        <v>0</v>
      </c>
      <c r="N689" s="11">
        <f t="shared" si="148"/>
        <v>0.25</v>
      </c>
      <c r="O689" s="12">
        <f t="shared" si="149"/>
        <v>1</v>
      </c>
      <c r="P689" s="11">
        <f t="shared" si="151"/>
        <v>1.1588307539619322</v>
      </c>
      <c r="Q689" s="11">
        <f t="shared" si="152"/>
        <v>0.57941537698096612</v>
      </c>
      <c r="R689" s="11">
        <f t="shared" si="153"/>
        <v>0.86912306547144913</v>
      </c>
    </row>
    <row r="690" spans="4:18" x14ac:dyDescent="0.3">
      <c r="D690" s="11">
        <v>0.68700000000000006</v>
      </c>
      <c r="E690" s="11">
        <f t="shared" si="141"/>
        <v>0.54540999999999995</v>
      </c>
      <c r="F690" s="11">
        <f t="shared" si="142"/>
        <v>0.10246717900206004</v>
      </c>
      <c r="G690" s="11">
        <f t="shared" si="143"/>
        <v>4.5871520005879358E-2</v>
      </c>
      <c r="H690" s="11">
        <f t="shared" si="144"/>
        <v>5.3610874366801955</v>
      </c>
      <c r="I690" s="11">
        <f t="shared" si="150"/>
        <v>0.84279417474539664</v>
      </c>
      <c r="J690" s="12">
        <f t="shared" si="154"/>
        <v>4.37179956113446</v>
      </c>
      <c r="K690" s="13">
        <f t="shared" si="145"/>
        <v>2.8529642691357666</v>
      </c>
      <c r="L690" s="11">
        <f t="shared" si="146"/>
        <v>0</v>
      </c>
      <c r="M690" s="11">
        <f t="shared" si="147"/>
        <v>0</v>
      </c>
      <c r="N690" s="11">
        <f t="shared" si="148"/>
        <v>0.25</v>
      </c>
      <c r="O690" s="12">
        <f t="shared" si="149"/>
        <v>1</v>
      </c>
      <c r="P690" s="11">
        <f t="shared" si="151"/>
        <v>1.1588307539619322</v>
      </c>
      <c r="Q690" s="11">
        <f t="shared" si="152"/>
        <v>0.57941537698096612</v>
      </c>
      <c r="R690" s="11">
        <f t="shared" si="153"/>
        <v>0.86912306547144913</v>
      </c>
    </row>
    <row r="691" spans="4:18" x14ac:dyDescent="0.3">
      <c r="D691" s="11">
        <v>0.68799999999999994</v>
      </c>
      <c r="E691" s="11">
        <f t="shared" si="141"/>
        <v>0.54583999999999999</v>
      </c>
      <c r="F691" s="11">
        <f t="shared" si="142"/>
        <v>0.10306508947455997</v>
      </c>
      <c r="G691" s="11">
        <f t="shared" si="143"/>
        <v>4.5491451910815786E-2</v>
      </c>
      <c r="H691" s="11">
        <f t="shared" si="144"/>
        <v>5.4374218528763629</v>
      </c>
      <c r="I691" s="11">
        <f t="shared" si="150"/>
        <v>0.84465830842619383</v>
      </c>
      <c r="J691" s="12">
        <f t="shared" si="154"/>
        <v>4.3351946065046665</v>
      </c>
      <c r="K691" s="13">
        <f t="shared" si="145"/>
        <v>2.855118673695896</v>
      </c>
      <c r="L691" s="11">
        <f t="shared" si="146"/>
        <v>0</v>
      </c>
      <c r="M691" s="11">
        <f t="shared" si="147"/>
        <v>0</v>
      </c>
      <c r="N691" s="11">
        <f t="shared" si="148"/>
        <v>0.25</v>
      </c>
      <c r="O691" s="12">
        <f t="shared" si="149"/>
        <v>1</v>
      </c>
      <c r="P691" s="11">
        <f t="shared" si="151"/>
        <v>1.1588307539619322</v>
      </c>
      <c r="Q691" s="11">
        <f t="shared" si="152"/>
        <v>0.57941537698096612</v>
      </c>
      <c r="R691" s="11">
        <f t="shared" si="153"/>
        <v>0.86912306547144913</v>
      </c>
    </row>
    <row r="692" spans="4:18" x14ac:dyDescent="0.3">
      <c r="D692" s="11">
        <v>0.68899999999999995</v>
      </c>
      <c r="E692" s="11">
        <f t="shared" si="141"/>
        <v>0.54627000000000003</v>
      </c>
      <c r="F692" s="11">
        <f t="shared" si="142"/>
        <v>0.10366561280685999</v>
      </c>
      <c r="G692" s="11">
        <f t="shared" si="143"/>
        <v>4.5113327894494223E-2</v>
      </c>
      <c r="H692" s="11">
        <f t="shared" si="144"/>
        <v>5.5149438613423154</v>
      </c>
      <c r="I692" s="11">
        <f t="shared" si="150"/>
        <v>0.84650673570133206</v>
      </c>
      <c r="J692" s="12">
        <f t="shared" si="154"/>
        <v>4.2986680817164027</v>
      </c>
      <c r="K692" s="13">
        <f t="shared" si="145"/>
        <v>2.8572138107176968</v>
      </c>
      <c r="L692" s="11">
        <f t="shared" si="146"/>
        <v>0</v>
      </c>
      <c r="M692" s="11">
        <f t="shared" si="147"/>
        <v>0</v>
      </c>
      <c r="N692" s="11">
        <f t="shared" si="148"/>
        <v>0.25</v>
      </c>
      <c r="O692" s="12">
        <f t="shared" si="149"/>
        <v>1</v>
      </c>
      <c r="P692" s="11">
        <f t="shared" si="151"/>
        <v>1.1588307539619322</v>
      </c>
      <c r="Q692" s="11">
        <f t="shared" si="152"/>
        <v>0.57941537698096612</v>
      </c>
      <c r="R692" s="11">
        <f t="shared" si="153"/>
        <v>0.86912306547144913</v>
      </c>
    </row>
    <row r="693" spans="4:18" x14ac:dyDescent="0.3">
      <c r="D693" s="11">
        <v>0.69</v>
      </c>
      <c r="E693" s="11">
        <f t="shared" si="141"/>
        <v>0.54669999999999996</v>
      </c>
      <c r="F693" s="11">
        <f t="shared" si="142"/>
        <v>0.10426875659999997</v>
      </c>
      <c r="G693" s="11">
        <f t="shared" si="143"/>
        <v>4.4737144215899048E-2</v>
      </c>
      <c r="H693" s="11">
        <f t="shared" si="144"/>
        <v>5.5936743443508812</v>
      </c>
      <c r="I693" s="11">
        <f t="shared" si="150"/>
        <v>0.84833949209870396</v>
      </c>
      <c r="J693" s="12">
        <f t="shared" si="154"/>
        <v>4.26222417993535</v>
      </c>
      <c r="K693" s="13">
        <f t="shared" si="145"/>
        <v>2.8592500576296058</v>
      </c>
      <c r="L693" s="11">
        <f t="shared" si="146"/>
        <v>0</v>
      </c>
      <c r="M693" s="11">
        <f t="shared" si="147"/>
        <v>0</v>
      </c>
      <c r="N693" s="11">
        <f t="shared" si="148"/>
        <v>0.25</v>
      </c>
      <c r="O693" s="12">
        <f t="shared" si="149"/>
        <v>1</v>
      </c>
      <c r="P693" s="11">
        <f t="shared" si="151"/>
        <v>1.1588307539619322</v>
      </c>
      <c r="Q693" s="11">
        <f t="shared" si="152"/>
        <v>0.57941537698096612</v>
      </c>
      <c r="R693" s="11">
        <f t="shared" si="153"/>
        <v>0.86912306547144913</v>
      </c>
    </row>
    <row r="694" spans="4:18" x14ac:dyDescent="0.3">
      <c r="D694" s="11">
        <v>0.69099999999999995</v>
      </c>
      <c r="E694" s="11">
        <f t="shared" si="141"/>
        <v>0.54712999999999989</v>
      </c>
      <c r="F694" s="11">
        <f t="shared" si="142"/>
        <v>0.10487452846605998</v>
      </c>
      <c r="G694" s="11">
        <f t="shared" si="143"/>
        <v>4.4362897129199871E-2</v>
      </c>
      <c r="H694" s="11">
        <f t="shared" si="144"/>
        <v>5.6736346047353727</v>
      </c>
      <c r="I694" s="11">
        <f t="shared" si="150"/>
        <v>0.85015661491409256</v>
      </c>
      <c r="J694" s="12">
        <f t="shared" si="154"/>
        <v>4.2258670125322979</v>
      </c>
      <c r="K694" s="13">
        <f t="shared" si="145"/>
        <v>2.8612277956251231</v>
      </c>
      <c r="L694" s="11">
        <f t="shared" si="146"/>
        <v>0</v>
      </c>
      <c r="M694" s="11">
        <f t="shared" si="147"/>
        <v>0</v>
      </c>
      <c r="N694" s="11">
        <f t="shared" si="148"/>
        <v>0.25</v>
      </c>
      <c r="O694" s="12">
        <f t="shared" si="149"/>
        <v>1</v>
      </c>
      <c r="P694" s="11">
        <f t="shared" si="151"/>
        <v>1.1588307539619322</v>
      </c>
      <c r="Q694" s="11">
        <f t="shared" si="152"/>
        <v>0.57941537698096612</v>
      </c>
      <c r="R694" s="11">
        <f t="shared" si="153"/>
        <v>0.86912306547144913</v>
      </c>
    </row>
    <row r="695" spans="4:18" x14ac:dyDescent="0.3">
      <c r="D695" s="11">
        <v>0.69199999999999995</v>
      </c>
      <c r="E695" s="11">
        <f t="shared" si="141"/>
        <v>0.54756000000000005</v>
      </c>
      <c r="F695" s="11">
        <f t="shared" si="142"/>
        <v>0.10548293602815999</v>
      </c>
      <c r="G695" s="11">
        <f t="shared" si="143"/>
        <v>4.3990582883729853E-2</v>
      </c>
      <c r="H695" s="11">
        <f t="shared" si="144"/>
        <v>5.7548463755686257</v>
      </c>
      <c r="I695" s="11">
        <f t="shared" si="150"/>
        <v>0.85195814317600682</v>
      </c>
      <c r="J695" s="12">
        <f t="shared" si="154"/>
        <v>4.1896006091014559</v>
      </c>
      <c r="K695" s="13">
        <f t="shared" si="145"/>
        <v>2.8631474095174307</v>
      </c>
      <c r="L695" s="11">
        <f t="shared" si="146"/>
        <v>0</v>
      </c>
      <c r="M695" s="11">
        <f t="shared" si="147"/>
        <v>0</v>
      </c>
      <c r="N695" s="11">
        <f t="shared" si="148"/>
        <v>0.25</v>
      </c>
      <c r="O695" s="12">
        <f t="shared" si="149"/>
        <v>1</v>
      </c>
      <c r="P695" s="11">
        <f t="shared" si="151"/>
        <v>1.1588307539619322</v>
      </c>
      <c r="Q695" s="11">
        <f t="shared" si="152"/>
        <v>0.57941537698096612</v>
      </c>
      <c r="R695" s="11">
        <f t="shared" si="153"/>
        <v>0.86912306547144913</v>
      </c>
    </row>
    <row r="696" spans="4:18" x14ac:dyDescent="0.3">
      <c r="D696" s="11">
        <v>0.69299999999999995</v>
      </c>
      <c r="E696" s="11">
        <f t="shared" si="141"/>
        <v>0.54798999999999998</v>
      </c>
      <c r="F696" s="11">
        <f t="shared" si="142"/>
        <v>0.10609398692045997</v>
      </c>
      <c r="G696" s="11">
        <f t="shared" si="143"/>
        <v>4.3620197723963729E-2</v>
      </c>
      <c r="H696" s="11">
        <f t="shared" si="144"/>
        <v>5.8373318300943797</v>
      </c>
      <c r="I696" s="11">
        <f t="shared" si="150"/>
        <v>0.85374411761053925</v>
      </c>
      <c r="J696" s="12">
        <f t="shared" si="154"/>
        <v>4.1534289175179593</v>
      </c>
      <c r="K696" s="13">
        <f t="shared" si="145"/>
        <v>2.8650092875953534</v>
      </c>
      <c r="L696" s="11">
        <f t="shared" si="146"/>
        <v>0</v>
      </c>
      <c r="M696" s="11">
        <f t="shared" si="147"/>
        <v>0</v>
      </c>
      <c r="N696" s="11">
        <f t="shared" si="148"/>
        <v>0.25</v>
      </c>
      <c r="O696" s="12">
        <f t="shared" si="149"/>
        <v>1</v>
      </c>
      <c r="P696" s="11">
        <f t="shared" si="151"/>
        <v>1.1588307539619322</v>
      </c>
      <c r="Q696" s="11">
        <f t="shared" si="152"/>
        <v>0.57941537698096612</v>
      </c>
      <c r="R696" s="11">
        <f t="shared" si="153"/>
        <v>0.86912306547144913</v>
      </c>
    </row>
    <row r="697" spans="4:18" x14ac:dyDescent="0.3">
      <c r="D697" s="11">
        <v>0.69399999999999995</v>
      </c>
      <c r="E697" s="11">
        <f t="shared" si="141"/>
        <v>0.54841999999999991</v>
      </c>
      <c r="F697" s="11">
        <f t="shared" si="142"/>
        <v>0.10670768878815999</v>
      </c>
      <c r="G697" s="11">
        <f t="shared" si="143"/>
        <v>4.325173788949576E-2</v>
      </c>
      <c r="H697" s="11">
        <f t="shared" si="144"/>
        <v>5.9211135919183668</v>
      </c>
      <c r="I697" s="11">
        <f t="shared" si="150"/>
        <v>0.85551458060626573</v>
      </c>
      <c r="J697" s="12">
        <f t="shared" si="154"/>
        <v>4.1173558040157214</v>
      </c>
      <c r="K697" s="13">
        <f t="shared" si="145"/>
        <v>2.8668138214806849</v>
      </c>
      <c r="L697" s="11">
        <f t="shared" si="146"/>
        <v>0</v>
      </c>
      <c r="M697" s="11">
        <f t="shared" si="147"/>
        <v>0</v>
      </c>
      <c r="N697" s="11">
        <f t="shared" si="148"/>
        <v>0.25</v>
      </c>
      <c r="O697" s="12">
        <f t="shared" si="149"/>
        <v>1</v>
      </c>
      <c r="P697" s="11">
        <f t="shared" si="151"/>
        <v>1.1588307539619322</v>
      </c>
      <c r="Q697" s="11">
        <f t="shared" si="152"/>
        <v>0.57941537698096612</v>
      </c>
      <c r="R697" s="11">
        <f t="shared" si="153"/>
        <v>0.86912306547144913</v>
      </c>
    </row>
    <row r="698" spans="4:18" x14ac:dyDescent="0.3">
      <c r="D698" s="11">
        <v>0.69499999999999995</v>
      </c>
      <c r="E698" s="11">
        <f t="shared" si="141"/>
        <v>0.54884999999999995</v>
      </c>
      <c r="F698" s="11">
        <f t="shared" si="142"/>
        <v>0.10732404928749997</v>
      </c>
      <c r="G698" s="11">
        <f t="shared" si="143"/>
        <v>4.2885199615017425E-2</v>
      </c>
      <c r="H698" s="11">
        <f t="shared" si="144"/>
        <v>6.0062147454666865</v>
      </c>
      <c r="I698" s="11">
        <f t="shared" si="150"/>
        <v>0.85726957617919974</v>
      </c>
      <c r="J698" s="12">
        <f t="shared" si="154"/>
        <v>4.0813850533345253</v>
      </c>
      <c r="K698" s="13">
        <f t="shared" si="145"/>
        <v>2.8685614059869495</v>
      </c>
      <c r="L698" s="11">
        <f t="shared" si="146"/>
        <v>0</v>
      </c>
      <c r="M698" s="11">
        <f t="shared" si="147"/>
        <v>0</v>
      </c>
      <c r="N698" s="11">
        <f t="shared" si="148"/>
        <v>0.25</v>
      </c>
      <c r="O698" s="12">
        <f t="shared" si="149"/>
        <v>1</v>
      </c>
      <c r="P698" s="11">
        <f t="shared" si="151"/>
        <v>1.1588307539619322</v>
      </c>
      <c r="Q698" s="11">
        <f t="shared" si="152"/>
        <v>0.57941537698096612</v>
      </c>
      <c r="R698" s="11">
        <f t="shared" si="153"/>
        <v>0.86912306547144913</v>
      </c>
    </row>
    <row r="699" spans="4:18" x14ac:dyDescent="0.3">
      <c r="D699" s="11">
        <v>0.69599999999999995</v>
      </c>
      <c r="E699" s="11">
        <f t="shared" si="141"/>
        <v>0.54927999999999999</v>
      </c>
      <c r="F699" s="11">
        <f t="shared" si="142"/>
        <v>0.10794307608575998</v>
      </c>
      <c r="G699" s="11">
        <f t="shared" si="143"/>
        <v>4.2520579130294965E-2</v>
      </c>
      <c r="H699" s="11">
        <f t="shared" si="144"/>
        <v>6.0926588467194014</v>
      </c>
      <c r="I699" s="11">
        <f t="shared" si="150"/>
        <v>0.8590091499378214</v>
      </c>
      <c r="J699" s="12">
        <f t="shared" si="154"/>
        <v>4.0455203688871908</v>
      </c>
      <c r="K699" s="13">
        <f t="shared" si="145"/>
        <v>2.8702524389796227</v>
      </c>
      <c r="L699" s="11">
        <f t="shared" si="146"/>
        <v>0</v>
      </c>
      <c r="M699" s="11">
        <f t="shared" si="147"/>
        <v>0</v>
      </c>
      <c r="N699" s="11">
        <f t="shared" si="148"/>
        <v>0.25</v>
      </c>
      <c r="O699" s="12">
        <f t="shared" si="149"/>
        <v>1</v>
      </c>
      <c r="P699" s="11">
        <f t="shared" si="151"/>
        <v>1.1588307539619322</v>
      </c>
      <c r="Q699" s="11">
        <f t="shared" si="152"/>
        <v>0.57941537698096612</v>
      </c>
      <c r="R699" s="11">
        <f t="shared" si="153"/>
        <v>0.86912306547144913</v>
      </c>
    </row>
    <row r="700" spans="4:18" x14ac:dyDescent="0.3">
      <c r="D700" s="11">
        <v>0.69699999999999995</v>
      </c>
      <c r="E700" s="11">
        <f t="shared" si="141"/>
        <v>0.54970999999999992</v>
      </c>
      <c r="F700" s="11">
        <f t="shared" si="142"/>
        <v>0.10856477686125997</v>
      </c>
      <c r="G700" s="11">
        <f t="shared" si="143"/>
        <v>4.2157872660146853E-2</v>
      </c>
      <c r="H700" s="11">
        <f t="shared" si="144"/>
        <v>6.1804699342273768</v>
      </c>
      <c r="I700" s="11">
        <f t="shared" si="150"/>
        <v>0.86073334904819143</v>
      </c>
      <c r="J700" s="12">
        <f t="shared" si="154"/>
        <v>4.0097653729542024</v>
      </c>
      <c r="K700" s="13">
        <f t="shared" si="145"/>
        <v>2.8718873212378355</v>
      </c>
      <c r="L700" s="11">
        <f t="shared" si="146"/>
        <v>0</v>
      </c>
      <c r="M700" s="11">
        <f t="shared" si="147"/>
        <v>0</v>
      </c>
      <c r="N700" s="11">
        <f t="shared" si="148"/>
        <v>0.25</v>
      </c>
      <c r="O700" s="12">
        <f t="shared" si="149"/>
        <v>1</v>
      </c>
      <c r="P700" s="11">
        <f t="shared" si="151"/>
        <v>1.1588307539619322</v>
      </c>
      <c r="Q700" s="11">
        <f t="shared" si="152"/>
        <v>0.57941537698096612</v>
      </c>
      <c r="R700" s="11">
        <f t="shared" si="153"/>
        <v>0.86912306547144913</v>
      </c>
    </row>
    <row r="701" spans="4:18" x14ac:dyDescent="0.3">
      <c r="D701" s="11">
        <v>0.69799999999999995</v>
      </c>
      <c r="E701" s="11">
        <f t="shared" si="141"/>
        <v>0.55013999999999996</v>
      </c>
      <c r="F701" s="11">
        <f t="shared" si="142"/>
        <v>0.10918915930335997</v>
      </c>
      <c r="G701" s="11">
        <f t="shared" si="143"/>
        <v>4.1797076424420876E-2</v>
      </c>
      <c r="H701" s="11">
        <f t="shared" si="144"/>
        <v>6.2696725404208662</v>
      </c>
      <c r="I701" s="11">
        <f t="shared" si="150"/>
        <v>0.86244222219917133</v>
      </c>
      <c r="J701" s="12">
        <f t="shared" si="154"/>
        <v>3.9741236069296049</v>
      </c>
      <c r="K701" s="13">
        <f t="shared" si="145"/>
        <v>2.8734664563176233</v>
      </c>
      <c r="L701" s="11">
        <f t="shared" si="146"/>
        <v>0</v>
      </c>
      <c r="M701" s="11">
        <f t="shared" si="147"/>
        <v>0</v>
      </c>
      <c r="N701" s="11">
        <f t="shared" si="148"/>
        <v>0.25</v>
      </c>
      <c r="O701" s="12">
        <f t="shared" si="149"/>
        <v>1</v>
      </c>
      <c r="P701" s="11">
        <f t="shared" si="151"/>
        <v>1.1588307539619322</v>
      </c>
      <c r="Q701" s="11">
        <f t="shared" si="152"/>
        <v>0.57941537698096612</v>
      </c>
      <c r="R701" s="11">
        <f t="shared" si="153"/>
        <v>0.86912306547144913</v>
      </c>
    </row>
    <row r="702" spans="4:18" x14ac:dyDescent="0.3">
      <c r="D702" s="11">
        <v>0.69899999999999995</v>
      </c>
      <c r="E702" s="11">
        <f t="shared" si="141"/>
        <v>0.55057</v>
      </c>
      <c r="F702" s="11">
        <f t="shared" si="142"/>
        <v>0.10981623111245997</v>
      </c>
      <c r="G702" s="11">
        <f t="shared" si="143"/>
        <v>4.1438186637971212E-2</v>
      </c>
      <c r="H702" s="11">
        <f t="shared" si="144"/>
        <v>6.360291703218401</v>
      </c>
      <c r="I702" s="11">
        <f t="shared" si="150"/>
        <v>0.86413581956775776</v>
      </c>
      <c r="J702" s="12">
        <f t="shared" si="154"/>
        <v>3.9385985315959697</v>
      </c>
      <c r="K702" s="13">
        <f t="shared" si="145"/>
        <v>2.874990250416734</v>
      </c>
      <c r="L702" s="11">
        <f t="shared" si="146"/>
        <v>0</v>
      </c>
      <c r="M702" s="11">
        <f t="shared" si="147"/>
        <v>0</v>
      </c>
      <c r="N702" s="11">
        <f t="shared" si="148"/>
        <v>0.25</v>
      </c>
      <c r="O702" s="12">
        <f t="shared" si="149"/>
        <v>1</v>
      </c>
      <c r="P702" s="11">
        <f t="shared" si="151"/>
        <v>1.1588307539619322</v>
      </c>
      <c r="Q702" s="11">
        <f t="shared" si="152"/>
        <v>0.57941537698096612</v>
      </c>
      <c r="R702" s="11">
        <f t="shared" si="153"/>
        <v>0.86912306547144913</v>
      </c>
    </row>
    <row r="703" spans="4:18" x14ac:dyDescent="0.3">
      <c r="D703" s="11">
        <v>0.7</v>
      </c>
      <c r="E703" s="11">
        <f t="shared" si="141"/>
        <v>0.55099999999999993</v>
      </c>
      <c r="F703" s="11">
        <f t="shared" si="142"/>
        <v>0.11044599999999997</v>
      </c>
      <c r="G703" s="11">
        <f t="shared" si="143"/>
        <v>4.1081199510635248E-2</v>
      </c>
      <c r="H703" s="11">
        <f t="shared" si="144"/>
        <v>6.4523529779449982</v>
      </c>
      <c r="I703" s="11">
        <f t="shared" si="150"/>
        <v>0.86581419278455152</v>
      </c>
      <c r="J703" s="12">
        <f t="shared" si="154"/>
        <v>3.9031935274279812</v>
      </c>
      <c r="K703" s="13">
        <f t="shared" si="145"/>
        <v>2.8764591122410357</v>
      </c>
      <c r="L703" s="11">
        <f t="shared" si="146"/>
        <v>0</v>
      </c>
      <c r="M703" s="11">
        <f t="shared" si="147"/>
        <v>0</v>
      </c>
      <c r="N703" s="11">
        <f t="shared" si="148"/>
        <v>0.25</v>
      </c>
      <c r="O703" s="12">
        <f t="shared" si="149"/>
        <v>1</v>
      </c>
      <c r="P703" s="11">
        <f t="shared" si="151"/>
        <v>1.1588307539619322</v>
      </c>
      <c r="Q703" s="11">
        <f t="shared" si="152"/>
        <v>0.57941537698096612</v>
      </c>
      <c r="R703" s="11">
        <f t="shared" si="153"/>
        <v>0.86912306547144913</v>
      </c>
    </row>
    <row r="704" spans="4:18" x14ac:dyDescent="0.3">
      <c r="D704" s="11">
        <v>0.70099999999999996</v>
      </c>
      <c r="E704" s="11">
        <f t="shared" si="141"/>
        <v>0.55142999999999998</v>
      </c>
      <c r="F704" s="11">
        <f t="shared" si="142"/>
        <v>0.11107847368845997</v>
      </c>
      <c r="G704" s="11">
        <f t="shared" si="143"/>
        <v>4.0726111247210268E-2</v>
      </c>
      <c r="H704" s="11">
        <f t="shared" si="144"/>
        <v>6.5458824495688912</v>
      </c>
      <c r="I704" s="11">
        <f t="shared" si="150"/>
        <v>0.86747739489936904</v>
      </c>
      <c r="J704" s="12">
        <f t="shared" si="154"/>
        <v>3.8679118949240903</v>
      </c>
      <c r="K704" s="13">
        <f t="shared" si="145"/>
        <v>2.8778734528725378</v>
      </c>
      <c r="L704" s="11">
        <f t="shared" si="146"/>
        <v>0</v>
      </c>
      <c r="M704" s="11">
        <f t="shared" si="147"/>
        <v>0</v>
      </c>
      <c r="N704" s="11">
        <f t="shared" si="148"/>
        <v>0.25</v>
      </c>
      <c r="O704" s="12">
        <f t="shared" si="149"/>
        <v>1</v>
      </c>
      <c r="P704" s="11">
        <f t="shared" si="151"/>
        <v>1.1588307539619322</v>
      </c>
      <c r="Q704" s="11">
        <f t="shared" si="152"/>
        <v>0.57941537698096612</v>
      </c>
      <c r="R704" s="11">
        <f t="shared" si="153"/>
        <v>0.86912306547144913</v>
      </c>
    </row>
    <row r="705" spans="4:18" x14ac:dyDescent="0.3">
      <c r="D705" s="11">
        <v>0.70199999999999996</v>
      </c>
      <c r="E705" s="11">
        <f t="shared" si="141"/>
        <v>0.55186000000000002</v>
      </c>
      <c r="F705" s="11">
        <f t="shared" si="142"/>
        <v>0.11171365991135999</v>
      </c>
      <c r="G705" s="11">
        <f t="shared" si="143"/>
        <v>4.0372918047429818E-2</v>
      </c>
      <c r="H705" s="11">
        <f t="shared" si="144"/>
        <v>6.6409067452663937</v>
      </c>
      <c r="I705" s="11">
        <f t="shared" si="150"/>
        <v>0.86912548034701398</v>
      </c>
      <c r="J705" s="12">
        <f t="shared" si="154"/>
        <v>3.8327568549878688</v>
      </c>
      <c r="K705" s="13">
        <f t="shared" si="145"/>
        <v>2.8792336856390843</v>
      </c>
      <c r="L705" s="11">
        <f t="shared" si="146"/>
        <v>0</v>
      </c>
      <c r="M705" s="11">
        <f t="shared" si="147"/>
        <v>0</v>
      </c>
      <c r="N705" s="11">
        <f t="shared" si="148"/>
        <v>0.25</v>
      </c>
      <c r="O705" s="12">
        <f t="shared" si="149"/>
        <v>1</v>
      </c>
      <c r="P705" s="11">
        <f t="shared" si="151"/>
        <v>1.1588307539619322</v>
      </c>
      <c r="Q705" s="11">
        <f t="shared" si="152"/>
        <v>0.57941537698096612</v>
      </c>
      <c r="R705" s="11">
        <f t="shared" si="153"/>
        <v>0.86912306547144913</v>
      </c>
    </row>
    <row r="706" spans="4:18" x14ac:dyDescent="0.3">
      <c r="D706" s="11">
        <v>0.70299999999999996</v>
      </c>
      <c r="E706" s="11">
        <f t="shared" si="141"/>
        <v>0.55228999999999995</v>
      </c>
      <c r="F706" s="11">
        <f t="shared" si="142"/>
        <v>0.11235156641325998</v>
      </c>
      <c r="G706" s="11">
        <f t="shared" si="143"/>
        <v>4.0021616105940135E-2</v>
      </c>
      <c r="H706" s="11">
        <f t="shared" si="144"/>
        <v>6.7374530473246574</v>
      </c>
      <c r="I706" s="11">
        <f t="shared" si="150"/>
        <v>0.87075850491322015</v>
      </c>
      <c r="J706" s="12">
        <f t="shared" si="154"/>
        <v>3.7977315493173025</v>
      </c>
      <c r="K706" s="13">
        <f t="shared" si="145"/>
        <v>2.88054022598571</v>
      </c>
      <c r="L706" s="11">
        <f t="shared" si="146"/>
        <v>0</v>
      </c>
      <c r="M706" s="11">
        <f t="shared" si="147"/>
        <v>0</v>
      </c>
      <c r="N706" s="11">
        <f t="shared" si="148"/>
        <v>0.25</v>
      </c>
      <c r="O706" s="12">
        <f t="shared" si="149"/>
        <v>1</v>
      </c>
      <c r="P706" s="11">
        <f t="shared" si="151"/>
        <v>1.1588307539619322</v>
      </c>
      <c r="Q706" s="11">
        <f t="shared" si="152"/>
        <v>0.57941537698096612</v>
      </c>
      <c r="R706" s="11">
        <f t="shared" si="153"/>
        <v>0.86912306547144913</v>
      </c>
    </row>
    <row r="707" spans="4:18" x14ac:dyDescent="0.3">
      <c r="D707" s="11">
        <v>0.70399999999999996</v>
      </c>
      <c r="E707" s="11">
        <f t="shared" ref="E707:E770" si="155">D707*(1-$B$4-$B$5)+$B$4</f>
        <v>0.55271999999999999</v>
      </c>
      <c r="F707" s="11">
        <f t="shared" ref="F707:F770" si="156">$B$6*D707^$B$8</f>
        <v>0.11299220094975998</v>
      </c>
      <c r="G707" s="11">
        <f t="shared" ref="G707:G770" si="157">$B$7*(1-D707)^$B$9</f>
        <v>3.9672201612276074E-2</v>
      </c>
      <c r="H707" s="11">
        <f t="shared" ref="H707:H770" si="158">F707/$B$10*$B$11/G707</f>
        <v>6.8355491063926799</v>
      </c>
      <c r="I707" s="11">
        <f t="shared" si="150"/>
        <v>0.87237652570077773</v>
      </c>
      <c r="J707" s="12">
        <f t="shared" si="154"/>
        <v>3.7628390408312011</v>
      </c>
      <c r="K707" s="13">
        <f t="shared" ref="K707:K770" si="159">IF(E707=$B$14,0,($B$17-I707)/($B$14-E707))</f>
        <v>2.8817934913477066</v>
      </c>
      <c r="L707" s="11">
        <f t="shared" ref="L707:L770" si="160">IF(E707&gt;=$B$20,1/J707,0)</f>
        <v>0</v>
      </c>
      <c r="M707" s="11">
        <f t="shared" ref="M707:M770" si="161">IF(L707&gt;0,(E707-$B$14)+(1-I707)*L707,0)</f>
        <v>0</v>
      </c>
      <c r="N707" s="11">
        <f t="shared" ref="N707:N770" si="162">$B$14+M707</f>
        <v>0.25</v>
      </c>
      <c r="O707" s="12">
        <f t="shared" ref="O707:O759" si="163">IF(L707&lt;$B$25,1-$B$17,1-I707)</f>
        <v>1</v>
      </c>
      <c r="P707" s="11">
        <f t="shared" si="151"/>
        <v>1.1588307539619322</v>
      </c>
      <c r="Q707" s="11">
        <f t="shared" si="152"/>
        <v>0.57941537698096612</v>
      </c>
      <c r="R707" s="11">
        <f t="shared" si="153"/>
        <v>0.86912306547144913</v>
      </c>
    </row>
    <row r="708" spans="4:18" x14ac:dyDescent="0.3">
      <c r="D708" s="11">
        <v>0.70499999999999996</v>
      </c>
      <c r="E708" s="11">
        <f t="shared" si="155"/>
        <v>0.55315000000000003</v>
      </c>
      <c r="F708" s="11">
        <f t="shared" si="156"/>
        <v>0.11363557128749997</v>
      </c>
      <c r="G708" s="11">
        <f t="shared" si="157"/>
        <v>3.9324670750837135E-2</v>
      </c>
      <c r="H708" s="11">
        <f t="shared" si="158"/>
        <v>6.9352232550909338</v>
      </c>
      <c r="I708" s="11">
        <f t="shared" ref="I708:I771" si="164">1/(1+1/H708)</f>
        <v>0.87397960109585582</v>
      </c>
      <c r="J708" s="12">
        <f t="shared" si="154"/>
        <v>3.7280823141347352</v>
      </c>
      <c r="K708" s="13">
        <f t="shared" si="159"/>
        <v>2.8829939010254191</v>
      </c>
      <c r="L708" s="11">
        <f t="shared" si="160"/>
        <v>0</v>
      </c>
      <c r="M708" s="11">
        <f t="shared" si="161"/>
        <v>0</v>
      </c>
      <c r="N708" s="11">
        <f t="shared" si="162"/>
        <v>0.25</v>
      </c>
      <c r="O708" s="12">
        <f t="shared" si="163"/>
        <v>1</v>
      </c>
      <c r="P708" s="11">
        <f t="shared" si="151"/>
        <v>1.1588307539619322</v>
      </c>
      <c r="Q708" s="11">
        <f t="shared" si="152"/>
        <v>0.57941537698096612</v>
      </c>
      <c r="R708" s="11">
        <f t="shared" si="153"/>
        <v>0.86912306547144913</v>
      </c>
    </row>
    <row r="709" spans="4:18" x14ac:dyDescent="0.3">
      <c r="D709" s="11">
        <v>0.70599999999999996</v>
      </c>
      <c r="E709" s="11">
        <f t="shared" si="155"/>
        <v>0.55357999999999996</v>
      </c>
      <c r="F709" s="11">
        <f t="shared" si="156"/>
        <v>0.11428168520415997</v>
      </c>
      <c r="G709" s="11">
        <f t="shared" si="157"/>
        <v>3.8979019700863003E-2</v>
      </c>
      <c r="H709" s="11">
        <f t="shared" si="158"/>
        <v>7.0365044219906689</v>
      </c>
      <c r="I709" s="11">
        <f t="shared" si="164"/>
        <v>0.87556779073453228</v>
      </c>
      <c r="J709" s="12">
        <f t="shared" si="154"/>
        <v>3.6934642759923713</v>
      </c>
      <c r="K709" s="13">
        <f t="shared" si="159"/>
        <v>2.8841418760607826</v>
      </c>
      <c r="L709" s="11">
        <f t="shared" si="160"/>
        <v>0</v>
      </c>
      <c r="M709" s="11">
        <f t="shared" si="161"/>
        <v>0</v>
      </c>
      <c r="N709" s="11">
        <f t="shared" si="162"/>
        <v>0.25</v>
      </c>
      <c r="O709" s="12">
        <f t="shared" si="163"/>
        <v>1</v>
      </c>
      <c r="P709" s="11">
        <f t="shared" ref="P709:P772" si="165">IF(AND($E709&lt;=$B$20,$E709&gt;$B$14),$B$24*B$33,IF($E709&gt;$B$20,$J709*B$33,1))</f>
        <v>1.1588307539619322</v>
      </c>
      <c r="Q709" s="11">
        <f t="shared" ref="Q709:Q772" si="166">IF(AND($E709&lt;=$B$20,$E709&gt;$B$14),$B$24*B$34,IF($E709&gt;$B$20,$J709*B$34,1))</f>
        <v>0.57941537698096612</v>
      </c>
      <c r="R709" s="11">
        <f t="shared" ref="R709:R772" si="167">IF(AND($E709&lt;=$B$20,$E709&gt;$B$14),$B$24*B$35,IF($E709&gt;$B$20,$J709*B$35,1))</f>
        <v>0.86912306547144913</v>
      </c>
    </row>
    <row r="710" spans="4:18" x14ac:dyDescent="0.3">
      <c r="D710" s="11">
        <v>0.70699999999999996</v>
      </c>
      <c r="E710" s="11">
        <f t="shared" si="155"/>
        <v>0.55401</v>
      </c>
      <c r="F710" s="11">
        <f t="shared" si="156"/>
        <v>0.11493055048845997</v>
      </c>
      <c r="G710" s="11">
        <f t="shared" si="157"/>
        <v>3.8635244636409244E-2</v>
      </c>
      <c r="H710" s="11">
        <f t="shared" si="158"/>
        <v>7.1394221459740148</v>
      </c>
      <c r="I710" s="11">
        <f t="shared" si="164"/>
        <v>0.87714115546954052</v>
      </c>
      <c r="J710" s="12">
        <f t="shared" si="154"/>
        <v>3.658987755832769</v>
      </c>
      <c r="K710" s="13">
        <f t="shared" si="159"/>
        <v>2.8852378391156228</v>
      </c>
      <c r="L710" s="11">
        <f t="shared" si="160"/>
        <v>0</v>
      </c>
      <c r="M710" s="11">
        <f t="shared" si="161"/>
        <v>0</v>
      </c>
      <c r="N710" s="11">
        <f t="shared" si="162"/>
        <v>0.25</v>
      </c>
      <c r="O710" s="12">
        <f t="shared" si="163"/>
        <v>1</v>
      </c>
      <c r="P710" s="11">
        <f t="shared" si="165"/>
        <v>1.1588307539619322</v>
      </c>
      <c r="Q710" s="11">
        <f t="shared" si="166"/>
        <v>0.57941537698096612</v>
      </c>
      <c r="R710" s="11">
        <f t="shared" si="167"/>
        <v>0.86912306547144913</v>
      </c>
    </row>
    <row r="711" spans="4:18" x14ac:dyDescent="0.3">
      <c r="D711" s="11">
        <v>0.70799999999999996</v>
      </c>
      <c r="E711" s="11">
        <f t="shared" si="155"/>
        <v>0.55444000000000004</v>
      </c>
      <c r="F711" s="11">
        <f t="shared" si="156"/>
        <v>0.11558217494015997</v>
      </c>
      <c r="G711" s="11">
        <f t="shared" si="157"/>
        <v>3.8293341726322365E-2</v>
      </c>
      <c r="H711" s="11">
        <f t="shared" si="158"/>
        <v>7.2440065909866664</v>
      </c>
      <c r="I711" s="11">
        <f t="shared" si="164"/>
        <v>0.87869975733724903</v>
      </c>
      <c r="J711" s="12">
        <f t="shared" si="154"/>
        <v>3.6246555062985086</v>
      </c>
      <c r="K711" s="13">
        <f t="shared" si="159"/>
        <v>2.8862822143517568</v>
      </c>
      <c r="L711" s="11">
        <f t="shared" si="160"/>
        <v>0</v>
      </c>
      <c r="M711" s="11">
        <f t="shared" si="161"/>
        <v>0</v>
      </c>
      <c r="N711" s="11">
        <f t="shared" si="162"/>
        <v>0.25</v>
      </c>
      <c r="O711" s="12">
        <f t="shared" si="163"/>
        <v>1</v>
      </c>
      <c r="P711" s="11">
        <f t="shared" si="165"/>
        <v>1.1588307539619322</v>
      </c>
      <c r="Q711" s="11">
        <f t="shared" si="166"/>
        <v>0.57941537698096612</v>
      </c>
      <c r="R711" s="11">
        <f t="shared" si="167"/>
        <v>0.86912306547144913</v>
      </c>
    </row>
    <row r="712" spans="4:18" x14ac:dyDescent="0.3">
      <c r="D712" s="11">
        <v>0.70899999999999996</v>
      </c>
      <c r="E712" s="11">
        <f t="shared" si="155"/>
        <v>0.55486999999999997</v>
      </c>
      <c r="F712" s="11">
        <f t="shared" si="156"/>
        <v>0.11623656637005998</v>
      </c>
      <c r="G712" s="11">
        <f t="shared" si="157"/>
        <v>3.7953307134215124E-2</v>
      </c>
      <c r="H712" s="11">
        <f t="shared" si="158"/>
        <v>7.3502885611950504</v>
      </c>
      <c r="I712" s="11">
        <f t="shared" si="164"/>
        <v>0.88024365952487693</v>
      </c>
      <c r="J712" s="12">
        <f t="shared" si="154"/>
        <v>3.5904702037863929</v>
      </c>
      <c r="K712" s="13">
        <f t="shared" si="159"/>
        <v>2.8872754273128778</v>
      </c>
      <c r="L712" s="11">
        <f t="shared" si="160"/>
        <v>0</v>
      </c>
      <c r="M712" s="11">
        <f t="shared" si="161"/>
        <v>0</v>
      </c>
      <c r="N712" s="11">
        <f t="shared" si="162"/>
        <v>0.25</v>
      </c>
      <c r="O712" s="12">
        <f t="shared" si="163"/>
        <v>1</v>
      </c>
      <c r="P712" s="11">
        <f t="shared" si="165"/>
        <v>1.1588307539619322</v>
      </c>
      <c r="Q712" s="11">
        <f t="shared" si="166"/>
        <v>0.57941537698096612</v>
      </c>
      <c r="R712" s="11">
        <f t="shared" si="167"/>
        <v>0.86912306547144913</v>
      </c>
    </row>
    <row r="713" spans="4:18" x14ac:dyDescent="0.3">
      <c r="D713" s="11">
        <v>0.71</v>
      </c>
      <c r="E713" s="11">
        <f t="shared" si="155"/>
        <v>0.5552999999999999</v>
      </c>
      <c r="F713" s="11">
        <f t="shared" si="156"/>
        <v>0.11689373259999999</v>
      </c>
      <c r="G713" s="11">
        <f t="shared" si="157"/>
        <v>3.7615137018441283E-2</v>
      </c>
      <c r="H713" s="11">
        <f t="shared" si="158"/>
        <v>7.4582995165605634</v>
      </c>
      <c r="I713" s="11">
        <f t="shared" si="164"/>
        <v>0.88177292633796034</v>
      </c>
      <c r="J713" s="12">
        <f t="shared" si="154"/>
        <v>3.5564344490317557</v>
      </c>
      <c r="K713" s="13">
        <f t="shared" si="159"/>
        <v>2.8882179048082564</v>
      </c>
      <c r="L713" s="11">
        <f t="shared" si="160"/>
        <v>0</v>
      </c>
      <c r="M713" s="11">
        <f t="shared" si="161"/>
        <v>0</v>
      </c>
      <c r="N713" s="11">
        <f t="shared" si="162"/>
        <v>0.25</v>
      </c>
      <c r="O713" s="12">
        <f t="shared" si="163"/>
        <v>1</v>
      </c>
      <c r="P713" s="11">
        <f t="shared" si="165"/>
        <v>1.1588307539619322</v>
      </c>
      <c r="Q713" s="11">
        <f t="shared" si="166"/>
        <v>0.57941537698096612</v>
      </c>
      <c r="R713" s="11">
        <f t="shared" si="167"/>
        <v>0.86912306547144913</v>
      </c>
    </row>
    <row r="714" spans="4:18" x14ac:dyDescent="0.3">
      <c r="D714" s="11">
        <v>0.71099999999999997</v>
      </c>
      <c r="E714" s="11">
        <f t="shared" si="155"/>
        <v>0.55573000000000006</v>
      </c>
      <c r="F714" s="11">
        <f t="shared" si="156"/>
        <v>0.11755368146285999</v>
      </c>
      <c r="G714" s="11">
        <f t="shared" si="157"/>
        <v>3.727882753207034E-2</v>
      </c>
      <c r="H714" s="11">
        <f t="shared" si="158"/>
        <v>7.5680715888436501</v>
      </c>
      <c r="I714" s="11">
        <f t="shared" si="164"/>
        <v>0.88328762316807863</v>
      </c>
      <c r="J714" s="12">
        <f t="shared" si="154"/>
        <v>3.5225507677157033</v>
      </c>
      <c r="K714" s="13">
        <f t="shared" si="159"/>
        <v>2.889110074798281</v>
      </c>
      <c r="L714" s="11">
        <f t="shared" si="160"/>
        <v>0</v>
      </c>
      <c r="M714" s="11">
        <f t="shared" si="161"/>
        <v>0</v>
      </c>
      <c r="N714" s="11">
        <f t="shared" si="162"/>
        <v>0.25</v>
      </c>
      <c r="O714" s="12">
        <f t="shared" si="163"/>
        <v>1</v>
      </c>
      <c r="P714" s="11">
        <f t="shared" si="165"/>
        <v>1.1588307539619322</v>
      </c>
      <c r="Q714" s="11">
        <f t="shared" si="166"/>
        <v>0.57941537698096612</v>
      </c>
      <c r="R714" s="11">
        <f t="shared" si="167"/>
        <v>0.86912306547144913</v>
      </c>
    </row>
    <row r="715" spans="4:18" x14ac:dyDescent="0.3">
      <c r="D715" s="11">
        <v>0.71199999999999997</v>
      </c>
      <c r="E715" s="11">
        <f t="shared" si="155"/>
        <v>0.55615999999999999</v>
      </c>
      <c r="F715" s="11">
        <f t="shared" si="156"/>
        <v>0.11821642080255998</v>
      </c>
      <c r="G715" s="11">
        <f t="shared" si="157"/>
        <v>3.694437482286201E-2</v>
      </c>
      <c r="H715" s="11">
        <f t="shared" si="158"/>
        <v>7.6796375980511105</v>
      </c>
      <c r="I715" s="11">
        <f t="shared" si="164"/>
        <v>0.8847878164608467</v>
      </c>
      <c r="J715" s="12">
        <f t="shared" si="154"/>
        <v>3.4888216110891004</v>
      </c>
      <c r="K715" s="13">
        <f t="shared" si="159"/>
        <v>2.8899523662818356</v>
      </c>
      <c r="L715" s="11">
        <f t="shared" si="160"/>
        <v>0</v>
      </c>
      <c r="M715" s="11">
        <f t="shared" si="161"/>
        <v>0</v>
      </c>
      <c r="N715" s="11">
        <f t="shared" si="162"/>
        <v>0.25</v>
      </c>
      <c r="O715" s="12">
        <f t="shared" si="163"/>
        <v>1</v>
      </c>
      <c r="P715" s="11">
        <f t="shared" si="165"/>
        <v>1.1588307539619322</v>
      </c>
      <c r="Q715" s="11">
        <f t="shared" si="166"/>
        <v>0.57941537698096612</v>
      </c>
      <c r="R715" s="11">
        <f t="shared" si="167"/>
        <v>0.86912306547144913</v>
      </c>
    </row>
    <row r="716" spans="4:18" x14ac:dyDescent="0.3">
      <c r="D716" s="11">
        <v>0.71299999999999997</v>
      </c>
      <c r="E716" s="11">
        <f t="shared" si="155"/>
        <v>0.55658999999999992</v>
      </c>
      <c r="F716" s="11">
        <f t="shared" si="156"/>
        <v>0.11888195847405998</v>
      </c>
      <c r="G716" s="11">
        <f t="shared" si="157"/>
        <v>3.6611775033240423E-2</v>
      </c>
      <c r="H716" s="11">
        <f t="shared" si="158"/>
        <v>7.7930310693404037</v>
      </c>
      <c r="I716" s="11">
        <f t="shared" si="164"/>
        <v>0.88627357368418658</v>
      </c>
      <c r="J716" s="12">
        <f t="shared" si="154"/>
        <v>3.4552493566049276</v>
      </c>
      <c r="K716" s="13">
        <f t="shared" si="159"/>
        <v>2.8907452091855141</v>
      </c>
      <c r="L716" s="11">
        <f t="shared" si="160"/>
        <v>0</v>
      </c>
      <c r="M716" s="11">
        <f t="shared" si="161"/>
        <v>0</v>
      </c>
      <c r="N716" s="11">
        <f t="shared" si="162"/>
        <v>0.25</v>
      </c>
      <c r="O716" s="12">
        <f t="shared" si="163"/>
        <v>1</v>
      </c>
      <c r="P716" s="11">
        <f t="shared" si="165"/>
        <v>1.1588307539619322</v>
      </c>
      <c r="Q716" s="11">
        <f t="shared" si="166"/>
        <v>0.57941537698096612</v>
      </c>
      <c r="R716" s="11">
        <f t="shared" si="167"/>
        <v>0.86912306547144913</v>
      </c>
    </row>
    <row r="717" spans="4:18" x14ac:dyDescent="0.3">
      <c r="D717" s="11">
        <v>0.71399999999999997</v>
      </c>
      <c r="E717" s="11">
        <f t="shared" si="155"/>
        <v>0.55701999999999996</v>
      </c>
      <c r="F717" s="11">
        <f t="shared" si="156"/>
        <v>0.11955030234335996</v>
      </c>
      <c r="G717" s="11">
        <f t="shared" si="157"/>
        <v>3.6281024300268278E-2</v>
      </c>
      <c r="H717" s="11">
        <f t="shared" si="158"/>
        <v>7.9082862503951485</v>
      </c>
      <c r="I717" s="11">
        <f t="shared" si="164"/>
        <v>0.88774496329688068</v>
      </c>
      <c r="J717" s="12">
        <f t="shared" si="154"/>
        <v>3.4218363085906174</v>
      </c>
      <c r="K717" s="13">
        <f t="shared" si="159"/>
        <v>2.8914890342547093</v>
      </c>
      <c r="L717" s="11">
        <f t="shared" si="160"/>
        <v>0</v>
      </c>
      <c r="M717" s="11">
        <f t="shared" si="161"/>
        <v>0</v>
      </c>
      <c r="N717" s="11">
        <f t="shared" si="162"/>
        <v>0.25</v>
      </c>
      <c r="O717" s="12">
        <f t="shared" si="163"/>
        <v>1</v>
      </c>
      <c r="P717" s="11">
        <f t="shared" si="165"/>
        <v>1.1588307539619322</v>
      </c>
      <c r="Q717" s="11">
        <f t="shared" si="166"/>
        <v>0.57941537698096612</v>
      </c>
      <c r="R717" s="11">
        <f t="shared" si="167"/>
        <v>0.86912306547144913</v>
      </c>
    </row>
    <row r="718" spans="4:18" x14ac:dyDescent="0.3">
      <c r="D718" s="11">
        <v>0.71499999999999997</v>
      </c>
      <c r="E718" s="11">
        <f t="shared" si="155"/>
        <v>0.55745</v>
      </c>
      <c r="F718" s="11">
        <f t="shared" si="156"/>
        <v>0.12022146028749998</v>
      </c>
      <c r="G718" s="11">
        <f t="shared" si="157"/>
        <v>3.5952118755620578E-2</v>
      </c>
      <c r="H718" s="11">
        <f t="shared" si="158"/>
        <v>8.0254381292866732</v>
      </c>
      <c r="I718" s="11">
        <f t="shared" si="164"/>
        <v>0.88920205471742186</v>
      </c>
      <c r="J718" s="12">
        <f t="shared" si="154"/>
        <v>3.3885846989326476</v>
      </c>
      <c r="K718" s="13">
        <f t="shared" si="159"/>
        <v>2.8921842729465665</v>
      </c>
      <c r="L718" s="11">
        <f t="shared" si="160"/>
        <v>0</v>
      </c>
      <c r="M718" s="11">
        <f t="shared" si="161"/>
        <v>0</v>
      </c>
      <c r="N718" s="11">
        <f t="shared" si="162"/>
        <v>0.25</v>
      </c>
      <c r="O718" s="12">
        <f t="shared" si="163"/>
        <v>1</v>
      </c>
      <c r="P718" s="11">
        <f t="shared" si="165"/>
        <v>1.1588307539619322</v>
      </c>
      <c r="Q718" s="11">
        <f t="shared" si="166"/>
        <v>0.57941537698096612</v>
      </c>
      <c r="R718" s="11">
        <f t="shared" si="167"/>
        <v>0.86912306547144913</v>
      </c>
    </row>
    <row r="719" spans="4:18" x14ac:dyDescent="0.3">
      <c r="D719" s="11">
        <v>0.71599999999999997</v>
      </c>
      <c r="E719" s="11">
        <f t="shared" si="155"/>
        <v>0.55787999999999993</v>
      </c>
      <c r="F719" s="11">
        <f t="shared" si="156"/>
        <v>0.12089544019456001</v>
      </c>
      <c r="G719" s="11">
        <f t="shared" si="157"/>
        <v>3.5625054525558239E-2</v>
      </c>
      <c r="H719" s="11">
        <f t="shared" si="158"/>
        <v>8.1445224528367905</v>
      </c>
      <c r="I719" s="11">
        <f t="shared" si="164"/>
        <v>0.89064491829316006</v>
      </c>
      <c r="J719" s="12">
        <f t="shared" si="154"/>
        <v>3.3554966877637891</v>
      </c>
      <c r="K719" s="13">
        <f t="shared" si="159"/>
        <v>2.8928313573248028</v>
      </c>
      <c r="L719" s="11">
        <f t="shared" si="160"/>
        <v>0</v>
      </c>
      <c r="M719" s="11">
        <f t="shared" si="161"/>
        <v>0</v>
      </c>
      <c r="N719" s="11">
        <f t="shared" si="162"/>
        <v>0.25</v>
      </c>
      <c r="O719" s="12">
        <f t="shared" si="163"/>
        <v>1</v>
      </c>
      <c r="P719" s="11">
        <f t="shared" si="165"/>
        <v>1.1588307539619322</v>
      </c>
      <c r="Q719" s="11">
        <f t="shared" si="166"/>
        <v>0.57941537698096612</v>
      </c>
      <c r="R719" s="11">
        <f t="shared" si="167"/>
        <v>0.86912306547144913</v>
      </c>
    </row>
    <row r="720" spans="4:18" x14ac:dyDescent="0.3">
      <c r="D720" s="11">
        <v>0.71699999999999997</v>
      </c>
      <c r="E720" s="11">
        <f t="shared" si="155"/>
        <v>0.55830999999999997</v>
      </c>
      <c r="F720" s="11">
        <f t="shared" si="156"/>
        <v>0.12157224996365996</v>
      </c>
      <c r="G720" s="11">
        <f t="shared" si="157"/>
        <v>3.5299827730901547E-2</v>
      </c>
      <c r="H720" s="11">
        <f t="shared" si="158"/>
        <v>8.265575745497614</v>
      </c>
      <c r="I720" s="11">
        <f t="shared" si="164"/>
        <v>0.89207362526975975</v>
      </c>
      <c r="J720" s="12">
        <f t="shared" si="154"/>
        <v>3.3225743641850096</v>
      </c>
      <c r="K720" s="13">
        <f t="shared" si="159"/>
        <v>2.8934307199564069</v>
      </c>
      <c r="L720" s="11">
        <f t="shared" si="160"/>
        <v>0</v>
      </c>
      <c r="M720" s="11">
        <f t="shared" si="161"/>
        <v>0</v>
      </c>
      <c r="N720" s="11">
        <f t="shared" si="162"/>
        <v>0.25</v>
      </c>
      <c r="O720" s="12">
        <f t="shared" si="163"/>
        <v>1</v>
      </c>
      <c r="P720" s="11">
        <f t="shared" si="165"/>
        <v>1.1588307539619322</v>
      </c>
      <c r="Q720" s="11">
        <f t="shared" si="166"/>
        <v>0.57941537698096612</v>
      </c>
      <c r="R720" s="11">
        <f t="shared" si="167"/>
        <v>0.86912306547144913</v>
      </c>
    </row>
    <row r="721" spans="4:18" x14ac:dyDescent="0.3">
      <c r="D721" s="11">
        <v>0.71799999999999997</v>
      </c>
      <c r="E721" s="11">
        <f t="shared" si="155"/>
        <v>0.55874000000000001</v>
      </c>
      <c r="F721" s="11">
        <f t="shared" si="156"/>
        <v>0.12225189750496</v>
      </c>
      <c r="G721" s="11">
        <f t="shared" si="157"/>
        <v>3.4976434487003265E-2</v>
      </c>
      <c r="H721" s="11">
        <f t="shared" si="158"/>
        <v>8.3886353287648259</v>
      </c>
      <c r="I721" s="11">
        <f t="shared" si="164"/>
        <v>0.89348824776097036</v>
      </c>
      <c r="J721" s="12">
        <f t="shared" si="154"/>
        <v>3.2898197470010881</v>
      </c>
      <c r="K721" s="13">
        <f t="shared" si="159"/>
        <v>2.8939827938102298</v>
      </c>
      <c r="L721" s="11">
        <f t="shared" si="160"/>
        <v>0</v>
      </c>
      <c r="M721" s="11">
        <f t="shared" si="161"/>
        <v>0</v>
      </c>
      <c r="N721" s="11">
        <f t="shared" si="162"/>
        <v>0.25</v>
      </c>
      <c r="O721" s="12">
        <f t="shared" si="163"/>
        <v>1</v>
      </c>
      <c r="P721" s="11">
        <f t="shared" si="165"/>
        <v>1.1588307539619322</v>
      </c>
      <c r="Q721" s="11">
        <f t="shared" si="166"/>
        <v>0.57941537698096612</v>
      </c>
      <c r="R721" s="11">
        <f t="shared" si="167"/>
        <v>0.86912306547144913</v>
      </c>
    </row>
    <row r="722" spans="4:18" x14ac:dyDescent="0.3">
      <c r="D722" s="11">
        <v>0.71899999999999997</v>
      </c>
      <c r="E722" s="11">
        <f t="shared" si="155"/>
        <v>0.55916999999999994</v>
      </c>
      <c r="F722" s="11">
        <f t="shared" si="156"/>
        <v>0.12293439073966</v>
      </c>
      <c r="G722" s="11">
        <f t="shared" si="157"/>
        <v>3.4654870903721546E-2</v>
      </c>
      <c r="H722" s="11">
        <f t="shared" si="158"/>
        <v>8.5137393411412123</v>
      </c>
      <c r="I722" s="11">
        <f t="shared" si="164"/>
        <v>0.89488885871871637</v>
      </c>
      <c r="J722" s="12">
        <f t="shared" si="154"/>
        <v>3.2572347854563826</v>
      </c>
      <c r="K722" s="13">
        <f t="shared" si="159"/>
        <v>2.8944880121574426</v>
      </c>
      <c r="L722" s="11">
        <f t="shared" si="160"/>
        <v>0</v>
      </c>
      <c r="M722" s="11">
        <f t="shared" si="161"/>
        <v>0</v>
      </c>
      <c r="N722" s="11">
        <f t="shared" si="162"/>
        <v>0.25</v>
      </c>
      <c r="O722" s="12">
        <f t="shared" si="163"/>
        <v>1</v>
      </c>
      <c r="P722" s="11">
        <f t="shared" si="165"/>
        <v>1.1588307539619322</v>
      </c>
      <c r="Q722" s="11">
        <f t="shared" si="166"/>
        <v>0.57941537698096612</v>
      </c>
      <c r="R722" s="11">
        <f t="shared" si="167"/>
        <v>0.86912306547144913</v>
      </c>
    </row>
    <row r="723" spans="4:18" x14ac:dyDescent="0.3">
      <c r="D723" s="11">
        <v>0.72</v>
      </c>
      <c r="E723" s="11">
        <f t="shared" si="155"/>
        <v>0.55959999999999999</v>
      </c>
      <c r="F723" s="11">
        <f t="shared" si="156"/>
        <v>0.12361973759999999</v>
      </c>
      <c r="G723" s="11">
        <f t="shared" si="157"/>
        <v>3.4335133085392704E-2</v>
      </c>
      <c r="H723" s="11">
        <f t="shared" si="158"/>
        <v>8.6409267586680922</v>
      </c>
      <c r="I723" s="11">
        <f t="shared" si="164"/>
        <v>0.89627553190351683</v>
      </c>
      <c r="J723" s="12">
        <f t="shared" si="154"/>
        <v>3.2248213600007531</v>
      </c>
      <c r="K723" s="13">
        <f t="shared" si="159"/>
        <v>2.8949468084738919</v>
      </c>
      <c r="L723" s="11">
        <f t="shared" si="160"/>
        <v>0</v>
      </c>
      <c r="M723" s="11">
        <f t="shared" si="161"/>
        <v>0</v>
      </c>
      <c r="N723" s="11">
        <f t="shared" si="162"/>
        <v>0.25</v>
      </c>
      <c r="O723" s="12">
        <f t="shared" si="163"/>
        <v>1</v>
      </c>
      <c r="P723" s="11">
        <f t="shared" si="165"/>
        <v>1.1588307539619322</v>
      </c>
      <c r="Q723" s="11">
        <f t="shared" si="166"/>
        <v>0.57941537698096612</v>
      </c>
      <c r="R723" s="11">
        <f t="shared" si="167"/>
        <v>0.86912306547144913</v>
      </c>
    </row>
    <row r="724" spans="4:18" x14ac:dyDescent="0.3">
      <c r="D724" s="11">
        <v>0.72099999999999997</v>
      </c>
      <c r="E724" s="11">
        <f t="shared" si="155"/>
        <v>0.56003000000000003</v>
      </c>
      <c r="F724" s="11">
        <f t="shared" si="156"/>
        <v>0.12430794602926</v>
      </c>
      <c r="G724" s="11">
        <f t="shared" si="157"/>
        <v>3.4017217130803641E-2</v>
      </c>
      <c r="H724" s="11">
        <f t="shared" si="158"/>
        <v>8.7702374160427361</v>
      </c>
      <c r="I724" s="11">
        <f t="shared" si="164"/>
        <v>0.89764834185523468</v>
      </c>
      <c r="J724" s="12">
        <f t="shared" si="154"/>
        <v>3.1925812830644502</v>
      </c>
      <c r="K724" s="13">
        <f t="shared" si="159"/>
        <v>2.8953596163443365</v>
      </c>
      <c r="L724" s="11">
        <f t="shared" si="160"/>
        <v>0</v>
      </c>
      <c r="M724" s="11">
        <f t="shared" si="161"/>
        <v>0</v>
      </c>
      <c r="N724" s="11">
        <f t="shared" si="162"/>
        <v>0.25</v>
      </c>
      <c r="O724" s="12">
        <f t="shared" si="163"/>
        <v>1</v>
      </c>
      <c r="P724" s="11">
        <f t="shared" si="165"/>
        <v>1.1588307539619322</v>
      </c>
      <c r="Q724" s="11">
        <f t="shared" si="166"/>
        <v>0.57941537698096612</v>
      </c>
      <c r="R724" s="11">
        <f t="shared" si="167"/>
        <v>0.86912306547144913</v>
      </c>
    </row>
    <row r="725" spans="4:18" x14ac:dyDescent="0.3">
      <c r="D725" s="11">
        <v>0.72199999999999998</v>
      </c>
      <c r="E725" s="11">
        <f t="shared" si="155"/>
        <v>0.56045999999999996</v>
      </c>
      <c r="F725" s="11">
        <f t="shared" si="156"/>
        <v>0.12499902398175999</v>
      </c>
      <c r="G725" s="11">
        <f t="shared" si="157"/>
        <v>3.3701119133164058E-2</v>
      </c>
      <c r="H725" s="11">
        <f t="shared" si="158"/>
        <v>8.9017120283405387</v>
      </c>
      <c r="I725" s="11">
        <f t="shared" si="164"/>
        <v>0.8990073638641668</v>
      </c>
      <c r="J725" s="12">
        <f t="shared" si="154"/>
        <v>3.1605162998426515</v>
      </c>
      <c r="K725" s="13">
        <f t="shared" si="159"/>
        <v>2.895726869368572</v>
      </c>
      <c r="L725" s="11">
        <f t="shared" si="160"/>
        <v>0</v>
      </c>
      <c r="M725" s="11">
        <f t="shared" si="161"/>
        <v>0</v>
      </c>
      <c r="N725" s="11">
        <f t="shared" si="162"/>
        <v>0.25</v>
      </c>
      <c r="O725" s="12">
        <f t="shared" si="163"/>
        <v>1</v>
      </c>
      <c r="P725" s="11">
        <f t="shared" si="165"/>
        <v>1.1588307539619322</v>
      </c>
      <c r="Q725" s="11">
        <f t="shared" si="166"/>
        <v>0.57941537698096612</v>
      </c>
      <c r="R725" s="11">
        <f t="shared" si="167"/>
        <v>0.86912306547144913</v>
      </c>
    </row>
    <row r="726" spans="4:18" x14ac:dyDescent="0.3">
      <c r="D726" s="11">
        <v>0.72299999999999998</v>
      </c>
      <c r="E726" s="11">
        <f t="shared" si="155"/>
        <v>0.56089</v>
      </c>
      <c r="F726" s="11">
        <f t="shared" si="156"/>
        <v>0.12569297942286001</v>
      </c>
      <c r="G726" s="11">
        <f t="shared" si="157"/>
        <v>3.3386835180078497E-2</v>
      </c>
      <c r="H726" s="11">
        <f t="shared" si="158"/>
        <v>9.0353922133614688</v>
      </c>
      <c r="I726" s="11">
        <f t="shared" si="164"/>
        <v>0.90035267394247287</v>
      </c>
      <c r="J726" s="12">
        <f t="shared" si="154"/>
        <v>3.1286280890835876</v>
      </c>
      <c r="K726" s="13">
        <f t="shared" si="159"/>
        <v>2.8960490010694229</v>
      </c>
      <c r="L726" s="11">
        <f t="shared" si="160"/>
        <v>0</v>
      </c>
      <c r="M726" s="11">
        <f t="shared" si="161"/>
        <v>0</v>
      </c>
      <c r="N726" s="11">
        <f t="shared" si="162"/>
        <v>0.25</v>
      </c>
      <c r="O726" s="12">
        <f t="shared" si="163"/>
        <v>1</v>
      </c>
      <c r="P726" s="11">
        <f t="shared" si="165"/>
        <v>1.1588307539619322</v>
      </c>
      <c r="Q726" s="11">
        <f t="shared" si="166"/>
        <v>0.57941537698096612</v>
      </c>
      <c r="R726" s="11">
        <f t="shared" si="167"/>
        <v>0.86912306547144913</v>
      </c>
    </row>
    <row r="727" spans="4:18" x14ac:dyDescent="0.3">
      <c r="D727" s="11">
        <v>0.72399999999999998</v>
      </c>
      <c r="E727" s="11">
        <f t="shared" si="155"/>
        <v>0.56132000000000004</v>
      </c>
      <c r="F727" s="11">
        <f t="shared" si="156"/>
        <v>0.12638982032895998</v>
      </c>
      <c r="G727" s="11">
        <f t="shared" si="157"/>
        <v>3.3074361353518066E-2</v>
      </c>
      <c r="H727" s="11">
        <f t="shared" si="158"/>
        <v>9.1713205146208718</v>
      </c>
      <c r="I727" s="11">
        <f t="shared" si="164"/>
        <v>0.90168434879595627</v>
      </c>
      <c r="J727" s="12">
        <f t="shared" si="154"/>
        <v>3.0969182639145849</v>
      </c>
      <c r="K727" s="13">
        <f t="shared" si="159"/>
        <v>2.8963264448026345</v>
      </c>
      <c r="L727" s="11">
        <f t="shared" si="160"/>
        <v>0</v>
      </c>
      <c r="M727" s="11">
        <f t="shared" si="161"/>
        <v>0</v>
      </c>
      <c r="N727" s="11">
        <f t="shared" si="162"/>
        <v>0.25</v>
      </c>
      <c r="O727" s="12">
        <f t="shared" si="163"/>
        <v>1</v>
      </c>
      <c r="P727" s="11">
        <f t="shared" si="165"/>
        <v>1.1588307539619322</v>
      </c>
      <c r="Q727" s="11">
        <f t="shared" si="166"/>
        <v>0.57941537698096612</v>
      </c>
      <c r="R727" s="11">
        <f t="shared" si="167"/>
        <v>0.86912306547144913</v>
      </c>
    </row>
    <row r="728" spans="4:18" x14ac:dyDescent="0.3">
      <c r="D728" s="11">
        <v>0.72499999999999998</v>
      </c>
      <c r="E728" s="11">
        <f t="shared" si="155"/>
        <v>0.56174999999999997</v>
      </c>
      <c r="F728" s="11">
        <f t="shared" si="156"/>
        <v>0.12708955468749999</v>
      </c>
      <c r="G728" s="11">
        <f t="shared" si="157"/>
        <v>3.2763693729791953E-2</v>
      </c>
      <c r="H728" s="11">
        <f t="shared" si="158"/>
        <v>9.3095404250055775</v>
      </c>
      <c r="I728" s="11">
        <f t="shared" si="164"/>
        <v>0.90300246579619392</v>
      </c>
      <c r="J728" s="12">
        <f t="shared" si="154"/>
        <v>3.0653883726461952</v>
      </c>
      <c r="K728" s="13">
        <f t="shared" si="159"/>
        <v>2.8965596336686255</v>
      </c>
      <c r="L728" s="11">
        <f t="shared" si="160"/>
        <v>0</v>
      </c>
      <c r="M728" s="11">
        <f t="shared" si="161"/>
        <v>0</v>
      </c>
      <c r="N728" s="11">
        <f t="shared" si="162"/>
        <v>0.25</v>
      </c>
      <c r="O728" s="12">
        <f t="shared" si="163"/>
        <v>1</v>
      </c>
      <c r="P728" s="11">
        <f t="shared" si="165"/>
        <v>1.1588307539619322</v>
      </c>
      <c r="Q728" s="11">
        <f t="shared" si="166"/>
        <v>0.57941537698096612</v>
      </c>
      <c r="R728" s="11">
        <f t="shared" si="167"/>
        <v>0.86912306547144913</v>
      </c>
    </row>
    <row r="729" spans="4:18" x14ac:dyDescent="0.3">
      <c r="D729" s="11">
        <v>0.72599999999999998</v>
      </c>
      <c r="E729" s="11">
        <f t="shared" si="155"/>
        <v>0.56218000000000001</v>
      </c>
      <c r="F729" s="11">
        <f t="shared" si="156"/>
        <v>0.12779219049696</v>
      </c>
      <c r="G729" s="11">
        <f t="shared" si="157"/>
        <v>3.2454828379518651E-2</v>
      </c>
      <c r="H729" s="11">
        <f t="shared" si="158"/>
        <v>9.4500964111168955</v>
      </c>
      <c r="I729" s="11">
        <f t="shared" si="164"/>
        <v>0.9043071029530223</v>
      </c>
      <c r="J729" s="12">
        <f t="shared" si="154"/>
        <v>3.0340398996005935</v>
      </c>
      <c r="K729" s="13">
        <f t="shared" si="159"/>
        <v>2.8967490004261074</v>
      </c>
      <c r="L729" s="11">
        <f t="shared" si="160"/>
        <v>0</v>
      </c>
      <c r="M729" s="11">
        <f t="shared" si="161"/>
        <v>0</v>
      </c>
      <c r="N729" s="11">
        <f t="shared" si="162"/>
        <v>0.25</v>
      </c>
      <c r="O729" s="12">
        <f t="shared" si="163"/>
        <v>1</v>
      </c>
      <c r="P729" s="11">
        <f t="shared" si="165"/>
        <v>1.1588307539619322</v>
      </c>
      <c r="Q729" s="11">
        <f t="shared" si="166"/>
        <v>0.57941537698096612</v>
      </c>
      <c r="R729" s="11">
        <f t="shared" si="167"/>
        <v>0.86912306547144913</v>
      </c>
    </row>
    <row r="730" spans="4:18" x14ac:dyDescent="0.3">
      <c r="D730" s="11">
        <v>0.72699999999999998</v>
      </c>
      <c r="E730" s="11">
        <f t="shared" si="155"/>
        <v>0.56261000000000005</v>
      </c>
      <c r="F730" s="11">
        <f t="shared" si="156"/>
        <v>0.12849773576685997</v>
      </c>
      <c r="G730" s="11">
        <f t="shared" si="157"/>
        <v>3.2147761367597068E-2</v>
      </c>
      <c r="H730" s="11">
        <f t="shared" si="158"/>
        <v>9.5930339383228826</v>
      </c>
      <c r="I730" s="11">
        <f t="shared" si="164"/>
        <v>0.90559833888738361</v>
      </c>
      <c r="J730" s="12">
        <f t="shared" si="154"/>
        <v>3.0028742659562506</v>
      </c>
      <c r="K730" s="13">
        <f t="shared" si="159"/>
        <v>2.8968949774075794</v>
      </c>
      <c r="L730" s="11">
        <f t="shared" si="160"/>
        <v>0</v>
      </c>
      <c r="M730" s="11">
        <f t="shared" si="161"/>
        <v>0</v>
      </c>
      <c r="N730" s="11">
        <f t="shared" si="162"/>
        <v>0.25</v>
      </c>
      <c r="O730" s="12">
        <f t="shared" si="163"/>
        <v>1</v>
      </c>
      <c r="P730" s="11">
        <f t="shared" si="165"/>
        <v>1.1588307539619322</v>
      </c>
      <c r="Q730" s="11">
        <f t="shared" si="166"/>
        <v>0.57941537698096612</v>
      </c>
      <c r="R730" s="11">
        <f t="shared" si="167"/>
        <v>0.86912306547144913</v>
      </c>
    </row>
    <row r="731" spans="4:18" x14ac:dyDescent="0.3">
      <c r="D731" s="11">
        <v>0.72799999999999998</v>
      </c>
      <c r="E731" s="11">
        <f t="shared" si="155"/>
        <v>0.56303999999999998</v>
      </c>
      <c r="F731" s="11">
        <f t="shared" si="156"/>
        <v>0.12920619851776002</v>
      </c>
      <c r="G731" s="11">
        <f t="shared" si="157"/>
        <v>3.1842488753177127E-2</v>
      </c>
      <c r="H731" s="11">
        <f t="shared" si="158"/>
        <v>9.738399496543245</v>
      </c>
      <c r="I731" s="11">
        <f t="shared" si="164"/>
        <v>0.90687625280453521</v>
      </c>
      <c r="J731" s="12">
        <f t="shared" si="154"/>
        <v>2.9718928305855883</v>
      </c>
      <c r="K731" s="13">
        <f t="shared" si="159"/>
        <v>2.8969979964366703</v>
      </c>
      <c r="L731" s="11">
        <f t="shared" si="160"/>
        <v>0</v>
      </c>
      <c r="M731" s="11">
        <f t="shared" si="161"/>
        <v>0</v>
      </c>
      <c r="N731" s="11">
        <f t="shared" si="162"/>
        <v>0.25</v>
      </c>
      <c r="O731" s="12">
        <f t="shared" si="163"/>
        <v>1</v>
      </c>
      <c r="P731" s="11">
        <f t="shared" si="165"/>
        <v>1.1588307539619322</v>
      </c>
      <c r="Q731" s="11">
        <f t="shared" si="166"/>
        <v>0.57941537698096612</v>
      </c>
      <c r="R731" s="11">
        <f t="shared" si="167"/>
        <v>0.86912306547144913</v>
      </c>
    </row>
    <row r="732" spans="4:18" x14ac:dyDescent="0.3">
      <c r="D732" s="11">
        <v>0.72899999999999998</v>
      </c>
      <c r="E732" s="11">
        <f t="shared" si="155"/>
        <v>0.56346999999999992</v>
      </c>
      <c r="F732" s="11">
        <f t="shared" si="156"/>
        <v>0.12991758678125997</v>
      </c>
      <c r="G732" s="11">
        <f t="shared" si="157"/>
        <v>3.1539006589630422E-2</v>
      </c>
      <c r="H732" s="11">
        <f t="shared" si="158"/>
        <v>9.8862406267907019</v>
      </c>
      <c r="I732" s="11">
        <f t="shared" si="164"/>
        <v>0.90814092446762296</v>
      </c>
      <c r="J732" s="12">
        <f t="shared" si="154"/>
        <v>2.9410968909022115</v>
      </c>
      <c r="K732" s="13">
        <f t="shared" si="159"/>
        <v>2.8970584887473225</v>
      </c>
      <c r="L732" s="11">
        <f t="shared" si="160"/>
        <v>0</v>
      </c>
      <c r="M732" s="11">
        <f t="shared" si="161"/>
        <v>0</v>
      </c>
      <c r="N732" s="11">
        <f t="shared" si="162"/>
        <v>0.25</v>
      </c>
      <c r="O732" s="12">
        <f t="shared" si="163"/>
        <v>1</v>
      </c>
      <c r="P732" s="11">
        <f t="shared" si="165"/>
        <v>1.1588307539619322</v>
      </c>
      <c r="Q732" s="11">
        <f t="shared" si="166"/>
        <v>0.57941537698096612</v>
      </c>
      <c r="R732" s="11">
        <f t="shared" si="167"/>
        <v>0.86912306547144913</v>
      </c>
    </row>
    <row r="733" spans="4:18" x14ac:dyDescent="0.3">
      <c r="D733" s="11">
        <v>0.73</v>
      </c>
      <c r="E733" s="11">
        <f t="shared" si="155"/>
        <v>0.56390000000000007</v>
      </c>
      <c r="F733" s="11">
        <f t="shared" si="156"/>
        <v>0.13063190859999996</v>
      </c>
      <c r="G733" s="11">
        <f t="shared" si="157"/>
        <v>3.1237310924520312E-2</v>
      </c>
      <c r="H733" s="11">
        <f t="shared" si="158"/>
        <v>10.036605948494087</v>
      </c>
      <c r="I733" s="11">
        <f t="shared" si="164"/>
        <v>0.90939243417162618</v>
      </c>
      <c r="J733" s="12">
        <f t="shared" si="154"/>
        <v>2.9104876837274065</v>
      </c>
      <c r="K733" s="13">
        <f t="shared" si="159"/>
        <v>2.8970768849048296</v>
      </c>
      <c r="L733" s="11">
        <f t="shared" si="160"/>
        <v>0.34358503064315288</v>
      </c>
      <c r="M733" s="11">
        <f t="shared" si="161"/>
        <v>0.34503140328164339</v>
      </c>
      <c r="N733" s="11">
        <f t="shared" si="162"/>
        <v>0.59503140328164339</v>
      </c>
      <c r="O733" s="12">
        <f t="shared" si="163"/>
        <v>1</v>
      </c>
      <c r="P733" s="11">
        <f t="shared" si="165"/>
        <v>1.1588307539619322</v>
      </c>
      <c r="Q733" s="11">
        <f t="shared" si="166"/>
        <v>0.57941537698096612</v>
      </c>
      <c r="R733" s="11">
        <f t="shared" si="167"/>
        <v>0.86912306547144913</v>
      </c>
    </row>
    <row r="734" spans="4:18" x14ac:dyDescent="0.3">
      <c r="D734" s="11">
        <v>0.73099999999999998</v>
      </c>
      <c r="E734" s="11">
        <f t="shared" si="155"/>
        <v>0.56433</v>
      </c>
      <c r="F734" s="11">
        <f t="shared" si="156"/>
        <v>0.13134917202766</v>
      </c>
      <c r="G734" s="11">
        <f t="shared" si="157"/>
        <v>3.0937397799571994E-2</v>
      </c>
      <c r="H734" s="11">
        <f t="shared" si="158"/>
        <v>10.189545187628713</v>
      </c>
      <c r="I734" s="11">
        <f t="shared" si="164"/>
        <v>0.91063086271767213</v>
      </c>
      <c r="J734" s="12">
        <f t="shared" si="154"/>
        <v>2.8800663861538247</v>
      </c>
      <c r="K734" s="13">
        <f t="shared" si="159"/>
        <v>2.8970536147286996</v>
      </c>
      <c r="L734" s="11">
        <f t="shared" si="160"/>
        <v>0.34721421867481561</v>
      </c>
      <c r="M734" s="11">
        <f t="shared" si="161"/>
        <v>0.34536023517512582</v>
      </c>
      <c r="N734" s="11">
        <f t="shared" si="162"/>
        <v>0.59536023517512582</v>
      </c>
      <c r="O734" s="12">
        <f t="shared" si="163"/>
        <v>8.9369137282327871E-2</v>
      </c>
      <c r="P734" s="11">
        <f t="shared" si="165"/>
        <v>1.15202655446153</v>
      </c>
      <c r="Q734" s="11">
        <f t="shared" si="166"/>
        <v>0.57601327723076501</v>
      </c>
      <c r="R734" s="11">
        <f t="shared" si="167"/>
        <v>0.86401991584614735</v>
      </c>
    </row>
    <row r="735" spans="4:18" x14ac:dyDescent="0.3">
      <c r="D735" s="11">
        <v>0.73199999999999998</v>
      </c>
      <c r="E735" s="11">
        <f t="shared" si="155"/>
        <v>0.56475999999999993</v>
      </c>
      <c r="F735" s="11">
        <f t="shared" si="156"/>
        <v>0.13206938512895999</v>
      </c>
      <c r="G735" s="11">
        <f t="shared" si="157"/>
        <v>3.0639263250642194E-2</v>
      </c>
      <c r="H735" s="11">
        <f t="shared" si="158"/>
        <v>10.345109205681059</v>
      </c>
      <c r="I735" s="11">
        <f t="shared" si="164"/>
        <v>0.91185629138772417</v>
      </c>
      <c r="J735" s="12">
        <f t="shared" si="154"/>
        <v>2.8498341164005594</v>
      </c>
      <c r="K735" s="13">
        <f t="shared" si="159"/>
        <v>2.8969891072173222</v>
      </c>
      <c r="L735" s="11">
        <f t="shared" si="160"/>
        <v>0.35089761689814952</v>
      </c>
      <c r="M735" s="11">
        <f t="shared" si="161"/>
        <v>0.3456894172966124</v>
      </c>
      <c r="N735" s="11">
        <f t="shared" si="162"/>
        <v>0.5956894172966124</v>
      </c>
      <c r="O735" s="12">
        <f t="shared" si="163"/>
        <v>8.8143708612275828E-2</v>
      </c>
      <c r="P735" s="11">
        <f t="shared" si="165"/>
        <v>1.1399336465602239</v>
      </c>
      <c r="Q735" s="11">
        <f t="shared" si="166"/>
        <v>0.56996682328011194</v>
      </c>
      <c r="R735" s="11">
        <f t="shared" si="167"/>
        <v>0.85495023492016775</v>
      </c>
    </row>
    <row r="736" spans="4:18" x14ac:dyDescent="0.3">
      <c r="D736" s="11">
        <v>0.73299999999999998</v>
      </c>
      <c r="E736" s="11">
        <f t="shared" si="155"/>
        <v>0.56518999999999997</v>
      </c>
      <c r="F736" s="11">
        <f t="shared" si="156"/>
        <v>0.13279255597966003</v>
      </c>
      <c r="G736" s="11">
        <f t="shared" si="157"/>
        <v>3.0342903307688521E-2</v>
      </c>
      <c r="H736" s="11">
        <f t="shared" si="158"/>
        <v>10.503350029475552</v>
      </c>
      <c r="I736" s="11">
        <f t="shared" si="164"/>
        <v>0.91306880191964468</v>
      </c>
      <c r="J736" s="12">
        <f t="shared" si="154"/>
        <v>2.8197919346985829</v>
      </c>
      <c r="K736" s="13">
        <f t="shared" si="159"/>
        <v>2.8968837904744591</v>
      </c>
      <c r="L736" s="11">
        <f t="shared" si="160"/>
        <v>0.35463609484608777</v>
      </c>
      <c r="M736" s="11">
        <f t="shared" si="161"/>
        <v>0.34601894060750893</v>
      </c>
      <c r="N736" s="11">
        <f t="shared" si="162"/>
        <v>0.59601894060750893</v>
      </c>
      <c r="O736" s="12">
        <f t="shared" si="163"/>
        <v>8.6931198080355321E-2</v>
      </c>
      <c r="P736" s="11">
        <f t="shared" si="165"/>
        <v>1.1279167738794331</v>
      </c>
      <c r="Q736" s="11">
        <f t="shared" si="166"/>
        <v>0.56395838693971656</v>
      </c>
      <c r="R736" s="11">
        <f t="shared" si="167"/>
        <v>0.8459375804095749</v>
      </c>
    </row>
    <row r="737" spans="4:18" x14ac:dyDescent="0.3">
      <c r="D737" s="11">
        <v>0.73399999999999999</v>
      </c>
      <c r="E737" s="11">
        <f t="shared" si="155"/>
        <v>0.56562000000000001</v>
      </c>
      <c r="F737" s="11">
        <f t="shared" si="156"/>
        <v>0.13351869266656</v>
      </c>
      <c r="G737" s="11">
        <f t="shared" si="157"/>
        <v>3.0048313994738746E-2</v>
      </c>
      <c r="H737" s="11">
        <f t="shared" si="158"/>
        <v>10.664320881892131</v>
      </c>
      <c r="I737" s="11">
        <f t="shared" si="164"/>
        <v>0.9142684764826372</v>
      </c>
      <c r="J737" s="12">
        <f t="shared" si="154"/>
        <v>2.7899408441683948</v>
      </c>
      <c r="K737" s="13">
        <f t="shared" si="159"/>
        <v>2.89673809163753</v>
      </c>
      <c r="L737" s="11">
        <f t="shared" si="160"/>
        <v>0.35843053880164716</v>
      </c>
      <c r="M737" s="11">
        <f t="shared" si="161"/>
        <v>0.34634879616661446</v>
      </c>
      <c r="N737" s="11">
        <f t="shared" si="162"/>
        <v>0.59634879616661451</v>
      </c>
      <c r="O737" s="12">
        <f t="shared" si="163"/>
        <v>8.5731523517362795E-2</v>
      </c>
      <c r="P737" s="11">
        <f t="shared" si="165"/>
        <v>1.1159763376673579</v>
      </c>
      <c r="Q737" s="11">
        <f t="shared" si="166"/>
        <v>0.55798816883367897</v>
      </c>
      <c r="R737" s="11">
        <f t="shared" si="167"/>
        <v>0.83698225325051845</v>
      </c>
    </row>
    <row r="738" spans="4:18" x14ac:dyDescent="0.3">
      <c r="D738" s="11">
        <v>0.73499999999999999</v>
      </c>
      <c r="E738" s="11">
        <f t="shared" si="155"/>
        <v>0.56604999999999994</v>
      </c>
      <c r="F738" s="11">
        <f t="shared" si="156"/>
        <v>0.13424780328749997</v>
      </c>
      <c r="G738" s="11">
        <f t="shared" si="157"/>
        <v>2.9755491329859593E-2</v>
      </c>
      <c r="H738" s="11">
        <f t="shared" si="158"/>
        <v>10.828076213504765</v>
      </c>
      <c r="I738" s="11">
        <f t="shared" si="164"/>
        <v>0.91545539765306505</v>
      </c>
      <c r="J738" s="12">
        <f t="shared" si="154"/>
        <v>2.7602817916931115</v>
      </c>
      <c r="K738" s="13">
        <f t="shared" si="159"/>
        <v>2.8965524368076734</v>
      </c>
      <c r="L738" s="11">
        <f t="shared" si="160"/>
        <v>0.36228185216793263</v>
      </c>
      <c r="M738" s="11">
        <f t="shared" si="161"/>
        <v>0.34667897512904888</v>
      </c>
      <c r="N738" s="11">
        <f t="shared" si="162"/>
        <v>0.59667897512904888</v>
      </c>
      <c r="O738" s="12">
        <f t="shared" si="163"/>
        <v>8.4544602346934949E-2</v>
      </c>
      <c r="P738" s="11">
        <f t="shared" si="165"/>
        <v>1.1041127166772446</v>
      </c>
      <c r="Q738" s="11">
        <f t="shared" si="166"/>
        <v>0.55205635833862232</v>
      </c>
      <c r="R738" s="11">
        <f t="shared" si="167"/>
        <v>0.82808453750793343</v>
      </c>
    </row>
    <row r="739" spans="4:18" x14ac:dyDescent="0.3">
      <c r="D739" s="11">
        <v>0.73599999999999999</v>
      </c>
      <c r="E739" s="11">
        <f t="shared" si="155"/>
        <v>0.56647999999999998</v>
      </c>
      <c r="F739" s="11">
        <f t="shared" si="156"/>
        <v>0.13497989595135998</v>
      </c>
      <c r="G739" s="11">
        <f t="shared" si="157"/>
        <v>2.9464431325125384E-2</v>
      </c>
      <c r="H739" s="11">
        <f t="shared" si="158"/>
        <v>10.994671735171709</v>
      </c>
      <c r="I739" s="11">
        <f t="shared" si="164"/>
        <v>0.91662964839064986</v>
      </c>
      <c r="J739" s="12">
        <f t="shared" si="154"/>
        <v>2.7308156688016307</v>
      </c>
      <c r="K739" s="13">
        <f t="shared" si="159"/>
        <v>2.8963272509815785</v>
      </c>
      <c r="L739" s="11">
        <f t="shared" si="160"/>
        <v>0.36619095584684119</v>
      </c>
      <c r="M739" s="11">
        <f t="shared" si="161"/>
        <v>0.34700946874511512</v>
      </c>
      <c r="N739" s="11">
        <f t="shared" si="162"/>
        <v>0.59700946874511507</v>
      </c>
      <c r="O739" s="12">
        <f t="shared" si="163"/>
        <v>8.3370351609350135E-2</v>
      </c>
      <c r="P739" s="11">
        <f t="shared" si="165"/>
        <v>1.0923262675206524</v>
      </c>
      <c r="Q739" s="11">
        <f t="shared" si="166"/>
        <v>0.54616313376032621</v>
      </c>
      <c r="R739" s="11">
        <f t="shared" si="167"/>
        <v>0.81924470064048915</v>
      </c>
    </row>
    <row r="740" spans="4:18" x14ac:dyDescent="0.3">
      <c r="D740" s="11">
        <v>0.73699999999999999</v>
      </c>
      <c r="E740" s="11">
        <f t="shared" si="155"/>
        <v>0.56691000000000003</v>
      </c>
      <c r="F740" s="11">
        <f t="shared" si="156"/>
        <v>0.13571497877806002</v>
      </c>
      <c r="G740" s="11">
        <f t="shared" si="157"/>
        <v>2.9175129986586352E-2</v>
      </c>
      <c r="H740" s="11">
        <f t="shared" si="158"/>
        <v>11.164164451609853</v>
      </c>
      <c r="I740" s="11">
        <f t="shared" si="164"/>
        <v>0.91779131201505115</v>
      </c>
      <c r="J740" s="12">
        <f t="shared" si="154"/>
        <v>2.7015433125608741</v>
      </c>
      <c r="K740" s="13">
        <f t="shared" si="159"/>
        <v>2.8960629579850781</v>
      </c>
      <c r="L740" s="11">
        <f t="shared" si="160"/>
        <v>0.37015878862666463</v>
      </c>
      <c r="M740" s="11">
        <f t="shared" si="161"/>
        <v>0.34734026835909615</v>
      </c>
      <c r="N740" s="11">
        <f t="shared" si="162"/>
        <v>0.59734026835909615</v>
      </c>
      <c r="O740" s="12">
        <f t="shared" si="163"/>
        <v>8.2208687984948847E-2</v>
      </c>
      <c r="P740" s="11">
        <f t="shared" si="165"/>
        <v>1.0806173250243496</v>
      </c>
      <c r="Q740" s="11">
        <f t="shared" si="166"/>
        <v>0.5403086625121748</v>
      </c>
      <c r="R740" s="11">
        <f t="shared" si="167"/>
        <v>0.81046299376826225</v>
      </c>
    </row>
    <row r="741" spans="4:18" x14ac:dyDescent="0.3">
      <c r="D741" s="11">
        <v>0.73799999999999999</v>
      </c>
      <c r="E741" s="11">
        <f t="shared" si="155"/>
        <v>0.56733999999999996</v>
      </c>
      <c r="F741" s="11">
        <f t="shared" si="156"/>
        <v>0.13645305989856002</v>
      </c>
      <c r="G741" s="11">
        <f t="shared" si="157"/>
        <v>2.888758331423668E-2</v>
      </c>
      <c r="H741" s="11">
        <f t="shared" si="158"/>
        <v>11.336612695986524</v>
      </c>
      <c r="I741" s="11">
        <f t="shared" si="164"/>
        <v>0.91894047218282782</v>
      </c>
      <c r="J741" s="12">
        <f t="shared" si="154"/>
        <v>2.6724655064577902</v>
      </c>
      <c r="K741" s="13">
        <f t="shared" si="159"/>
        <v>2.8957599804084828</v>
      </c>
      <c r="L741" s="11">
        <f t="shared" si="160"/>
        <v>0.37418630758136384</v>
      </c>
      <c r="M741" s="11">
        <f t="shared" si="161"/>
        <v>0.34767136540819649</v>
      </c>
      <c r="N741" s="11">
        <f t="shared" si="162"/>
        <v>0.59767136540819643</v>
      </c>
      <c r="O741" s="12">
        <f t="shared" si="163"/>
        <v>8.1059527817172183E-2</v>
      </c>
      <c r="P741" s="11">
        <f t="shared" si="165"/>
        <v>1.0689862025831161</v>
      </c>
      <c r="Q741" s="11">
        <f t="shared" si="166"/>
        <v>0.53449310129155803</v>
      </c>
      <c r="R741" s="11">
        <f t="shared" si="167"/>
        <v>0.80173965193733709</v>
      </c>
    </row>
    <row r="742" spans="4:18" x14ac:dyDescent="0.3">
      <c r="D742" s="11">
        <v>0.73899999999999999</v>
      </c>
      <c r="E742" s="11">
        <f t="shared" si="155"/>
        <v>0.56777</v>
      </c>
      <c r="F742" s="11">
        <f t="shared" si="156"/>
        <v>0.13719414745486</v>
      </c>
      <c r="G742" s="11">
        <f t="shared" si="157"/>
        <v>2.8601787301982186E-2</v>
      </c>
      <c r="H742" s="11">
        <f t="shared" si="158"/>
        <v>11.512076165563434</v>
      </c>
      <c r="I742" s="11">
        <f t="shared" si="164"/>
        <v>0.92007721286477895</v>
      </c>
      <c r="J742" s="12">
        <f t="shared" si="154"/>
        <v>2.6435829812814466</v>
      </c>
      <c r="K742" s="13">
        <f t="shared" si="159"/>
        <v>2.8954187395436288</v>
      </c>
      <c r="L742" s="11">
        <f t="shared" si="160"/>
        <v>0.3782744884805021</v>
      </c>
      <c r="M742" s="11">
        <f t="shared" si="161"/>
        <v>0.34800275142151177</v>
      </c>
      <c r="N742" s="11">
        <f t="shared" si="162"/>
        <v>0.59800275142151182</v>
      </c>
      <c r="O742" s="12">
        <f t="shared" si="163"/>
        <v>7.9922787135221052E-2</v>
      </c>
      <c r="P742" s="11">
        <f t="shared" si="165"/>
        <v>1.0574331925125786</v>
      </c>
      <c r="Q742" s="11">
        <f t="shared" si="166"/>
        <v>0.52871659625628931</v>
      </c>
      <c r="R742" s="11">
        <f t="shared" si="167"/>
        <v>0.79307489438443401</v>
      </c>
    </row>
    <row r="743" spans="4:18" x14ac:dyDescent="0.3">
      <c r="D743" s="11">
        <v>0.74</v>
      </c>
      <c r="E743" s="11">
        <f t="shared" si="155"/>
        <v>0.56820000000000004</v>
      </c>
      <c r="F743" s="11">
        <f t="shared" si="156"/>
        <v>0.13793824960000001</v>
      </c>
      <c r="G743" s="11">
        <f t="shared" si="157"/>
        <v>2.8317737937607834E-2</v>
      </c>
      <c r="H743" s="11">
        <f t="shared" si="158"/>
        <v>11.690615958428701</v>
      </c>
      <c r="I743" s="11">
        <f t="shared" si="164"/>
        <v>0.92120161832366909</v>
      </c>
      <c r="J743" s="12">
        <f t="shared" si="154"/>
        <v>2.6148964160233366</v>
      </c>
      <c r="K743" s="13">
        <f t="shared" si="159"/>
        <v>2.8950396553226554</v>
      </c>
      <c r="L743" s="11">
        <f t="shared" si="160"/>
        <v>0.38242432620744987</v>
      </c>
      <c r="M743" s="11">
        <f t="shared" si="161"/>
        <v>0.34833441801880838</v>
      </c>
      <c r="N743" s="11">
        <f t="shared" si="162"/>
        <v>0.59833441801880838</v>
      </c>
      <c r="O743" s="12">
        <f t="shared" si="163"/>
        <v>7.8798381676330909E-2</v>
      </c>
      <c r="P743" s="11">
        <f t="shared" si="165"/>
        <v>1.0459585664093347</v>
      </c>
      <c r="Q743" s="11">
        <f t="shared" si="166"/>
        <v>0.52297928320466736</v>
      </c>
      <c r="R743" s="11">
        <f t="shared" si="167"/>
        <v>0.78446892480700092</v>
      </c>
    </row>
    <row r="744" spans="4:18" x14ac:dyDescent="0.3">
      <c r="D744" s="11">
        <v>0.74099999999999999</v>
      </c>
      <c r="E744" s="11">
        <f t="shared" si="155"/>
        <v>0.56862999999999997</v>
      </c>
      <c r="F744" s="11">
        <f t="shared" si="156"/>
        <v>0.13868537449806001</v>
      </c>
      <c r="G744" s="11">
        <f t="shared" si="157"/>
        <v>2.8035431202744831E-2</v>
      </c>
      <c r="H744" s="11">
        <f t="shared" si="158"/>
        <v>11.872294611354384</v>
      </c>
      <c r="I744" s="11">
        <f t="shared" si="164"/>
        <v>0.9223137730923342</v>
      </c>
      <c r="J744" s="12">
        <f t="shared" si="154"/>
        <v>2.5864064387564834</v>
      </c>
      <c r="K744" s="13">
        <f t="shared" si="159"/>
        <v>2.8946231462584637</v>
      </c>
      <c r="L744" s="11">
        <f t="shared" si="160"/>
        <v>0.38663683519160635</v>
      </c>
      <c r="M744" s="11">
        <f t="shared" si="161"/>
        <v>0.34866635690955688</v>
      </c>
      <c r="N744" s="11">
        <f t="shared" si="162"/>
        <v>0.59866635690955694</v>
      </c>
      <c r="O744" s="12">
        <f t="shared" si="163"/>
        <v>7.7686226907665801E-2</v>
      </c>
      <c r="P744" s="11">
        <f t="shared" si="165"/>
        <v>1.0345625755025933</v>
      </c>
      <c r="Q744" s="11">
        <f t="shared" si="166"/>
        <v>0.51728128775129667</v>
      </c>
      <c r="R744" s="11">
        <f t="shared" si="167"/>
        <v>0.77592193162694501</v>
      </c>
    </row>
    <row r="745" spans="4:18" x14ac:dyDescent="0.3">
      <c r="D745" s="11">
        <v>0.74199999999999999</v>
      </c>
      <c r="E745" s="11">
        <f t="shared" si="155"/>
        <v>0.56906000000000001</v>
      </c>
      <c r="F745" s="11">
        <f t="shared" si="156"/>
        <v>0.13943553032415998</v>
      </c>
      <c r="G745" s="11">
        <f t="shared" si="157"/>
        <v>2.7754863072837501E-2</v>
      </c>
      <c r="H745" s="11">
        <f t="shared" si="158"/>
        <v>12.057176138818244</v>
      </c>
      <c r="I745" s="11">
        <f t="shared" si="164"/>
        <v>0.92341376195216851</v>
      </c>
      <c r="J745" s="12">
        <f t="shared" ref="J745:J808" si="168">(I745-I744)/(E745-E744)</f>
        <v>2.5581136275214069</v>
      </c>
      <c r="K745" s="13">
        <f t="shared" si="159"/>
        <v>2.8941696293868504</v>
      </c>
      <c r="L745" s="11">
        <f t="shared" si="160"/>
        <v>0.39091304985107889</v>
      </c>
      <c r="M745" s="11">
        <f t="shared" si="161"/>
        <v>0.34899855989189854</v>
      </c>
      <c r="N745" s="11">
        <f t="shared" si="162"/>
        <v>0.59899855989189854</v>
      </c>
      <c r="O745" s="12">
        <f t="shared" si="163"/>
        <v>7.658623804783149E-2</v>
      </c>
      <c r="P745" s="11">
        <f t="shared" si="165"/>
        <v>1.0232454510085629</v>
      </c>
      <c r="Q745" s="11">
        <f t="shared" si="166"/>
        <v>0.51162272550428145</v>
      </c>
      <c r="R745" s="11">
        <f t="shared" si="167"/>
        <v>0.76743408825642201</v>
      </c>
    </row>
    <row r="746" spans="4:18" x14ac:dyDescent="0.3">
      <c r="D746" s="11">
        <v>0.74299999999999999</v>
      </c>
      <c r="E746" s="11">
        <f t="shared" si="155"/>
        <v>0.56949000000000005</v>
      </c>
      <c r="F746" s="11">
        <f t="shared" si="156"/>
        <v>0.14018872526446</v>
      </c>
      <c r="G746" s="11">
        <f t="shared" si="157"/>
        <v>2.7476029517109795E-2</v>
      </c>
      <c r="H746" s="11">
        <f t="shared" si="158"/>
        <v>12.245326073230085</v>
      </c>
      <c r="I746" s="11">
        <f t="shared" si="164"/>
        <v>0.92450166991199378</v>
      </c>
      <c r="J746" s="12">
        <f t="shared" si="168"/>
        <v>2.5300185112213232</v>
      </c>
      <c r="K746" s="13">
        <f t="shared" si="159"/>
        <v>2.8936795202103154</v>
      </c>
      <c r="L746" s="11">
        <f t="shared" si="160"/>
        <v>0.39525402504555868</v>
      </c>
      <c r="M746" s="11">
        <f t="shared" si="161"/>
        <v>0.34933101885150269</v>
      </c>
      <c r="N746" s="11">
        <f t="shared" si="162"/>
        <v>0.59933101885150264</v>
      </c>
      <c r="O746" s="12">
        <f t="shared" si="163"/>
        <v>7.5498330088006216E-2</v>
      </c>
      <c r="P746" s="11">
        <f t="shared" si="165"/>
        <v>1.0120074044885292</v>
      </c>
      <c r="Q746" s="11">
        <f t="shared" si="166"/>
        <v>0.50600370224426461</v>
      </c>
      <c r="R746" s="11">
        <f t="shared" si="167"/>
        <v>0.75900555336639697</v>
      </c>
    </row>
    <row r="747" spans="4:18" x14ac:dyDescent="0.3">
      <c r="D747" s="11">
        <v>0.74399999999999999</v>
      </c>
      <c r="E747" s="11">
        <f t="shared" si="155"/>
        <v>0.56991999999999998</v>
      </c>
      <c r="F747" s="11">
        <f t="shared" si="156"/>
        <v>0.14094496751616004</v>
      </c>
      <c r="G747" s="11">
        <f t="shared" si="157"/>
        <v>2.7198926498531468E-2</v>
      </c>
      <c r="H747" s="11">
        <f t="shared" si="158"/>
        <v>12.436811506404414</v>
      </c>
      <c r="I747" s="11">
        <f t="shared" si="164"/>
        <v>0.92557758218730923</v>
      </c>
      <c r="J747" s="12">
        <f t="shared" si="168"/>
        <v>2.5021215705014495</v>
      </c>
      <c r="K747" s="13">
        <f t="shared" si="159"/>
        <v>2.8931532326435025</v>
      </c>
      <c r="L747" s="11">
        <f t="shared" si="160"/>
        <v>0.39966083654344192</v>
      </c>
      <c r="M747" s="11">
        <f t="shared" si="161"/>
        <v>0.3496637257606055</v>
      </c>
      <c r="N747" s="11">
        <f t="shared" si="162"/>
        <v>0.59966372576060545</v>
      </c>
      <c r="O747" s="12">
        <f t="shared" si="163"/>
        <v>7.4422417812690767E-2</v>
      </c>
      <c r="P747" s="11">
        <f t="shared" si="165"/>
        <v>1.0008486282005797</v>
      </c>
      <c r="Q747" s="11">
        <f t="shared" si="166"/>
        <v>0.50042431410028987</v>
      </c>
      <c r="R747" s="11">
        <f t="shared" si="167"/>
        <v>0.75063647115043486</v>
      </c>
    </row>
    <row r="748" spans="4:18" x14ac:dyDescent="0.3">
      <c r="D748" s="11">
        <v>0.745</v>
      </c>
      <c r="E748" s="11">
        <f t="shared" si="155"/>
        <v>0.57034999999999991</v>
      </c>
      <c r="F748" s="11">
        <f t="shared" si="156"/>
        <v>0.14170426528749999</v>
      </c>
      <c r="G748" s="11">
        <f t="shared" si="157"/>
        <v>2.6923549973784086E-2</v>
      </c>
      <c r="H748" s="11">
        <f t="shared" si="158"/>
        <v>12.631701132322876</v>
      </c>
      <c r="I748" s="11">
        <f t="shared" si="164"/>
        <v>0.92664158417991982</v>
      </c>
      <c r="J748" s="12">
        <f t="shared" si="168"/>
        <v>2.4744232386296701</v>
      </c>
      <c r="K748" s="13">
        <f t="shared" si="159"/>
        <v>2.8925911789602625</v>
      </c>
      <c r="L748" s="11">
        <f t="shared" si="160"/>
        <v>0.40413458150101988</v>
      </c>
      <c r="M748" s="11">
        <f t="shared" si="161"/>
        <v>0.34999667267702583</v>
      </c>
      <c r="N748" s="11">
        <f t="shared" si="162"/>
        <v>0.59999667267702583</v>
      </c>
      <c r="O748" s="12">
        <f t="shared" si="163"/>
        <v>7.3358415820080181E-2</v>
      </c>
      <c r="P748" s="11">
        <f t="shared" si="165"/>
        <v>0.98976929545186809</v>
      </c>
      <c r="Q748" s="11">
        <f t="shared" si="166"/>
        <v>0.49488464772593405</v>
      </c>
      <c r="R748" s="11">
        <f t="shared" si="167"/>
        <v>0.74232697158890104</v>
      </c>
    </row>
    <row r="749" spans="4:18" x14ac:dyDescent="0.3">
      <c r="D749" s="11">
        <v>0.746</v>
      </c>
      <c r="E749" s="11">
        <f t="shared" si="155"/>
        <v>0.57078000000000007</v>
      </c>
      <c r="F749" s="11">
        <f t="shared" si="156"/>
        <v>0.14246662679776001</v>
      </c>
      <c r="G749" s="11">
        <f t="shared" si="157"/>
        <v>2.6649895893226489E-2</v>
      </c>
      <c r="H749" s="11">
        <f t="shared" si="158"/>
        <v>12.830065291231723</v>
      </c>
      <c r="I749" s="11">
        <f t="shared" si="164"/>
        <v>0.92769376145794469</v>
      </c>
      <c r="J749" s="12">
        <f t="shared" si="168"/>
        <v>2.4469239023825473</v>
      </c>
      <c r="K749" s="13">
        <f t="shared" si="159"/>
        <v>2.8919937697423297</v>
      </c>
      <c r="L749" s="11">
        <f t="shared" si="160"/>
        <v>0.40867637895330916</v>
      </c>
      <c r="M749" s="11">
        <f t="shared" si="161"/>
        <v>0.35032985174310144</v>
      </c>
      <c r="N749" s="11">
        <f t="shared" si="162"/>
        <v>0.60032985174310149</v>
      </c>
      <c r="O749" s="12">
        <f t="shared" si="163"/>
        <v>7.2306238542055312E-2</v>
      </c>
      <c r="P749" s="11">
        <f t="shared" si="165"/>
        <v>0.97876956095301892</v>
      </c>
      <c r="Q749" s="11">
        <f t="shared" si="166"/>
        <v>0.48938478047650946</v>
      </c>
      <c r="R749" s="11">
        <f t="shared" si="167"/>
        <v>0.73407717071476419</v>
      </c>
    </row>
    <row r="750" spans="4:18" x14ac:dyDescent="0.3">
      <c r="D750" s="11">
        <v>0.747</v>
      </c>
      <c r="E750" s="11">
        <f t="shared" si="155"/>
        <v>0.57121</v>
      </c>
      <c r="F750" s="11">
        <f t="shared" si="156"/>
        <v>0.14323206027726001</v>
      </c>
      <c r="G750" s="11">
        <f t="shared" si="157"/>
        <v>2.6377960200860168E-2</v>
      </c>
      <c r="H750" s="11">
        <f t="shared" si="158"/>
        <v>13.031976015120923</v>
      </c>
      <c r="I750" s="11">
        <f t="shared" si="164"/>
        <v>0.92873419973620286</v>
      </c>
      <c r="J750" s="12">
        <f t="shared" si="168"/>
        <v>2.4196239029263706</v>
      </c>
      <c r="K750" s="13">
        <f t="shared" si="159"/>
        <v>2.8913614138295909</v>
      </c>
      <c r="L750" s="11">
        <f t="shared" si="160"/>
        <v>0.4132873703184069</v>
      </c>
      <c r="M750" s="11">
        <f t="shared" si="161"/>
        <v>0.35066325518466157</v>
      </c>
      <c r="N750" s="11">
        <f t="shared" si="162"/>
        <v>0.60066325518466157</v>
      </c>
      <c r="O750" s="12">
        <f t="shared" si="163"/>
        <v>7.1265800263797141E-2</v>
      </c>
      <c r="P750" s="11">
        <f t="shared" si="165"/>
        <v>0.96784956117054832</v>
      </c>
      <c r="Q750" s="11">
        <f t="shared" si="166"/>
        <v>0.48392478058527416</v>
      </c>
      <c r="R750" s="11">
        <f t="shared" si="167"/>
        <v>0.72588717087791121</v>
      </c>
    </row>
    <row r="751" spans="4:18" x14ac:dyDescent="0.3">
      <c r="D751" s="11">
        <v>0.748</v>
      </c>
      <c r="E751" s="11">
        <f t="shared" si="155"/>
        <v>0.57163999999999993</v>
      </c>
      <c r="F751" s="11">
        <f t="shared" si="156"/>
        <v>0.14400057396735999</v>
      </c>
      <c r="G751" s="11">
        <f t="shared" si="157"/>
        <v>2.6107738834294115E-2</v>
      </c>
      <c r="H751" s="11">
        <f t="shared" si="158"/>
        <v>13.237507074633955</v>
      </c>
      <c r="I751" s="11">
        <f t="shared" si="164"/>
        <v>0.92976298485697428</v>
      </c>
      <c r="J751" s="12">
        <f t="shared" si="168"/>
        <v>2.3925235366781195</v>
      </c>
      <c r="K751" s="13">
        <f t="shared" si="159"/>
        <v>2.8906945182719017</v>
      </c>
      <c r="L751" s="11">
        <f t="shared" si="160"/>
        <v>0.41796871991840134</v>
      </c>
      <c r="M751" s="11">
        <f t="shared" si="161"/>
        <v>0.35099687531021978</v>
      </c>
      <c r="N751" s="11">
        <f t="shared" si="162"/>
        <v>0.60099687531021972</v>
      </c>
      <c r="O751" s="12">
        <f t="shared" si="163"/>
        <v>7.0237015143025716E-2</v>
      </c>
      <c r="P751" s="11">
        <f t="shared" si="165"/>
        <v>0.95700941467124778</v>
      </c>
      <c r="Q751" s="11">
        <f t="shared" si="166"/>
        <v>0.47850470733562389</v>
      </c>
      <c r="R751" s="11">
        <f t="shared" si="167"/>
        <v>0.71775706100343584</v>
      </c>
    </row>
    <row r="752" spans="4:18" x14ac:dyDescent="0.3">
      <c r="D752" s="11">
        <v>0.749</v>
      </c>
      <c r="E752" s="11">
        <f t="shared" si="155"/>
        <v>0.57206999999999997</v>
      </c>
      <c r="F752" s="11">
        <f t="shared" si="156"/>
        <v>0.14477217612046001</v>
      </c>
      <c r="G752" s="11">
        <f t="shared" si="157"/>
        <v>2.5839227724709438E-2</v>
      </c>
      <c r="H752" s="11">
        <f t="shared" si="158"/>
        <v>13.446734027458675</v>
      </c>
      <c r="I752" s="11">
        <f t="shared" si="164"/>
        <v>0.93078020277113727</v>
      </c>
      <c r="J752" s="12">
        <f t="shared" si="168"/>
        <v>2.3656230561927538</v>
      </c>
      <c r="K752" s="13">
        <f t="shared" si="159"/>
        <v>2.8899934882824772</v>
      </c>
      <c r="L752" s="11">
        <f t="shared" si="160"/>
        <v>0.42272161550936405</v>
      </c>
      <c r="M752" s="11">
        <f t="shared" si="161"/>
        <v>0.35133070450981541</v>
      </c>
      <c r="N752" s="11">
        <f t="shared" si="162"/>
        <v>0.60133070450981541</v>
      </c>
      <c r="O752" s="12">
        <f t="shared" si="163"/>
        <v>6.9219797228862734E-2</v>
      </c>
      <c r="P752" s="11">
        <f t="shared" si="165"/>
        <v>0.94624922247710153</v>
      </c>
      <c r="Q752" s="11">
        <f t="shared" si="166"/>
        <v>0.47312461123855076</v>
      </c>
      <c r="R752" s="11">
        <f t="shared" si="167"/>
        <v>0.70968691685782614</v>
      </c>
    </row>
    <row r="753" spans="4:18" x14ac:dyDescent="0.3">
      <c r="D753" s="11">
        <v>0.75</v>
      </c>
      <c r="E753" s="11">
        <f t="shared" si="155"/>
        <v>0.57250000000000001</v>
      </c>
      <c r="F753" s="11">
        <f t="shared" si="156"/>
        <v>0.14554687500000002</v>
      </c>
      <c r="G753" s="11">
        <f t="shared" si="157"/>
        <v>2.5572422796823646E-2</v>
      </c>
      <c r="H753" s="11">
        <f t="shared" si="158"/>
        <v>13.659734268251977</v>
      </c>
      <c r="I753" s="11">
        <f t="shared" si="164"/>
        <v>0.93178593951967725</v>
      </c>
      <c r="J753" s="12">
        <f t="shared" si="168"/>
        <v>2.3389226710230004</v>
      </c>
      <c r="K753" s="13">
        <f t="shared" si="159"/>
        <v>2.8892587271927974</v>
      </c>
      <c r="L753" s="11">
        <f t="shared" si="160"/>
        <v>0.42754726882980659</v>
      </c>
      <c r="M753" s="11">
        <f t="shared" si="161"/>
        <v>0.35166473525415326</v>
      </c>
      <c r="N753" s="11">
        <f t="shared" si="162"/>
        <v>0.60166473525415332</v>
      </c>
      <c r="O753" s="12">
        <f t="shared" si="163"/>
        <v>6.8214060480322747E-2</v>
      </c>
      <c r="P753" s="11">
        <f t="shared" si="165"/>
        <v>0.93556906840920018</v>
      </c>
      <c r="Q753" s="11">
        <f t="shared" si="166"/>
        <v>0.46778453420460009</v>
      </c>
      <c r="R753" s="11">
        <f t="shared" si="167"/>
        <v>0.70167680130690013</v>
      </c>
    </row>
    <row r="754" spans="4:18" x14ac:dyDescent="0.3">
      <c r="D754" s="11">
        <v>0.751</v>
      </c>
      <c r="E754" s="11">
        <f t="shared" si="155"/>
        <v>0.57292999999999994</v>
      </c>
      <c r="F754" s="11">
        <f t="shared" si="156"/>
        <v>0.14632467888046</v>
      </c>
      <c r="G754" s="11">
        <f t="shared" si="157"/>
        <v>2.5307319968854523E-2</v>
      </c>
      <c r="H754" s="11">
        <f t="shared" si="158"/>
        <v>13.876587080152971</v>
      </c>
      <c r="I754" s="11">
        <f t="shared" si="164"/>
        <v>0.93278028121556777</v>
      </c>
      <c r="J754" s="12">
        <f t="shared" si="168"/>
        <v>2.3124225485829824</v>
      </c>
      <c r="K754" s="13">
        <f t="shared" si="159"/>
        <v>2.8884906364090295</v>
      </c>
      <c r="L754" s="11">
        <f t="shared" si="160"/>
        <v>0.43244691616278563</v>
      </c>
      <c r="M754" s="11">
        <f t="shared" si="161"/>
        <v>0.35199896009365733</v>
      </c>
      <c r="N754" s="11">
        <f t="shared" si="162"/>
        <v>0.60199896009365728</v>
      </c>
      <c r="O754" s="12">
        <f t="shared" si="163"/>
        <v>6.7219718784432225E-2</v>
      </c>
      <c r="P754" s="11">
        <f t="shared" si="165"/>
        <v>0.92496901943319298</v>
      </c>
      <c r="Q754" s="11">
        <f t="shared" si="166"/>
        <v>0.46248450971659649</v>
      </c>
      <c r="R754" s="11">
        <f t="shared" si="167"/>
        <v>0.69372676457489468</v>
      </c>
    </row>
    <row r="755" spans="4:18" x14ac:dyDescent="0.3">
      <c r="D755" s="11">
        <v>0.752</v>
      </c>
      <c r="E755" s="11">
        <f t="shared" si="155"/>
        <v>0.57335999999999998</v>
      </c>
      <c r="F755" s="11">
        <f t="shared" si="156"/>
        <v>0.14710559604736001</v>
      </c>
      <c r="G755" s="11">
        <f t="shared" si="157"/>
        <v>2.5043915152483789E-2</v>
      </c>
      <c r="H755" s="11">
        <f t="shared" si="158"/>
        <v>14.097373687941484</v>
      </c>
      <c r="I755" s="11">
        <f t="shared" si="164"/>
        <v>0.93376331402602053</v>
      </c>
      <c r="J755" s="12">
        <f t="shared" si="168"/>
        <v>2.2861228150061872</v>
      </c>
      <c r="K755" s="13">
        <f t="shared" si="159"/>
        <v>2.8876896153699301</v>
      </c>
      <c r="L755" s="11">
        <f t="shared" si="160"/>
        <v>0.4374218189136499</v>
      </c>
      <c r="M755" s="11">
        <f t="shared" si="161"/>
        <v>0.3523333716575503</v>
      </c>
      <c r="N755" s="11">
        <f t="shared" si="162"/>
        <v>0.6023333716575503</v>
      </c>
      <c r="O755" s="12">
        <f t="shared" si="163"/>
        <v>6.623668597397947E-2</v>
      </c>
      <c r="P755" s="11">
        <f t="shared" si="165"/>
        <v>0.91444912600247497</v>
      </c>
      <c r="Q755" s="11">
        <f t="shared" si="166"/>
        <v>0.45722456300123748</v>
      </c>
      <c r="R755" s="11">
        <f t="shared" si="167"/>
        <v>0.68583684450185611</v>
      </c>
    </row>
    <row r="756" spans="4:18" x14ac:dyDescent="0.3">
      <c r="D756" s="11">
        <v>0.753</v>
      </c>
      <c r="E756" s="11">
        <f t="shared" si="155"/>
        <v>0.57379000000000002</v>
      </c>
      <c r="F756" s="11">
        <f t="shared" si="156"/>
        <v>0.14788963479726</v>
      </c>
      <c r="G756" s="11">
        <f t="shared" si="157"/>
        <v>2.4782204252820177E-2</v>
      </c>
      <c r="H756" s="11">
        <f t="shared" si="158"/>
        <v>14.322177312901168</v>
      </c>
      <c r="I756" s="11">
        <f t="shared" si="164"/>
        <v>0.93473512415510251</v>
      </c>
      <c r="J756" s="12">
        <f t="shared" si="168"/>
        <v>2.2600235560043975</v>
      </c>
      <c r="K756" s="13">
        <f t="shared" si="159"/>
        <v>2.8868560615062306</v>
      </c>
      <c r="L756" s="11">
        <f t="shared" si="160"/>
        <v>0.44247326420258526</v>
      </c>
      <c r="M756" s="11">
        <f t="shared" si="161"/>
        <v>0.35266796265286826</v>
      </c>
      <c r="N756" s="11">
        <f t="shared" si="162"/>
        <v>0.60266796265286826</v>
      </c>
      <c r="O756" s="12">
        <f t="shared" si="163"/>
        <v>6.5264875844897485E-2</v>
      </c>
      <c r="P756" s="11">
        <f t="shared" si="165"/>
        <v>0.90400942240175908</v>
      </c>
      <c r="Q756" s="11">
        <f t="shared" si="166"/>
        <v>0.45200471120087954</v>
      </c>
      <c r="R756" s="11">
        <f t="shared" si="167"/>
        <v>0.67800706680131928</v>
      </c>
    </row>
    <row r="757" spans="4:18" x14ac:dyDescent="0.3">
      <c r="D757" s="11">
        <v>0.754</v>
      </c>
      <c r="E757" s="11">
        <f t="shared" si="155"/>
        <v>0.57421999999999995</v>
      </c>
      <c r="F757" s="11">
        <f t="shared" si="156"/>
        <v>0.14867680343776002</v>
      </c>
      <c r="G757" s="11">
        <f t="shared" si="157"/>
        <v>2.4522183168362431E-2</v>
      </c>
      <c r="H757" s="11">
        <f t="shared" si="158"/>
        <v>14.551083229448549</v>
      </c>
      <c r="I757" s="11">
        <f t="shared" si="164"/>
        <v>0.93569579782671752</v>
      </c>
      <c r="J757" s="12">
        <f t="shared" si="168"/>
        <v>2.2341248177096844</v>
      </c>
      <c r="K757" s="13">
        <f t="shared" si="159"/>
        <v>2.8859903702014611</v>
      </c>
      <c r="L757" s="11">
        <f t="shared" si="160"/>
        <v>0.44760256547579608</v>
      </c>
      <c r="M757" s="11">
        <f t="shared" si="161"/>
        <v>0.35300272586363546</v>
      </c>
      <c r="N757" s="11">
        <f t="shared" si="162"/>
        <v>0.60300272586363546</v>
      </c>
      <c r="O757" s="12">
        <f t="shared" si="163"/>
        <v>6.4304202173282476E-2</v>
      </c>
      <c r="P757" s="11">
        <f t="shared" si="165"/>
        <v>0.89364992708387381</v>
      </c>
      <c r="Q757" s="11">
        <f t="shared" si="166"/>
        <v>0.4468249635419369</v>
      </c>
      <c r="R757" s="11">
        <f t="shared" si="167"/>
        <v>0.6702374453129053</v>
      </c>
    </row>
    <row r="758" spans="4:18" x14ac:dyDescent="0.3">
      <c r="D758" s="11">
        <v>0.755</v>
      </c>
      <c r="E758" s="11">
        <f t="shared" si="155"/>
        <v>0.57464999999999999</v>
      </c>
      <c r="F758" s="11">
        <f t="shared" si="156"/>
        <v>0.14946711028750001</v>
      </c>
      <c r="G758" s="11">
        <f t="shared" si="157"/>
        <v>2.4263847790961777E-2</v>
      </c>
      <c r="H758" s="11">
        <f t="shared" si="158"/>
        <v>14.784178823592141</v>
      </c>
      <c r="I758" s="11">
        <f t="shared" si="164"/>
        <v>0.93664542126795158</v>
      </c>
      <c r="J758" s="12">
        <f t="shared" si="168"/>
        <v>2.2084266075208565</v>
      </c>
      <c r="K758" s="13">
        <f t="shared" si="159"/>
        <v>2.8850929347542018</v>
      </c>
      <c r="L758" s="11">
        <f t="shared" si="160"/>
        <v>0.45281106313176672</v>
      </c>
      <c r="M758" s="11">
        <f t="shared" si="161"/>
        <v>0.35333765414992407</v>
      </c>
      <c r="N758" s="11">
        <f t="shared" si="162"/>
        <v>0.60333765414992402</v>
      </c>
      <c r="O758" s="12">
        <f t="shared" si="163"/>
        <v>6.3354578732048417E-2</v>
      </c>
      <c r="P758" s="11">
        <f t="shared" si="165"/>
        <v>0.88337064300834267</v>
      </c>
      <c r="Q758" s="11">
        <f t="shared" si="166"/>
        <v>0.44168532150417134</v>
      </c>
      <c r="R758" s="11">
        <f t="shared" si="167"/>
        <v>0.66252798225625698</v>
      </c>
    </row>
    <row r="759" spans="4:18" x14ac:dyDescent="0.3">
      <c r="D759" s="11">
        <v>0.75600000000000001</v>
      </c>
      <c r="E759" s="11">
        <f t="shared" si="155"/>
        <v>0.57508000000000004</v>
      </c>
      <c r="F759" s="11">
        <f t="shared" si="156"/>
        <v>0.15026056367616003</v>
      </c>
      <c r="G759" s="11">
        <f t="shared" si="157"/>
        <v>2.4007194005784015E-2</v>
      </c>
      <c r="H759" s="11">
        <f t="shared" si="158"/>
        <v>15.021553653288226</v>
      </c>
      <c r="I759" s="11">
        <f t="shared" si="164"/>
        <v>0.93758408069277588</v>
      </c>
      <c r="J759" s="12">
        <f t="shared" si="168"/>
        <v>2.182928894940011</v>
      </c>
      <c r="K759" s="13">
        <f t="shared" si="159"/>
        <v>2.8841641463417491</v>
      </c>
      <c r="L759" s="11">
        <f t="shared" si="160"/>
        <v>0.45810012516577231</v>
      </c>
      <c r="M759" s="11">
        <f t="shared" si="161"/>
        <v>0.35367274044697616</v>
      </c>
      <c r="N759" s="11">
        <f t="shared" si="162"/>
        <v>0.60367274044697616</v>
      </c>
      <c r="O759" s="12">
        <f t="shared" si="163"/>
        <v>6.2415919307224121E-2</v>
      </c>
      <c r="P759" s="11">
        <f t="shared" si="165"/>
        <v>0.87317155797600443</v>
      </c>
      <c r="Q759" s="11">
        <f t="shared" si="166"/>
        <v>0.43658577898800222</v>
      </c>
      <c r="R759" s="11">
        <f t="shared" si="167"/>
        <v>0.65487866848200327</v>
      </c>
    </row>
    <row r="760" spans="4:18" x14ac:dyDescent="0.3">
      <c r="D760" s="11">
        <v>0.75700000000000001</v>
      </c>
      <c r="E760" s="11">
        <f t="shared" si="155"/>
        <v>0.57550999999999997</v>
      </c>
      <c r="F760" s="11">
        <f t="shared" si="156"/>
        <v>0.15105717194446003</v>
      </c>
      <c r="G760" s="11">
        <f t="shared" si="157"/>
        <v>2.3752217691271289E-2</v>
      </c>
      <c r="H760" s="11">
        <f t="shared" si="158"/>
        <v>15.263299510762442</v>
      </c>
      <c r="I760" s="11">
        <f t="shared" si="164"/>
        <v>0.93851186228610994</v>
      </c>
      <c r="J760" s="12">
        <f t="shared" si="168"/>
        <v>2.1576316124051513</v>
      </c>
      <c r="K760" s="13">
        <f t="shared" si="159"/>
        <v>2.8832043939851619</v>
      </c>
      <c r="L760" s="11">
        <f t="shared" si="160"/>
        <v>0.46347114783198867</v>
      </c>
      <c r="M760" s="11">
        <f t="shared" si="161"/>
        <v>0.35400797776430798</v>
      </c>
      <c r="N760" s="11">
        <f t="shared" si="162"/>
        <v>0.60400797776430792</v>
      </c>
      <c r="O760" s="12">
        <f t="shared" ref="O760:O823" si="169">IF(L760&lt;=$B$25,1-$B$17,1-I760)</f>
        <v>6.1488137713890056E-2</v>
      </c>
      <c r="P760" s="11">
        <f t="shared" si="165"/>
        <v>0.86305264496206058</v>
      </c>
      <c r="Q760" s="11">
        <f t="shared" si="166"/>
        <v>0.43152632248103029</v>
      </c>
      <c r="R760" s="11">
        <f t="shared" si="167"/>
        <v>0.64728948372154538</v>
      </c>
    </row>
    <row r="761" spans="4:18" x14ac:dyDescent="0.3">
      <c r="D761" s="11">
        <v>0.75800000000000001</v>
      </c>
      <c r="E761" s="11">
        <f t="shared" si="155"/>
        <v>0.57594000000000001</v>
      </c>
      <c r="F761" s="11">
        <f t="shared" si="156"/>
        <v>0.15185694344415998</v>
      </c>
      <c r="G761" s="11">
        <f t="shared" si="157"/>
        <v>2.349891471910354E-2</v>
      </c>
      <c r="H761" s="11">
        <f t="shared" si="158"/>
        <v>15.50951048686931</v>
      </c>
      <c r="I761" s="11">
        <f t="shared" si="164"/>
        <v>0.9394288521882378</v>
      </c>
      <c r="J761" s="12">
        <f t="shared" si="168"/>
        <v>2.1325346561110772</v>
      </c>
      <c r="K761" s="13">
        <f t="shared" si="159"/>
        <v>2.8822140645156709</v>
      </c>
      <c r="L761" s="11">
        <f t="shared" si="160"/>
        <v>0.46892555632536131</v>
      </c>
      <c r="M761" s="11">
        <f t="shared" si="161"/>
        <v>0.35434335918489629</v>
      </c>
      <c r="N761" s="11">
        <f t="shared" si="162"/>
        <v>0.60434335918489634</v>
      </c>
      <c r="O761" s="12">
        <f t="shared" si="169"/>
        <v>6.0571147811762205E-2</v>
      </c>
      <c r="P761" s="11">
        <f t="shared" si="165"/>
        <v>0.85301386244443089</v>
      </c>
      <c r="Q761" s="11">
        <f t="shared" si="166"/>
        <v>0.42650693122221545</v>
      </c>
      <c r="R761" s="11">
        <f t="shared" si="167"/>
        <v>0.63976039683332309</v>
      </c>
    </row>
    <row r="762" spans="4:18" x14ac:dyDescent="0.3">
      <c r="D762" s="11">
        <v>0.75900000000000001</v>
      </c>
      <c r="E762" s="11">
        <f t="shared" si="155"/>
        <v>0.57637000000000005</v>
      </c>
      <c r="F762" s="11">
        <f t="shared" si="156"/>
        <v>0.15265988653806004</v>
      </c>
      <c r="G762" s="11">
        <f t="shared" si="157"/>
        <v>2.3247280954159486E-2</v>
      </c>
      <c r="H762" s="11">
        <f t="shared" si="158"/>
        <v>15.760283037564847</v>
      </c>
      <c r="I762" s="11">
        <f t="shared" si="164"/>
        <v>0.94033513647957501</v>
      </c>
      <c r="J762" s="12">
        <f t="shared" si="168"/>
        <v>2.1076378868305214</v>
      </c>
      <c r="K762" s="13">
        <f t="shared" si="159"/>
        <v>2.881193542542436</v>
      </c>
      <c r="L762" s="11">
        <f t="shared" si="160"/>
        <v>0.47446480548127079</v>
      </c>
      <c r="M762" s="11">
        <f t="shared" si="161"/>
        <v>0.35467887786428509</v>
      </c>
      <c r="N762" s="11">
        <f t="shared" si="162"/>
        <v>0.60467887786428509</v>
      </c>
      <c r="O762" s="12">
        <f t="shared" si="169"/>
        <v>5.9664863520424993E-2</v>
      </c>
      <c r="P762" s="11">
        <f t="shared" si="165"/>
        <v>0.8430551547322086</v>
      </c>
      <c r="Q762" s="11">
        <f t="shared" si="166"/>
        <v>0.4215275773661043</v>
      </c>
      <c r="R762" s="11">
        <f t="shared" si="167"/>
        <v>0.63229136604915637</v>
      </c>
    </row>
    <row r="763" spans="4:18" x14ac:dyDescent="0.3">
      <c r="D763" s="11">
        <v>0.76</v>
      </c>
      <c r="E763" s="11">
        <f t="shared" si="155"/>
        <v>0.57679999999999998</v>
      </c>
      <c r="F763" s="11">
        <f t="shared" si="156"/>
        <v>0.15346600960000001</v>
      </c>
      <c r="G763" s="11">
        <f t="shared" si="157"/>
        <v>2.299731225447716E-2</v>
      </c>
      <c r="H763" s="11">
        <f t="shared" si="158"/>
        <v>16.015716052570234</v>
      </c>
      <c r="I763" s="11">
        <f t="shared" si="164"/>
        <v>0.94123080116578761</v>
      </c>
      <c r="J763" s="12">
        <f t="shared" si="168"/>
        <v>2.0829411307273253</v>
      </c>
      <c r="K763" s="13">
        <f t="shared" si="159"/>
        <v>2.8801432104216267</v>
      </c>
      <c r="L763" s="11">
        <f t="shared" si="160"/>
        <v>0.4800903804952078</v>
      </c>
      <c r="M763" s="11">
        <f t="shared" si="161"/>
        <v>0.35501452702971553</v>
      </c>
      <c r="N763" s="11">
        <f t="shared" si="162"/>
        <v>0.60501452702971559</v>
      </c>
      <c r="O763" s="12">
        <f t="shared" si="169"/>
        <v>5.8769198834212388E-2</v>
      </c>
      <c r="P763" s="11">
        <f t="shared" si="165"/>
        <v>0.83317645229093018</v>
      </c>
      <c r="Q763" s="11">
        <f t="shared" si="166"/>
        <v>0.41658822614546509</v>
      </c>
      <c r="R763" s="11">
        <f t="shared" si="167"/>
        <v>0.62488233921819758</v>
      </c>
    </row>
    <row r="764" spans="4:18" x14ac:dyDescent="0.3">
      <c r="D764" s="11">
        <v>0.76100000000000001</v>
      </c>
      <c r="E764" s="11">
        <f t="shared" si="155"/>
        <v>0.57723000000000002</v>
      </c>
      <c r="F764" s="11">
        <f t="shared" si="156"/>
        <v>0.15427532101486</v>
      </c>
      <c r="G764" s="11">
        <f t="shared" si="157"/>
        <v>2.27490044712143E-2</v>
      </c>
      <c r="H764" s="11">
        <f t="shared" si="158"/>
        <v>16.275910926307894</v>
      </c>
      <c r="I764" s="11">
        <f t="shared" si="164"/>
        <v>0.94211593216325329</v>
      </c>
      <c r="J764" s="12">
        <f t="shared" si="168"/>
        <v>2.0584441801525397</v>
      </c>
      <c r="K764" s="13">
        <f t="shared" si="159"/>
        <v>2.8790634482267921</v>
      </c>
      <c r="L764" s="11">
        <f t="shared" si="160"/>
        <v>0.48580379766523257</v>
      </c>
      <c r="M764" s="11">
        <f t="shared" si="161"/>
        <v>0.35535029997940354</v>
      </c>
      <c r="N764" s="11">
        <f t="shared" si="162"/>
        <v>0.60535029997940359</v>
      </c>
      <c r="O764" s="12">
        <f t="shared" si="169"/>
        <v>5.7884067836746711E-2</v>
      </c>
      <c r="P764" s="11">
        <f t="shared" si="165"/>
        <v>0.82337767206101597</v>
      </c>
      <c r="Q764" s="11">
        <f t="shared" si="166"/>
        <v>0.41168883603050799</v>
      </c>
      <c r="R764" s="11">
        <f t="shared" si="167"/>
        <v>0.61753325404576187</v>
      </c>
    </row>
    <row r="765" spans="4:18" x14ac:dyDescent="0.3">
      <c r="D765" s="11">
        <v>0.76200000000000001</v>
      </c>
      <c r="E765" s="11">
        <f t="shared" si="155"/>
        <v>0.57766000000000006</v>
      </c>
      <c r="F765" s="11">
        <f t="shared" si="156"/>
        <v>0.15508782917856004</v>
      </c>
      <c r="G765" s="11">
        <f t="shared" si="157"/>
        <v>2.2502353448608028E-2</v>
      </c>
      <c r="H765" s="11">
        <f t="shared" si="158"/>
        <v>16.540971631194807</v>
      </c>
      <c r="I765" s="11">
        <f t="shared" si="164"/>
        <v>0.94299061528486805</v>
      </c>
      <c r="J765" s="12">
        <f t="shared" si="168"/>
        <v>2.0341467944527363</v>
      </c>
      <c r="K765" s="13">
        <f t="shared" si="159"/>
        <v>2.8779546337205271</v>
      </c>
      <c r="L765" s="11">
        <f t="shared" si="160"/>
        <v>0.49160660515114812</v>
      </c>
      <c r="M765" s="11">
        <f t="shared" si="161"/>
        <v>0.35568619008156183</v>
      </c>
      <c r="N765" s="11">
        <f t="shared" si="162"/>
        <v>0.60568619008156177</v>
      </c>
      <c r="O765" s="12">
        <f t="shared" si="169"/>
        <v>5.700938471513195E-2</v>
      </c>
      <c r="P765" s="11">
        <f t="shared" si="165"/>
        <v>0.81365871778109455</v>
      </c>
      <c r="Q765" s="11">
        <f t="shared" si="166"/>
        <v>0.40682935889054728</v>
      </c>
      <c r="R765" s="11">
        <f t="shared" si="167"/>
        <v>0.61024403833582086</v>
      </c>
    </row>
    <row r="766" spans="4:18" x14ac:dyDescent="0.3">
      <c r="D766" s="11">
        <v>0.76300000000000001</v>
      </c>
      <c r="E766" s="11">
        <f t="shared" si="155"/>
        <v>0.57808999999999999</v>
      </c>
      <c r="F766" s="11">
        <f t="shared" si="156"/>
        <v>0.15590354249806004</v>
      </c>
      <c r="G766" s="11">
        <f t="shared" si="157"/>
        <v>2.2257355023934344E-2</v>
      </c>
      <c r="H766" s="11">
        <f t="shared" si="158"/>
        <v>16.811004793381052</v>
      </c>
      <c r="I766" s="11">
        <f t="shared" si="164"/>
        <v>0.94385493622619077</v>
      </c>
      <c r="J766" s="12">
        <f t="shared" si="168"/>
        <v>2.0100487007508274</v>
      </c>
      <c r="K766" s="13">
        <f t="shared" si="159"/>
        <v>2.8768171423273823</v>
      </c>
      <c r="L766" s="11">
        <f t="shared" si="160"/>
        <v>0.49750038376008654</v>
      </c>
      <c r="M766" s="11">
        <f t="shared" si="161"/>
        <v>0.35602219077370462</v>
      </c>
      <c r="N766" s="11">
        <f t="shared" si="162"/>
        <v>0.60602219077370467</v>
      </c>
      <c r="O766" s="12">
        <f t="shared" si="169"/>
        <v>5.6145063773809234E-2</v>
      </c>
      <c r="P766" s="11">
        <f t="shared" si="165"/>
        <v>0.80401948030033099</v>
      </c>
      <c r="Q766" s="11">
        <f t="shared" si="166"/>
        <v>0.4020097401501655</v>
      </c>
      <c r="R766" s="11">
        <f t="shared" si="167"/>
        <v>0.60301461022524816</v>
      </c>
    </row>
    <row r="767" spans="4:18" x14ac:dyDescent="0.3">
      <c r="D767" s="11">
        <v>0.76400000000000001</v>
      </c>
      <c r="E767" s="11">
        <f t="shared" si="155"/>
        <v>0.57851999999999992</v>
      </c>
      <c r="F767" s="11">
        <f t="shared" si="156"/>
        <v>0.15672246939136</v>
      </c>
      <c r="G767" s="11">
        <f t="shared" si="157"/>
        <v>2.2014005027467184E-2</v>
      </c>
      <c r="H767" s="11">
        <f t="shared" si="158"/>
        <v>17.086119771025597</v>
      </c>
      <c r="I767" s="11">
        <f t="shared" si="164"/>
        <v>0.94470898055192454</v>
      </c>
      <c r="J767" s="12">
        <f t="shared" si="168"/>
        <v>1.9861495947300225</v>
      </c>
      <c r="K767" s="13">
        <f t="shared" si="159"/>
        <v>2.8756513471080138</v>
      </c>
      <c r="L767" s="11">
        <f t="shared" si="160"/>
        <v>0.50348674775221558</v>
      </c>
      <c r="M767" s="11">
        <f t="shared" si="161"/>
        <v>0.35635829556181592</v>
      </c>
      <c r="N767" s="11">
        <f t="shared" si="162"/>
        <v>0.60635829556181586</v>
      </c>
      <c r="O767" s="12">
        <f t="shared" si="169"/>
        <v>5.5291019448075462E-2</v>
      </c>
      <c r="P767" s="11">
        <f t="shared" si="165"/>
        <v>0.79445983789200902</v>
      </c>
      <c r="Q767" s="11">
        <f t="shared" si="166"/>
        <v>0.39722991894600451</v>
      </c>
      <c r="R767" s="11">
        <f t="shared" si="167"/>
        <v>0.59584487841900668</v>
      </c>
    </row>
    <row r="768" spans="4:18" x14ac:dyDescent="0.3">
      <c r="D768" s="11">
        <v>0.76500000000000001</v>
      </c>
      <c r="E768" s="11">
        <f t="shared" si="155"/>
        <v>0.57895000000000008</v>
      </c>
      <c r="F768" s="11">
        <f t="shared" si="156"/>
        <v>0.15754461828750002</v>
      </c>
      <c r="G768" s="11">
        <f t="shared" si="157"/>
        <v>2.1772299282436899E-2</v>
      </c>
      <c r="H768" s="11">
        <f t="shared" si="158"/>
        <v>17.366428735205215</v>
      </c>
      <c r="I768" s="11">
        <f t="shared" si="164"/>
        <v>0.94555283368273024</v>
      </c>
      <c r="J768" s="12">
        <f t="shared" si="168"/>
        <v>1.9624491414079206</v>
      </c>
      <c r="K768" s="13">
        <f t="shared" si="159"/>
        <v>2.8744576187345494</v>
      </c>
      <c r="L768" s="11">
        <f t="shared" si="160"/>
        <v>0.50956734567020145</v>
      </c>
      <c r="M768" s="11">
        <f t="shared" si="161"/>
        <v>0.35669449801955522</v>
      </c>
      <c r="N768" s="11">
        <f t="shared" si="162"/>
        <v>0.60669449801955522</v>
      </c>
      <c r="O768" s="12">
        <f t="shared" si="169"/>
        <v>5.4447166317269757E-2</v>
      </c>
      <c r="P768" s="11">
        <f t="shared" si="165"/>
        <v>0.78497965656316826</v>
      </c>
      <c r="Q768" s="11">
        <f t="shared" si="166"/>
        <v>0.39248982828158413</v>
      </c>
      <c r="R768" s="11">
        <f t="shared" si="167"/>
        <v>0.58873474242237611</v>
      </c>
    </row>
    <row r="769" spans="4:18" x14ac:dyDescent="0.3">
      <c r="D769" s="11">
        <v>0.76600000000000001</v>
      </c>
      <c r="E769" s="11">
        <f t="shared" si="155"/>
        <v>0.57938000000000001</v>
      </c>
      <c r="F769" s="11">
        <f t="shared" si="156"/>
        <v>0.15836999762656004</v>
      </c>
      <c r="G769" s="11">
        <f t="shared" si="157"/>
        <v>2.1532233604988564E-2</v>
      </c>
      <c r="H769" s="11">
        <f t="shared" si="158"/>
        <v>17.652046753555826</v>
      </c>
      <c r="I769" s="11">
        <f t="shared" si="164"/>
        <v>0.94638658088237104</v>
      </c>
      <c r="J769" s="12">
        <f t="shared" si="168"/>
        <v>1.9389469759091502</v>
      </c>
      <c r="K769" s="13">
        <f t="shared" si="159"/>
        <v>2.8732363254671536</v>
      </c>
      <c r="L769" s="11">
        <f t="shared" si="160"/>
        <v>0.51574386119100102</v>
      </c>
      <c r="M769" s="11">
        <f t="shared" si="161"/>
        <v>0.3570307917873774</v>
      </c>
      <c r="N769" s="11">
        <f t="shared" si="162"/>
        <v>0.6070307917873774</v>
      </c>
      <c r="O769" s="12">
        <f t="shared" si="169"/>
        <v>5.3613419117628958E-2</v>
      </c>
      <c r="P769" s="11">
        <f t="shared" si="165"/>
        <v>0.77557879036366018</v>
      </c>
      <c r="Q769" s="11">
        <f t="shared" si="166"/>
        <v>0.38778939518183009</v>
      </c>
      <c r="R769" s="11">
        <f t="shared" si="167"/>
        <v>0.58168409277274502</v>
      </c>
    </row>
    <row r="770" spans="4:18" x14ac:dyDescent="0.3">
      <c r="D770" s="11">
        <v>0.76700000000000002</v>
      </c>
      <c r="E770" s="11">
        <f t="shared" si="155"/>
        <v>0.57980999999999994</v>
      </c>
      <c r="F770" s="11">
        <f t="shared" si="156"/>
        <v>0.15919861585966005</v>
      </c>
      <c r="G770" s="11">
        <f t="shared" si="157"/>
        <v>2.1293803804139678E-2</v>
      </c>
      <c r="H770" s="11">
        <f t="shared" si="158"/>
        <v>17.94309187675081</v>
      </c>
      <c r="I770" s="11">
        <f t="shared" si="164"/>
        <v>0.94721030724518018</v>
      </c>
      <c r="J770" s="12">
        <f t="shared" si="168"/>
        <v>1.9156427042076138</v>
      </c>
      <c r="K770" s="13">
        <f t="shared" si="159"/>
        <v>2.8719878331317434</v>
      </c>
      <c r="L770" s="11">
        <f t="shared" si="160"/>
        <v>0.52201801400832726</v>
      </c>
      <c r="M770" s="11">
        <f t="shared" si="161"/>
        <v>0.35736717057198075</v>
      </c>
      <c r="N770" s="11">
        <f t="shared" si="162"/>
        <v>0.60736717057198075</v>
      </c>
      <c r="O770" s="12">
        <f t="shared" si="169"/>
        <v>5.2789692754819817E-2</v>
      </c>
      <c r="P770" s="11">
        <f t="shared" si="165"/>
        <v>0.76625708168304563</v>
      </c>
      <c r="Q770" s="11">
        <f t="shared" si="166"/>
        <v>0.38312854084152281</v>
      </c>
      <c r="R770" s="11">
        <f t="shared" si="167"/>
        <v>0.57469281126228411</v>
      </c>
    </row>
    <row r="771" spans="4:18" x14ac:dyDescent="0.3">
      <c r="D771" s="11">
        <v>0.76800000000000002</v>
      </c>
      <c r="E771" s="11">
        <f t="shared" ref="E771:E834" si="170">D771*(1-$B$4-$B$5)+$B$4</f>
        <v>0.58023999999999998</v>
      </c>
      <c r="F771" s="11">
        <f t="shared" ref="F771:F834" si="171">$B$6*D771^$B$8</f>
        <v>0.16003048144896001</v>
      </c>
      <c r="G771" s="11">
        <f t="shared" ref="G771:G834" si="172">$B$7*(1-D771)^$B$9</f>
        <v>2.1057005681737472E-2</v>
      </c>
      <c r="H771" s="11">
        <f t="shared" ref="H771:H834" si="173">F771/$B$10*$B$11/G771</f>
        <v>18.239685227924252</v>
      </c>
      <c r="I771" s="11">
        <f t="shared" si="164"/>
        <v>0.94802409768385332</v>
      </c>
      <c r="J771" s="12">
        <f t="shared" si="168"/>
        <v>1.8925359038908274</v>
      </c>
      <c r="K771" s="13">
        <f t="shared" ref="K771:K834" si="174">IF(E771=$B$14,0,($B$17-I771)/($B$14-E771))</f>
        <v>2.8707125050988775</v>
      </c>
      <c r="L771" s="11">
        <f t="shared" ref="L771:L834" si="175">IF(E771&gt;=$B$20,1/J771,0)</f>
        <v>0.52839156073294025</v>
      </c>
      <c r="M771" s="11">
        <f t="shared" ref="M771:M834" si="176">IF(L771&gt;0,(E771-$B$14)+(1-I771)*L771,0)</f>
        <v>0.35770362814533158</v>
      </c>
      <c r="N771" s="11">
        <f t="shared" ref="N771:N834" si="177">$B$14+M771</f>
        <v>0.60770362814533163</v>
      </c>
      <c r="O771" s="12">
        <f t="shared" si="169"/>
        <v>5.1975902316146683E-2</v>
      </c>
      <c r="P771" s="11">
        <f t="shared" si="165"/>
        <v>0.75701436155633095</v>
      </c>
      <c r="Q771" s="11">
        <f t="shared" si="166"/>
        <v>0.37850718077816548</v>
      </c>
      <c r="R771" s="11">
        <f t="shared" si="167"/>
        <v>0.56776077116724821</v>
      </c>
    </row>
    <row r="772" spans="4:18" x14ac:dyDescent="0.3">
      <c r="D772" s="11">
        <v>0.76900000000000002</v>
      </c>
      <c r="E772" s="11">
        <f t="shared" si="170"/>
        <v>0.58067000000000002</v>
      </c>
      <c r="F772" s="11">
        <f t="shared" si="171"/>
        <v>0.16086560286766002</v>
      </c>
      <c r="G772" s="11">
        <f t="shared" si="172"/>
        <v>2.0821835032415796E-2</v>
      </c>
      <c r="H772" s="11">
        <f t="shared" si="173"/>
        <v>18.54195109515237</v>
      </c>
      <c r="I772" s="11">
        <f t="shared" ref="I772:I835" si="178">1/(1+1/H772)</f>
        <v>0.94882803691755924</v>
      </c>
      <c r="J772" s="12">
        <f t="shared" si="168"/>
        <v>1.8696261248973063</v>
      </c>
      <c r="K772" s="13">
        <f t="shared" si="174"/>
        <v>2.8694107022637652</v>
      </c>
      <c r="L772" s="11">
        <f t="shared" si="175"/>
        <v>0.53486629582421319</v>
      </c>
      <c r="M772" s="11">
        <f t="shared" si="176"/>
        <v>0.35804015834395853</v>
      </c>
      <c r="N772" s="11">
        <f t="shared" si="177"/>
        <v>0.60804015834395853</v>
      </c>
      <c r="O772" s="12">
        <f t="shared" si="169"/>
        <v>5.1171963082440763E-2</v>
      </c>
      <c r="P772" s="11">
        <f t="shared" si="165"/>
        <v>0.74785044995892258</v>
      </c>
      <c r="Q772" s="11">
        <f t="shared" si="166"/>
        <v>0.37392522497946129</v>
      </c>
      <c r="R772" s="11">
        <f t="shared" si="167"/>
        <v>0.56088783746919191</v>
      </c>
    </row>
    <row r="773" spans="4:18" x14ac:dyDescent="0.3">
      <c r="D773" s="11">
        <v>0.77</v>
      </c>
      <c r="E773" s="11">
        <f t="shared" si="170"/>
        <v>0.58109999999999995</v>
      </c>
      <c r="F773" s="11">
        <f t="shared" si="171"/>
        <v>0.16170398859999999</v>
      </c>
      <c r="G773" s="11">
        <f t="shared" si="172"/>
        <v>2.0588287643551563E-2</v>
      </c>
      <c r="H773" s="11">
        <f t="shared" si="173"/>
        <v>18.850017027110706</v>
      </c>
      <c r="I773" s="11">
        <f t="shared" si="178"/>
        <v>0.94962220946036358</v>
      </c>
      <c r="J773" s="12">
        <f t="shared" si="168"/>
        <v>1.8469128902429475</v>
      </c>
      <c r="K773" s="13">
        <f t="shared" si="174"/>
        <v>2.8680827830273747</v>
      </c>
      <c r="L773" s="11">
        <f t="shared" si="175"/>
        <v>0.5414440525500136</v>
      </c>
      <c r="M773" s="11">
        <f t="shared" si="176"/>
        <v>0.35837675506829642</v>
      </c>
      <c r="N773" s="11">
        <f t="shared" si="177"/>
        <v>0.60837675506829636</v>
      </c>
      <c r="O773" s="12">
        <f t="shared" si="169"/>
        <v>5.0377790539636425E-2</v>
      </c>
      <c r="P773" s="11">
        <f t="shared" ref="P773:P836" si="179">IF(AND($E773&lt;=$B$20,$E773&gt;$B$14),$B$24*B$33,IF($E773&gt;$B$20,$J773*B$33,1))</f>
        <v>0.73876515609717908</v>
      </c>
      <c r="Q773" s="11">
        <f t="shared" ref="Q773:Q836" si="180">IF(AND($E773&lt;=$B$20,$E773&gt;$B$14),$B$24*B$34,IF($E773&gt;$B$20,$J773*B$34,1))</f>
        <v>0.36938257804858954</v>
      </c>
      <c r="R773" s="11">
        <f t="shared" ref="R773:R836" si="181">IF(AND($E773&lt;=$B$20,$E773&gt;$B$14),$B$24*B$35,IF($E773&gt;$B$20,$J773*B$35,1))</f>
        <v>0.5540738670728842</v>
      </c>
    </row>
    <row r="774" spans="4:18" x14ac:dyDescent="0.3">
      <c r="D774" s="11">
        <v>0.77100000000000002</v>
      </c>
      <c r="E774" s="11">
        <f t="shared" si="170"/>
        <v>0.58152999999999999</v>
      </c>
      <c r="F774" s="11">
        <f t="shared" si="171"/>
        <v>0.16254564714125999</v>
      </c>
      <c r="G774" s="11">
        <f t="shared" si="172"/>
        <v>2.035635929522071E-2</v>
      </c>
      <c r="H774" s="11">
        <f t="shared" si="173"/>
        <v>19.16401393203029</v>
      </c>
      <c r="I774" s="11">
        <f t="shared" si="178"/>
        <v>0.95040669960996649</v>
      </c>
      <c r="J774" s="12">
        <f t="shared" si="168"/>
        <v>1.8243956967507826</v>
      </c>
      <c r="K774" s="13">
        <f t="shared" si="174"/>
        <v>2.8667291032786371</v>
      </c>
      <c r="L774" s="11">
        <f t="shared" si="175"/>
        <v>0.54812670397161256</v>
      </c>
      <c r="M774" s="11">
        <f t="shared" si="176"/>
        <v>0.35871341228186315</v>
      </c>
      <c r="N774" s="11">
        <f t="shared" si="177"/>
        <v>0.60871341228186315</v>
      </c>
      <c r="O774" s="12">
        <f t="shared" si="169"/>
        <v>4.9593300390033512E-2</v>
      </c>
      <c r="P774" s="11">
        <f t="shared" si="179"/>
        <v>0.72975827870031307</v>
      </c>
      <c r="Q774" s="11">
        <f t="shared" si="180"/>
        <v>0.36487913935015653</v>
      </c>
      <c r="R774" s="11">
        <f t="shared" si="181"/>
        <v>0.54731870902523472</v>
      </c>
    </row>
    <row r="775" spans="4:18" x14ac:dyDescent="0.3">
      <c r="D775" s="11">
        <v>0.77200000000000002</v>
      </c>
      <c r="E775" s="11">
        <f t="shared" si="170"/>
        <v>0.58196000000000003</v>
      </c>
      <c r="F775" s="11">
        <f t="shared" si="171"/>
        <v>0.16339058699776005</v>
      </c>
      <c r="G775" s="11">
        <f t="shared" si="172"/>
        <v>2.0126045760153762E-2</v>
      </c>
      <c r="H775" s="11">
        <f t="shared" si="173"/>
        <v>19.484076180080603</v>
      </c>
      <c r="I775" s="11">
        <f t="shared" si="178"/>
        <v>0.95118159143674574</v>
      </c>
      <c r="J775" s="12">
        <f t="shared" si="168"/>
        <v>1.8020740157655377</v>
      </c>
      <c r="K775" s="13">
        <f t="shared" si="174"/>
        <v>2.8653500163777132</v>
      </c>
      <c r="L775" s="11">
        <f t="shared" si="175"/>
        <v>0.55491616395966437</v>
      </c>
      <c r="M775" s="11">
        <f t="shared" si="176"/>
        <v>0.35905012401053671</v>
      </c>
      <c r="N775" s="11">
        <f t="shared" si="177"/>
        <v>0.60905012401053671</v>
      </c>
      <c r="O775" s="12">
        <f t="shared" si="169"/>
        <v>4.8818408563254256E-2</v>
      </c>
      <c r="P775" s="11">
        <f t="shared" si="179"/>
        <v>0.72082960630621518</v>
      </c>
      <c r="Q775" s="11">
        <f t="shared" si="180"/>
        <v>0.36041480315310759</v>
      </c>
      <c r="R775" s="11">
        <f t="shared" si="181"/>
        <v>0.54062220472966127</v>
      </c>
    </row>
    <row r="776" spans="4:18" x14ac:dyDescent="0.3">
      <c r="D776" s="11">
        <v>0.77300000000000002</v>
      </c>
      <c r="E776" s="11">
        <f t="shared" si="170"/>
        <v>0.58238999999999996</v>
      </c>
      <c r="F776" s="11">
        <f t="shared" si="171"/>
        <v>0.16423881668686</v>
      </c>
      <c r="G776" s="11">
        <f t="shared" si="172"/>
        <v>1.989734280369081E-2</v>
      </c>
      <c r="H776" s="11">
        <f t="shared" si="173"/>
        <v>19.810341709313455</v>
      </c>
      <c r="I776" s="11">
        <f t="shared" si="178"/>
        <v>0.9519469687731047</v>
      </c>
      <c r="J776" s="12">
        <f t="shared" si="168"/>
        <v>1.7799472938583163</v>
      </c>
      <c r="K776" s="13">
        <f t="shared" si="174"/>
        <v>2.8639458731403016</v>
      </c>
      <c r="L776" s="11">
        <f t="shared" si="175"/>
        <v>0.56181438824086882</v>
      </c>
      <c r="M776" s="11">
        <f t="shared" si="176"/>
        <v>0.3593868843418575</v>
      </c>
      <c r="N776" s="11">
        <f t="shared" si="177"/>
        <v>0.6093868843418575</v>
      </c>
      <c r="O776" s="12">
        <f t="shared" si="169"/>
        <v>4.8053031226895304E-2</v>
      </c>
      <c r="P776" s="11">
        <f t="shared" si="179"/>
        <v>0.71197891754332654</v>
      </c>
      <c r="Q776" s="11">
        <f t="shared" si="180"/>
        <v>0.35598945877166327</v>
      </c>
      <c r="R776" s="11">
        <f t="shared" si="181"/>
        <v>0.53398418815749482</v>
      </c>
    </row>
    <row r="777" spans="4:18" x14ac:dyDescent="0.3">
      <c r="D777" s="11">
        <v>0.77400000000000002</v>
      </c>
      <c r="E777" s="11">
        <f t="shared" si="170"/>
        <v>0.58282</v>
      </c>
      <c r="F777" s="11">
        <f t="shared" si="171"/>
        <v>0.16509034473696005</v>
      </c>
      <c r="G777" s="11">
        <f t="shared" si="172"/>
        <v>1.9670246183736168E-2</v>
      </c>
      <c r="H777" s="11">
        <f t="shared" si="173"/>
        <v>20.142952135307066</v>
      </c>
      <c r="I777" s="11">
        <f t="shared" si="178"/>
        <v>0.95270291520311956</v>
      </c>
      <c r="J777" s="12">
        <f t="shared" si="168"/>
        <v>1.7580149535227709</v>
      </c>
      <c r="K777" s="13">
        <f t="shared" si="174"/>
        <v>2.8625170218229661</v>
      </c>
      <c r="L777" s="11">
        <f t="shared" si="175"/>
        <v>0.56882337547593986</v>
      </c>
      <c r="M777" s="11">
        <f t="shared" si="176"/>
        <v>0.3597236874243333</v>
      </c>
      <c r="N777" s="11">
        <f t="shared" si="177"/>
        <v>0.60972368742433325</v>
      </c>
      <c r="O777" s="12">
        <f t="shared" si="169"/>
        <v>4.729708479688044E-2</v>
      </c>
      <c r="P777" s="11">
        <f t="shared" si="179"/>
        <v>0.70320598140910839</v>
      </c>
      <c r="Q777" s="11">
        <f t="shared" si="180"/>
        <v>0.3516029907045542</v>
      </c>
      <c r="R777" s="11">
        <f t="shared" si="181"/>
        <v>0.52740448605683121</v>
      </c>
    </row>
    <row r="778" spans="4:18" x14ac:dyDescent="0.3">
      <c r="D778" s="11">
        <v>0.77500000000000002</v>
      </c>
      <c r="E778" s="11">
        <f t="shared" si="170"/>
        <v>0.58325000000000005</v>
      </c>
      <c r="F778" s="11">
        <f t="shared" si="171"/>
        <v>0.16594517968750006</v>
      </c>
      <c r="G778" s="11">
        <f t="shared" si="172"/>
        <v>1.9444751650712432E-2</v>
      </c>
      <c r="H778" s="11">
        <f t="shared" si="173"/>
        <v>20.482052864656055</v>
      </c>
      <c r="I778" s="11">
        <f t="shared" si="178"/>
        <v>0.95344951405248246</v>
      </c>
      <c r="J778" s="12">
        <f t="shared" si="168"/>
        <v>1.7362763938670431</v>
      </c>
      <c r="K778" s="13">
        <f t="shared" si="174"/>
        <v>2.8610638081094741</v>
      </c>
      <c r="L778" s="11">
        <f t="shared" si="175"/>
        <v>0.57594516836849641</v>
      </c>
      <c r="M778" s="11">
        <f t="shared" si="176"/>
        <v>0.36006052746667838</v>
      </c>
      <c r="N778" s="11">
        <f t="shared" si="177"/>
        <v>0.61006052746667838</v>
      </c>
      <c r="O778" s="12">
        <f t="shared" si="169"/>
        <v>4.6550485947517539E-2</v>
      </c>
      <c r="P778" s="11">
        <f t="shared" si="179"/>
        <v>0.69451055754681734</v>
      </c>
      <c r="Q778" s="11">
        <f t="shared" si="180"/>
        <v>0.34725527877340867</v>
      </c>
      <c r="R778" s="11">
        <f t="shared" si="181"/>
        <v>0.5208829181601129</v>
      </c>
    </row>
    <row r="779" spans="4:18" x14ac:dyDescent="0.3">
      <c r="D779" s="11">
        <v>0.77600000000000002</v>
      </c>
      <c r="E779" s="11">
        <f t="shared" si="170"/>
        <v>0.58367999999999998</v>
      </c>
      <c r="F779" s="11">
        <f t="shared" si="171"/>
        <v>0.16680333008896003</v>
      </c>
      <c r="G779" s="11">
        <f t="shared" si="172"/>
        <v>1.9220854947514073E-2</v>
      </c>
      <c r="H779" s="11">
        <f t="shared" si="173"/>
        <v>20.827793212459596</v>
      </c>
      <c r="I779" s="11">
        <f t="shared" si="178"/>
        <v>0.95418684837873635</v>
      </c>
      <c r="J779" s="12">
        <f t="shared" si="168"/>
        <v>1.7147309912883963</v>
      </c>
      <c r="K779" s="13">
        <f t="shared" si="174"/>
        <v>2.8595865750981071</v>
      </c>
      <c r="L779" s="11">
        <f t="shared" si="175"/>
        <v>0.58318185481014173</v>
      </c>
      <c r="M779" s="11">
        <f t="shared" si="176"/>
        <v>0.36039739873718679</v>
      </c>
      <c r="N779" s="11">
        <f t="shared" si="177"/>
        <v>0.61039739873718679</v>
      </c>
      <c r="O779" s="12">
        <f t="shared" si="169"/>
        <v>4.5813151621263648E-2</v>
      </c>
      <c r="P779" s="11">
        <f t="shared" si="179"/>
        <v>0.6858923965153586</v>
      </c>
      <c r="Q779" s="11">
        <f t="shared" si="180"/>
        <v>0.3429461982576793</v>
      </c>
      <c r="R779" s="11">
        <f t="shared" si="181"/>
        <v>0.51441929738651893</v>
      </c>
    </row>
    <row r="780" spans="4:18" x14ac:dyDescent="0.3">
      <c r="D780" s="11">
        <v>0.77700000000000002</v>
      </c>
      <c r="E780" s="11">
        <f t="shared" si="170"/>
        <v>0.58411000000000002</v>
      </c>
      <c r="F780" s="11">
        <f t="shared" si="171"/>
        <v>0.16766480450286006</v>
      </c>
      <c r="G780" s="11">
        <f t="shared" si="172"/>
        <v>1.8998551809460612E-2</v>
      </c>
      <c r="H780" s="11">
        <f t="shared" si="173"/>
        <v>21.180326523966173</v>
      </c>
      <c r="I780" s="11">
        <f t="shared" si="178"/>
        <v>0.95491500096179893</v>
      </c>
      <c r="J780" s="12">
        <f t="shared" si="168"/>
        <v>1.6933781001453718</v>
      </c>
      <c r="K780" s="13">
        <f t="shared" si="174"/>
        <v>2.858085663289931</v>
      </c>
      <c r="L780" s="11">
        <f t="shared" si="175"/>
        <v>0.59053556905817595</v>
      </c>
      <c r="M780" s="11">
        <f t="shared" si="176"/>
        <v>0.3607342955630114</v>
      </c>
      <c r="N780" s="11">
        <f t="shared" si="177"/>
        <v>0.6107342955630114</v>
      </c>
      <c r="O780" s="12">
        <f t="shared" si="169"/>
        <v>4.5084999038201068E-2</v>
      </c>
      <c r="P780" s="11">
        <f t="shared" si="179"/>
        <v>0.67735124005814873</v>
      </c>
      <c r="Q780" s="11">
        <f t="shared" si="180"/>
        <v>0.33867562002907436</v>
      </c>
      <c r="R780" s="11">
        <f t="shared" si="181"/>
        <v>0.50801343004361155</v>
      </c>
    </row>
    <row r="781" spans="4:18" x14ac:dyDescent="0.3">
      <c r="D781" s="11">
        <v>0.77800000000000002</v>
      </c>
      <c r="E781" s="11">
        <f t="shared" si="170"/>
        <v>0.58454000000000006</v>
      </c>
      <c r="F781" s="11">
        <f t="shared" si="171"/>
        <v>0.16852961150176005</v>
      </c>
      <c r="G781" s="11">
        <f t="shared" si="172"/>
        <v>1.8777837964249179E-2</v>
      </c>
      <c r="H781" s="11">
        <f t="shared" si="173"/>
        <v>21.539810300540989</v>
      </c>
      <c r="I781" s="11">
        <f t="shared" si="178"/>
        <v>0.95563405429476944</v>
      </c>
      <c r="J781" s="12">
        <f t="shared" si="168"/>
        <v>1.6722170534196283</v>
      </c>
      <c r="K781" s="13">
        <f t="shared" si="174"/>
        <v>2.8565614105780153</v>
      </c>
      <c r="L781" s="11">
        <f t="shared" si="175"/>
        <v>0.59800849294954461</v>
      </c>
      <c r="M781" s="11">
        <f t="shared" si="176"/>
        <v>0.36107121232946632</v>
      </c>
      <c r="N781" s="11">
        <f t="shared" si="177"/>
        <v>0.61107121232946637</v>
      </c>
      <c r="O781" s="12">
        <f t="shared" si="169"/>
        <v>4.4365945705230558E-2</v>
      </c>
      <c r="P781" s="11">
        <f t="shared" si="179"/>
        <v>0.66888682136785138</v>
      </c>
      <c r="Q781" s="11">
        <f t="shared" si="180"/>
        <v>0.33444341068392569</v>
      </c>
      <c r="R781" s="11">
        <f t="shared" si="181"/>
        <v>0.50166511602588848</v>
      </c>
    </row>
    <row r="782" spans="4:18" x14ac:dyDescent="0.3">
      <c r="D782" s="11">
        <v>0.77900000000000003</v>
      </c>
      <c r="E782" s="11">
        <f t="shared" si="170"/>
        <v>0.58496999999999999</v>
      </c>
      <c r="F782" s="11">
        <f t="shared" si="171"/>
        <v>0.16939775966926007</v>
      </c>
      <c r="G782" s="11">
        <f t="shared" si="172"/>
        <v>1.8558709131906648E-2</v>
      </c>
      <c r="H782" s="11">
        <f t="shared" si="173"/>
        <v>21.90640633012908</v>
      </c>
      <c r="I782" s="11">
        <f t="shared" si="178"/>
        <v>0.95634409057501568</v>
      </c>
      <c r="J782" s="12">
        <f t="shared" si="168"/>
        <v>1.6512471633636161</v>
      </c>
      <c r="K782" s="13">
        <f t="shared" si="174"/>
        <v>2.8550141522375605</v>
      </c>
      <c r="L782" s="11">
        <f t="shared" si="175"/>
        <v>0.6056028571537313</v>
      </c>
      <c r="M782" s="11">
        <f t="shared" si="176"/>
        <v>0.36140814347941502</v>
      </c>
      <c r="N782" s="11">
        <f t="shared" si="177"/>
        <v>0.61140814347941497</v>
      </c>
      <c r="O782" s="12">
        <f t="shared" si="169"/>
        <v>4.3655909424984318E-2</v>
      </c>
      <c r="P782" s="11">
        <f t="shared" si="179"/>
        <v>0.66049886534544644</v>
      </c>
      <c r="Q782" s="11">
        <f t="shared" si="180"/>
        <v>0.33024943267272322</v>
      </c>
      <c r="R782" s="11">
        <f t="shared" si="181"/>
        <v>0.49537414900908483</v>
      </c>
    </row>
    <row r="783" spans="4:18" x14ac:dyDescent="0.3">
      <c r="D783" s="11">
        <v>0.78</v>
      </c>
      <c r="E783" s="11">
        <f t="shared" si="170"/>
        <v>0.58540000000000003</v>
      </c>
      <c r="F783" s="11">
        <f t="shared" si="171"/>
        <v>0.17026925760000003</v>
      </c>
      <c r="G783" s="11">
        <f t="shared" si="172"/>
        <v>1.8341161024741204E-2</v>
      </c>
      <c r="H783" s="11">
        <f t="shared" si="173"/>
        <v>22.280280822395</v>
      </c>
      <c r="I783" s="11">
        <f t="shared" si="178"/>
        <v>0.95704519169553892</v>
      </c>
      <c r="J783" s="12">
        <f t="shared" si="168"/>
        <v>1.6304677221469122</v>
      </c>
      <c r="K783" s="13">
        <f t="shared" si="174"/>
        <v>2.8534442209169315</v>
      </c>
      <c r="L783" s="11">
        <f t="shared" si="175"/>
        <v>0.6133209424613778</v>
      </c>
      <c r="M783" s="11">
        <f t="shared" si="176"/>
        <v>0.36174508351253992</v>
      </c>
      <c r="N783" s="11">
        <f t="shared" si="177"/>
        <v>0.61174508351253998</v>
      </c>
      <c r="O783" s="12">
        <f t="shared" si="169"/>
        <v>4.2954808304461078E-2</v>
      </c>
      <c r="P783" s="11">
        <f t="shared" si="179"/>
        <v>0.65218708885876486</v>
      </c>
      <c r="Q783" s="11">
        <f t="shared" si="180"/>
        <v>0.32609354442938243</v>
      </c>
      <c r="R783" s="11">
        <f t="shared" si="181"/>
        <v>0.48914031664407365</v>
      </c>
    </row>
    <row r="784" spans="4:18" x14ac:dyDescent="0.3">
      <c r="D784" s="11">
        <v>0.78100000000000003</v>
      </c>
      <c r="E784" s="11">
        <f t="shared" si="170"/>
        <v>0.58583000000000007</v>
      </c>
      <c r="F784" s="11">
        <f t="shared" si="171"/>
        <v>0.17114411389966006</v>
      </c>
      <c r="G784" s="11">
        <f t="shared" si="172"/>
        <v>1.8125189347293423E-2</v>
      </c>
      <c r="H784" s="11">
        <f t="shared" si="173"/>
        <v>22.661604548728175</v>
      </c>
      <c r="I784" s="11">
        <f t="shared" si="178"/>
        <v>0.95773743923660715</v>
      </c>
      <c r="J784" s="12">
        <f t="shared" si="168"/>
        <v>1.6098780024840889</v>
      </c>
      <c r="K784" s="13">
        <f t="shared" si="174"/>
        <v>2.8518519466295653</v>
      </c>
      <c r="L784" s="11">
        <f t="shared" si="175"/>
        <v>0.62116508111606639</v>
      </c>
      <c r="M784" s="11">
        <f t="shared" si="176"/>
        <v>0.36208202698476566</v>
      </c>
      <c r="N784" s="11">
        <f t="shared" si="177"/>
        <v>0.61208202698476566</v>
      </c>
      <c r="O784" s="12">
        <f t="shared" si="169"/>
        <v>4.2262560763392854E-2</v>
      </c>
      <c r="P784" s="11">
        <f t="shared" si="179"/>
        <v>0.64395120099363556</v>
      </c>
      <c r="Q784" s="11">
        <f t="shared" si="180"/>
        <v>0.32197560049681778</v>
      </c>
      <c r="R784" s="11">
        <f t="shared" si="181"/>
        <v>0.48296340074522665</v>
      </c>
    </row>
    <row r="785" spans="4:18" x14ac:dyDescent="0.3">
      <c r="D785" s="11">
        <v>0.78200000000000003</v>
      </c>
      <c r="E785" s="11">
        <f t="shared" si="170"/>
        <v>0.58626</v>
      </c>
      <c r="F785" s="11">
        <f t="shared" si="171"/>
        <v>0.17202233718496004</v>
      </c>
      <c r="G785" s="11">
        <f t="shared" si="172"/>
        <v>1.7910789796286741E-2</v>
      </c>
      <c r="H785" s="11">
        <f t="shared" si="173"/>
        <v>23.050552987311409</v>
      </c>
      <c r="I785" s="11">
        <f t="shared" si="178"/>
        <v>0.95842091445766009</v>
      </c>
      <c r="J785" s="12">
        <f t="shared" si="168"/>
        <v>1.5894772582629144</v>
      </c>
      <c r="K785" s="13">
        <f t="shared" si="174"/>
        <v>2.850237656746744</v>
      </c>
      <c r="L785" s="11">
        <f t="shared" si="175"/>
        <v>0.6291376581838396</v>
      </c>
      <c r="M785" s="11">
        <f t="shared" si="176"/>
        <v>0.3624189685075333</v>
      </c>
      <c r="N785" s="11">
        <f t="shared" si="177"/>
        <v>0.6124189685075333</v>
      </c>
      <c r="O785" s="12">
        <f t="shared" si="169"/>
        <v>4.1579085542339911E-2</v>
      </c>
      <c r="P785" s="11">
        <f t="shared" si="179"/>
        <v>0.63579090330516586</v>
      </c>
      <c r="Q785" s="11">
        <f t="shared" si="180"/>
        <v>0.31789545165258293</v>
      </c>
      <c r="R785" s="11">
        <f t="shared" si="181"/>
        <v>0.47684317747887428</v>
      </c>
    </row>
    <row r="786" spans="4:18" x14ac:dyDescent="0.3">
      <c r="D786" s="11">
        <v>0.78300000000000003</v>
      </c>
      <c r="E786" s="11">
        <f t="shared" si="170"/>
        <v>0.58668999999999993</v>
      </c>
      <c r="F786" s="11">
        <f t="shared" si="171"/>
        <v>0.17290393608366</v>
      </c>
      <c r="G786" s="11">
        <f t="shared" si="172"/>
        <v>1.7697958060577518E-2</v>
      </c>
      <c r="H786" s="11">
        <f t="shared" si="173"/>
        <v>23.447306473458937</v>
      </c>
      <c r="I786" s="11">
        <f t="shared" si="178"/>
        <v>0.95909569828947638</v>
      </c>
      <c r="J786" s="12">
        <f t="shared" si="168"/>
        <v>1.5692647251544274</v>
      </c>
      <c r="K786" s="13">
        <f t="shared" si="174"/>
        <v>2.8486016759911985</v>
      </c>
      <c r="L786" s="11">
        <f t="shared" si="175"/>
        <v>0.63724111296874564</v>
      </c>
      <c r="M786" s="11">
        <f t="shared" si="176"/>
        <v>0.36275590274722336</v>
      </c>
      <c r="N786" s="11">
        <f t="shared" si="177"/>
        <v>0.61275590274722336</v>
      </c>
      <c r="O786" s="12">
        <f t="shared" si="169"/>
        <v>4.0904301710523616E-2</v>
      </c>
      <c r="P786" s="11">
        <f t="shared" si="179"/>
        <v>0.62770589006177102</v>
      </c>
      <c r="Q786" s="11">
        <f t="shared" si="180"/>
        <v>0.31385294503088551</v>
      </c>
      <c r="R786" s="11">
        <f t="shared" si="181"/>
        <v>0.47077941754632818</v>
      </c>
    </row>
    <row r="787" spans="4:18" x14ac:dyDescent="0.3">
      <c r="D787" s="11">
        <v>0.78400000000000003</v>
      </c>
      <c r="E787" s="11">
        <f t="shared" si="170"/>
        <v>0.58712000000000009</v>
      </c>
      <c r="F787" s="11">
        <f t="shared" si="171"/>
        <v>0.17378891923456005</v>
      </c>
      <c r="G787" s="11">
        <f t="shared" si="172"/>
        <v>1.7486689821104396E-2</v>
      </c>
      <c r="H787" s="11">
        <f t="shared" si="173"/>
        <v>23.852050355440113</v>
      </c>
      <c r="I787" s="11">
        <f t="shared" si="178"/>
        <v>0.95976187132660074</v>
      </c>
      <c r="J787" s="12">
        <f t="shared" si="168"/>
        <v>1.5492396212188722</v>
      </c>
      <c r="K787" s="13">
        <f t="shared" si="174"/>
        <v>2.8469443264315393</v>
      </c>
      <c r="L787" s="11">
        <f t="shared" si="175"/>
        <v>0.6454779404707226</v>
      </c>
      <c r="M787" s="11">
        <f t="shared" si="176"/>
        <v>0.36309282442450175</v>
      </c>
      <c r="N787" s="11">
        <f t="shared" si="177"/>
        <v>0.61309282442450175</v>
      </c>
      <c r="O787" s="12">
        <f t="shared" si="169"/>
        <v>4.0238128673399265E-2</v>
      </c>
      <c r="P787" s="11">
        <f t="shared" si="179"/>
        <v>0.61969584848754888</v>
      </c>
      <c r="Q787" s="11">
        <f t="shared" si="180"/>
        <v>0.30984792424377444</v>
      </c>
      <c r="R787" s="11">
        <f t="shared" si="181"/>
        <v>0.46477188636566164</v>
      </c>
    </row>
    <row r="788" spans="4:18" x14ac:dyDescent="0.3">
      <c r="D788" s="11">
        <v>0.78500000000000003</v>
      </c>
      <c r="E788" s="11">
        <f t="shared" si="170"/>
        <v>0.58755000000000002</v>
      </c>
      <c r="F788" s="11">
        <f t="shared" si="171"/>
        <v>0.17467729528750001</v>
      </c>
      <c r="G788" s="11">
        <f t="shared" si="172"/>
        <v>1.7276980750837216E-2</v>
      </c>
      <c r="H788" s="11">
        <f t="shared" si="173"/>
        <v>24.264975156014167</v>
      </c>
      <c r="I788" s="11">
        <f t="shared" si="178"/>
        <v>0.96041951382002622</v>
      </c>
      <c r="J788" s="12">
        <f t="shared" si="168"/>
        <v>1.529401147501366</v>
      </c>
      <c r="K788" s="13">
        <f t="shared" si="174"/>
        <v>2.8452659274774881</v>
      </c>
      <c r="L788" s="11">
        <f t="shared" si="175"/>
        <v>0.65385069288965392</v>
      </c>
      <c r="M788" s="11">
        <f t="shared" si="176"/>
        <v>0.36342972831368525</v>
      </c>
      <c r="N788" s="11">
        <f t="shared" si="177"/>
        <v>0.61342972831368525</v>
      </c>
      <c r="O788" s="12">
        <f t="shared" si="169"/>
        <v>3.9580486179973784E-2</v>
      </c>
      <c r="P788" s="11">
        <f t="shared" si="179"/>
        <v>0.61176045900054643</v>
      </c>
      <c r="Q788" s="11">
        <f t="shared" si="180"/>
        <v>0.30588022950027322</v>
      </c>
      <c r="R788" s="11">
        <f t="shared" si="181"/>
        <v>0.4588203442504098</v>
      </c>
    </row>
    <row r="789" spans="4:18" x14ac:dyDescent="0.3">
      <c r="D789" s="11">
        <v>0.78600000000000003</v>
      </c>
      <c r="E789" s="11">
        <f t="shared" si="170"/>
        <v>0.58797999999999995</v>
      </c>
      <c r="F789" s="11">
        <f t="shared" si="171"/>
        <v>0.17556907290336002</v>
      </c>
      <c r="G789" s="11">
        <f t="shared" si="172"/>
        <v>1.7068826514725296E-2</v>
      </c>
      <c r="H789" s="11">
        <f t="shared" si="173"/>
        <v>24.686276739912454</v>
      </c>
      <c r="I789" s="11">
        <f t="shared" si="178"/>
        <v>0.96106870567013092</v>
      </c>
      <c r="J789" s="12">
        <f t="shared" si="168"/>
        <v>1.509748488615831</v>
      </c>
      <c r="K789" s="13">
        <f t="shared" si="174"/>
        <v>2.8435667958758835</v>
      </c>
      <c r="L789" s="11">
        <f t="shared" si="175"/>
        <v>0.66236198117795164</v>
      </c>
      <c r="M789" s="11">
        <f t="shared" si="176"/>
        <v>0.36376660924215398</v>
      </c>
      <c r="N789" s="11">
        <f t="shared" si="177"/>
        <v>0.61376660924215398</v>
      </c>
      <c r="O789" s="12">
        <f t="shared" si="169"/>
        <v>3.8931294329869082E-2</v>
      </c>
      <c r="P789" s="11">
        <f t="shared" si="179"/>
        <v>0.60389939544633242</v>
      </c>
      <c r="Q789" s="11">
        <f t="shared" si="180"/>
        <v>0.30194969772316621</v>
      </c>
      <c r="R789" s="11">
        <f t="shared" si="181"/>
        <v>0.45292454658474929</v>
      </c>
    </row>
    <row r="790" spans="4:18" x14ac:dyDescent="0.3">
      <c r="D790" s="11">
        <v>0.78700000000000003</v>
      </c>
      <c r="E790" s="11">
        <f t="shared" si="170"/>
        <v>0.58840999999999999</v>
      </c>
      <c r="F790" s="11">
        <f t="shared" si="171"/>
        <v>0.17646426075406005</v>
      </c>
      <c r="G790" s="11">
        <f t="shared" si="172"/>
        <v>1.6862222769645149E-2</v>
      </c>
      <c r="H790" s="11">
        <f t="shared" si="173"/>
        <v>25.116156487514878</v>
      </c>
      <c r="I790" s="11">
        <f t="shared" si="178"/>
        <v>0.96170952641985952</v>
      </c>
      <c r="J790" s="12">
        <f t="shared" si="168"/>
        <v>1.4902808133221794</v>
      </c>
      <c r="K790" s="13">
        <f t="shared" si="174"/>
        <v>2.841847245707454</v>
      </c>
      <c r="L790" s="11">
        <f t="shared" si="175"/>
        <v>0.6710144766413314</v>
      </c>
      <c r="M790" s="11">
        <f t="shared" si="176"/>
        <v>0.36410346208972666</v>
      </c>
      <c r="N790" s="11">
        <f t="shared" si="177"/>
        <v>0.61410346208972666</v>
      </c>
      <c r="O790" s="12">
        <f t="shared" si="169"/>
        <v>3.8290473580140483E-2</v>
      </c>
      <c r="P790" s="11">
        <f t="shared" si="179"/>
        <v>0.59611232532887182</v>
      </c>
      <c r="Q790" s="11">
        <f t="shared" si="180"/>
        <v>0.29805616266443591</v>
      </c>
      <c r="R790" s="11">
        <f t="shared" si="181"/>
        <v>0.44708424399665381</v>
      </c>
    </row>
    <row r="791" spans="4:18" x14ac:dyDescent="0.3">
      <c r="D791" s="11">
        <v>0.78800000000000003</v>
      </c>
      <c r="E791" s="11">
        <f t="shared" si="170"/>
        <v>0.58884000000000003</v>
      </c>
      <c r="F791" s="11">
        <f t="shared" si="171"/>
        <v>0.17736286752256003</v>
      </c>
      <c r="G791" s="11">
        <f t="shared" si="172"/>
        <v>1.6657165164347645E-2</v>
      </c>
      <c r="H791" s="11">
        <f t="shared" si="173"/>
        <v>25.554821474979047</v>
      </c>
      <c r="I791" s="11">
        <f t="shared" si="178"/>
        <v>0.96234205524814997</v>
      </c>
      <c r="J791" s="12">
        <f t="shared" si="168"/>
        <v>1.4709972750939448</v>
      </c>
      <c r="K791" s="13">
        <f t="shared" si="174"/>
        <v>2.8401075883843405</v>
      </c>
      <c r="L791" s="11">
        <f t="shared" si="175"/>
        <v>0.67981091259066762</v>
      </c>
      <c r="M791" s="11">
        <f t="shared" si="176"/>
        <v>0.36444028178804416</v>
      </c>
      <c r="N791" s="11">
        <f t="shared" si="177"/>
        <v>0.61444028178804411</v>
      </c>
      <c r="O791" s="12">
        <f t="shared" si="169"/>
        <v>3.7657944751850025E-2</v>
      </c>
      <c r="P791" s="11">
        <f t="shared" si="179"/>
        <v>0.58839891003757794</v>
      </c>
      <c r="Q791" s="11">
        <f t="shared" si="180"/>
        <v>0.29419945501878897</v>
      </c>
      <c r="R791" s="11">
        <f t="shared" si="181"/>
        <v>0.44129918252818345</v>
      </c>
    </row>
    <row r="792" spans="4:18" x14ac:dyDescent="0.3">
      <c r="D792" s="11">
        <v>0.78900000000000003</v>
      </c>
      <c r="E792" s="11">
        <f t="shared" si="170"/>
        <v>0.58926999999999996</v>
      </c>
      <c r="F792" s="11">
        <f t="shared" si="171"/>
        <v>0.17826490190286007</v>
      </c>
      <c r="G792" s="11">
        <f t="shared" si="172"/>
        <v>1.6453649339404543E-2</v>
      </c>
      <c r="H792" s="11">
        <f t="shared" si="173"/>
        <v>26.002484661092669</v>
      </c>
      <c r="I792" s="11">
        <f t="shared" si="178"/>
        <v>0.96296637096359938</v>
      </c>
      <c r="J792" s="12">
        <f t="shared" si="168"/>
        <v>1.4518970126732775</v>
      </c>
      <c r="K792" s="13">
        <f t="shared" si="174"/>
        <v>2.8383481326483317</v>
      </c>
      <c r="L792" s="11">
        <f t="shared" si="175"/>
        <v>0.68875408604827226</v>
      </c>
      <c r="M792" s="11">
        <f t="shared" si="176"/>
        <v>0.3647770633200168</v>
      </c>
      <c r="N792" s="11">
        <f t="shared" si="177"/>
        <v>0.6147770633200168</v>
      </c>
      <c r="O792" s="12">
        <f t="shared" si="169"/>
        <v>3.7033629036400617E-2</v>
      </c>
      <c r="P792" s="11">
        <f t="shared" si="179"/>
        <v>0.58075880506931099</v>
      </c>
      <c r="Q792" s="11">
        <f t="shared" si="180"/>
        <v>0.2903794025346555</v>
      </c>
      <c r="R792" s="11">
        <f t="shared" si="181"/>
        <v>0.43556910380198327</v>
      </c>
    </row>
    <row r="793" spans="4:18" x14ac:dyDescent="0.3">
      <c r="D793" s="11">
        <v>0.79</v>
      </c>
      <c r="E793" s="11">
        <f t="shared" si="170"/>
        <v>0.5897</v>
      </c>
      <c r="F793" s="11">
        <f t="shared" si="171"/>
        <v>0.17917037260000007</v>
      </c>
      <c r="G793" s="11">
        <f t="shared" si="172"/>
        <v>1.6251670927154412E-2</v>
      </c>
      <c r="H793" s="11">
        <f t="shared" si="173"/>
        <v>26.459365081132159</v>
      </c>
      <c r="I793" s="11">
        <f t="shared" si="178"/>
        <v>0.96358255199836651</v>
      </c>
      <c r="J793" s="12">
        <f t="shared" si="168"/>
        <v>1.4329791506210876</v>
      </c>
      <c r="K793" s="13">
        <f t="shared" si="174"/>
        <v>2.8365691845698162</v>
      </c>
      <c r="L793" s="11">
        <f t="shared" si="175"/>
        <v>0.69784685950704584</v>
      </c>
      <c r="M793" s="11">
        <f t="shared" si="176"/>
        <v>0.36511380171920105</v>
      </c>
      <c r="N793" s="11">
        <f t="shared" si="177"/>
        <v>0.61511380171920105</v>
      </c>
      <c r="O793" s="12">
        <f t="shared" si="169"/>
        <v>3.641744800163349E-2</v>
      </c>
      <c r="P793" s="11">
        <f t="shared" si="179"/>
        <v>0.57319166024843504</v>
      </c>
      <c r="Q793" s="11">
        <f t="shared" si="180"/>
        <v>0.28659583012421752</v>
      </c>
      <c r="R793" s="11">
        <f t="shared" si="181"/>
        <v>0.42989374518632628</v>
      </c>
    </row>
    <row r="794" spans="4:18" x14ac:dyDescent="0.3">
      <c r="D794" s="11">
        <v>0.79100000000000004</v>
      </c>
      <c r="E794" s="11">
        <f t="shared" si="170"/>
        <v>0.59013000000000004</v>
      </c>
      <c r="F794" s="11">
        <f t="shared" si="171"/>
        <v>0.18007928833006004</v>
      </c>
      <c r="G794" s="11">
        <f t="shared" si="172"/>
        <v>1.6051225551647934E-2</v>
      </c>
      <c r="H794" s="11">
        <f t="shared" si="173"/>
        <v>26.925688048023993</v>
      </c>
      <c r="I794" s="11">
        <f t="shared" si="178"/>
        <v>0.96419067640230405</v>
      </c>
      <c r="J794" s="12">
        <f t="shared" si="168"/>
        <v>1.4142427998546026</v>
      </c>
      <c r="K794" s="13">
        <f t="shared" si="174"/>
        <v>2.8347710475474197</v>
      </c>
      <c r="L794" s="11">
        <f t="shared" si="175"/>
        <v>0.70709216274801567</v>
      </c>
      <c r="M794" s="11">
        <f t="shared" si="176"/>
        <v>0.36545049206923841</v>
      </c>
      <c r="N794" s="11">
        <f t="shared" si="177"/>
        <v>0.61545049206923841</v>
      </c>
      <c r="O794" s="12">
        <f t="shared" si="169"/>
        <v>3.5809323597695952E-2</v>
      </c>
      <c r="P794" s="11">
        <f t="shared" si="179"/>
        <v>0.56569711994184102</v>
      </c>
      <c r="Q794" s="11">
        <f t="shared" si="180"/>
        <v>0.28284855997092051</v>
      </c>
      <c r="R794" s="11">
        <f t="shared" si="181"/>
        <v>0.42427283995638077</v>
      </c>
    </row>
    <row r="795" spans="4:18" x14ac:dyDescent="0.3">
      <c r="D795" s="11">
        <v>0.79200000000000004</v>
      </c>
      <c r="E795" s="11">
        <f t="shared" si="170"/>
        <v>0.59055999999999997</v>
      </c>
      <c r="F795" s="11">
        <f t="shared" si="171"/>
        <v>0.18099165782016002</v>
      </c>
      <c r="G795" s="11">
        <f t="shared" si="172"/>
        <v>1.5852308828592704E-2</v>
      </c>
      <c r="H795" s="11">
        <f t="shared" si="173"/>
        <v>27.401685361118865</v>
      </c>
      <c r="I795" s="11">
        <f t="shared" si="178"/>
        <v>0.96479082183732057</v>
      </c>
      <c r="J795" s="12">
        <f t="shared" si="168"/>
        <v>1.3956870581781773</v>
      </c>
      <c r="K795" s="13">
        <f t="shared" si="174"/>
        <v>2.8329540223083174</v>
      </c>
      <c r="L795" s="11">
        <f t="shared" si="175"/>
        <v>0.71649299471568018</v>
      </c>
      <c r="M795" s="11">
        <f t="shared" si="176"/>
        <v>0.36578712950325609</v>
      </c>
      <c r="N795" s="11">
        <f t="shared" si="177"/>
        <v>0.61578712950325609</v>
      </c>
      <c r="O795" s="12">
        <f t="shared" si="169"/>
        <v>3.5209178162679433E-2</v>
      </c>
      <c r="P795" s="11">
        <f t="shared" si="179"/>
        <v>0.55827482327127098</v>
      </c>
      <c r="Q795" s="11">
        <f t="shared" si="180"/>
        <v>0.27913741163563549</v>
      </c>
      <c r="R795" s="11">
        <f t="shared" si="181"/>
        <v>0.41870611745345315</v>
      </c>
    </row>
    <row r="796" spans="4:18" x14ac:dyDescent="0.3">
      <c r="D796" s="11">
        <v>0.79300000000000004</v>
      </c>
      <c r="E796" s="11">
        <f t="shared" si="170"/>
        <v>0.59099000000000002</v>
      </c>
      <c r="F796" s="11">
        <f t="shared" si="171"/>
        <v>0.18190748980846005</v>
      </c>
      <c r="G796" s="11">
        <f t="shared" si="172"/>
        <v>1.565491636529711E-2</v>
      </c>
      <c r="H796" s="11">
        <f t="shared" si="173"/>
        <v>27.887595522904505</v>
      </c>
      <c r="I796" s="11">
        <f t="shared" si="178"/>
        <v>0.96538306557196429</v>
      </c>
      <c r="J796" s="12">
        <f t="shared" si="168"/>
        <v>1.3773110107992323</v>
      </c>
      <c r="K796" s="13">
        <f t="shared" si="174"/>
        <v>2.8311184069091886</v>
      </c>
      <c r="L796" s="11">
        <f t="shared" si="175"/>
        <v>0.72605242545742477</v>
      </c>
      <c r="M796" s="11">
        <f t="shared" si="176"/>
        <v>0.36612370920337595</v>
      </c>
      <c r="N796" s="11">
        <f t="shared" si="177"/>
        <v>0.616123709203376</v>
      </c>
      <c r="O796" s="12">
        <f t="shared" si="169"/>
        <v>3.4616934428035706E-2</v>
      </c>
      <c r="P796" s="11">
        <f t="shared" si="179"/>
        <v>0.55092440431969292</v>
      </c>
      <c r="Q796" s="11">
        <f t="shared" si="180"/>
        <v>0.27546220215984646</v>
      </c>
      <c r="R796" s="11">
        <f t="shared" si="181"/>
        <v>0.41319330323976972</v>
      </c>
    </row>
    <row r="797" spans="4:18" x14ac:dyDescent="0.3">
      <c r="D797" s="11">
        <v>0.79400000000000004</v>
      </c>
      <c r="E797" s="11">
        <f t="shared" si="170"/>
        <v>0.59142000000000006</v>
      </c>
      <c r="F797" s="11">
        <f t="shared" si="171"/>
        <v>0.18282679304416008</v>
      </c>
      <c r="G797" s="11">
        <f t="shared" si="172"/>
        <v>1.5459043760613913E-2</v>
      </c>
      <c r="H797" s="11">
        <f t="shared" si="173"/>
        <v>28.383663963996636</v>
      </c>
      <c r="I797" s="11">
        <f t="shared" si="178"/>
        <v>0.96596748447622849</v>
      </c>
      <c r="J797" s="12">
        <f t="shared" si="168"/>
        <v>1.3591137308468328</v>
      </c>
      <c r="K797" s="13">
        <f t="shared" si="174"/>
        <v>2.8292644967378253</v>
      </c>
      <c r="L797" s="11">
        <f t="shared" si="175"/>
        <v>0.73577359812038889</v>
      </c>
      <c r="M797" s="11">
        <f t="shared" si="176"/>
        <v>0.36646022640001341</v>
      </c>
      <c r="N797" s="11">
        <f t="shared" si="177"/>
        <v>0.61646022640001341</v>
      </c>
      <c r="O797" s="12">
        <f t="shared" si="169"/>
        <v>3.4032515523771512E-2</v>
      </c>
      <c r="P797" s="11">
        <f t="shared" si="179"/>
        <v>0.54364549233873316</v>
      </c>
      <c r="Q797" s="11">
        <f t="shared" si="180"/>
        <v>0.27182274616936658</v>
      </c>
      <c r="R797" s="11">
        <f t="shared" si="181"/>
        <v>0.40773411925404984</v>
      </c>
    </row>
    <row r="798" spans="4:18" x14ac:dyDescent="0.3">
      <c r="D798" s="11">
        <v>0.79500000000000004</v>
      </c>
      <c r="E798" s="11">
        <f t="shared" si="170"/>
        <v>0.59184999999999999</v>
      </c>
      <c r="F798" s="11">
        <f t="shared" si="171"/>
        <v>0.18374957628750005</v>
      </c>
      <c r="G798" s="11">
        <f t="shared" si="172"/>
        <v>1.5264686604882916E-2</v>
      </c>
      <c r="H798" s="11">
        <f t="shared" si="173"/>
        <v>28.890143276766128</v>
      </c>
      <c r="I798" s="11">
        <f t="shared" si="178"/>
        <v>0.96654415501656998</v>
      </c>
      <c r="J798" s="12">
        <f t="shared" si="168"/>
        <v>1.3410942798641592</v>
      </c>
      <c r="K798" s="13">
        <f t="shared" si="174"/>
        <v>2.8273925845153429</v>
      </c>
      <c r="L798" s="11">
        <f t="shared" si="175"/>
        <v>0.74565973102300531</v>
      </c>
      <c r="M798" s="11">
        <f t="shared" si="176"/>
        <v>0.36679667637149177</v>
      </c>
      <c r="N798" s="11">
        <f t="shared" si="177"/>
        <v>0.61679667637149183</v>
      </c>
      <c r="O798" s="12">
        <f t="shared" si="169"/>
        <v>3.3455844983430016E-2</v>
      </c>
      <c r="P798" s="11">
        <f t="shared" si="179"/>
        <v>0.5364377119456637</v>
      </c>
      <c r="Q798" s="11">
        <f t="shared" si="180"/>
        <v>0.26821885597283185</v>
      </c>
      <c r="R798" s="11">
        <f t="shared" si="181"/>
        <v>0.40232828395924775</v>
      </c>
    </row>
    <row r="799" spans="4:18" x14ac:dyDescent="0.3">
      <c r="D799" s="11">
        <v>0.79600000000000004</v>
      </c>
      <c r="E799" s="11">
        <f t="shared" si="170"/>
        <v>0.59228000000000003</v>
      </c>
      <c r="F799" s="11">
        <f t="shared" si="171"/>
        <v>0.18467584830976005</v>
      </c>
      <c r="G799" s="11">
        <f t="shared" si="172"/>
        <v>1.507184047987303E-2</v>
      </c>
      <c r="H799" s="11">
        <f t="shared" si="173"/>
        <v>29.407293457975744</v>
      </c>
      <c r="I799" s="11">
        <f t="shared" si="178"/>
        <v>0.967113153251142</v>
      </c>
      <c r="J799" s="12">
        <f t="shared" si="168"/>
        <v>1.3232517083068858</v>
      </c>
      <c r="K799" s="13">
        <f t="shared" si="174"/>
        <v>2.8255029602990005</v>
      </c>
      <c r="L799" s="11">
        <f t="shared" si="175"/>
        <v>0.75571411978716452</v>
      </c>
      <c r="M799" s="11">
        <f t="shared" si="176"/>
        <v>0.36713305444338862</v>
      </c>
      <c r="N799" s="11">
        <f t="shared" si="177"/>
        <v>0.61713305444338862</v>
      </c>
      <c r="O799" s="12">
        <f t="shared" si="169"/>
        <v>3.2886846748858001E-2</v>
      </c>
      <c r="P799" s="11">
        <f t="shared" si="179"/>
        <v>0.52930068332275437</v>
      </c>
      <c r="Q799" s="11">
        <f t="shared" si="180"/>
        <v>0.26465034166137719</v>
      </c>
      <c r="R799" s="11">
        <f t="shared" si="181"/>
        <v>0.3969755124920657</v>
      </c>
    </row>
    <row r="800" spans="4:18" x14ac:dyDescent="0.3">
      <c r="D800" s="11">
        <v>0.79700000000000004</v>
      </c>
      <c r="E800" s="11">
        <f t="shared" si="170"/>
        <v>0.59271000000000007</v>
      </c>
      <c r="F800" s="11">
        <f t="shared" si="171"/>
        <v>0.18560561789326002</v>
      </c>
      <c r="G800" s="11">
        <f t="shared" si="172"/>
        <v>1.4880500958723805E-2</v>
      </c>
      <c r="H800" s="11">
        <f t="shared" si="173"/>
        <v>29.935382160818559</v>
      </c>
      <c r="I800" s="11">
        <f t="shared" si="178"/>
        <v>0.96767455482523324</v>
      </c>
      <c r="J800" s="12">
        <f t="shared" si="168"/>
        <v>1.3055850560260043</v>
      </c>
      <c r="K800" s="13">
        <f t="shared" si="174"/>
        <v>2.8235959114856088</v>
      </c>
      <c r="L800" s="11">
        <f t="shared" si="175"/>
        <v>0.76594013954467499</v>
      </c>
      <c r="M800" s="11">
        <f t="shared" si="176"/>
        <v>0.36746935598800468</v>
      </c>
      <c r="N800" s="11">
        <f t="shared" si="177"/>
        <v>0.61746935598800468</v>
      </c>
      <c r="O800" s="12">
        <f t="shared" si="169"/>
        <v>3.2325445174766765E-2</v>
      </c>
      <c r="P800" s="11">
        <f t="shared" si="179"/>
        <v>0.52223402241040173</v>
      </c>
      <c r="Q800" s="11">
        <f t="shared" si="180"/>
        <v>0.26111701120520087</v>
      </c>
      <c r="R800" s="11">
        <f t="shared" si="181"/>
        <v>0.39167551680780127</v>
      </c>
    </row>
    <row r="801" spans="4:18" x14ac:dyDescent="0.3">
      <c r="D801" s="11">
        <v>0.79800000000000004</v>
      </c>
      <c r="E801" s="11">
        <f t="shared" si="170"/>
        <v>0.59314</v>
      </c>
      <c r="F801" s="11">
        <f t="shared" si="171"/>
        <v>0.18653889383136002</v>
      </c>
      <c r="G801" s="11">
        <f t="shared" si="172"/>
        <v>1.469066360588597E-2</v>
      </c>
      <c r="H801" s="11">
        <f t="shared" si="173"/>
        <v>30.474684956770162</v>
      </c>
      <c r="I801" s="11">
        <f t="shared" si="178"/>
        <v>0.96822843496691136</v>
      </c>
      <c r="J801" s="12">
        <f t="shared" si="168"/>
        <v>1.2880933527400229</v>
      </c>
      <c r="K801" s="13">
        <f t="shared" si="174"/>
        <v>2.8216717228155019</v>
      </c>
      <c r="L801" s="11">
        <f t="shared" si="175"/>
        <v>0.7763412472184622</v>
      </c>
      <c r="M801" s="11">
        <f t="shared" si="176"/>
        <v>0.36780557642387052</v>
      </c>
      <c r="N801" s="11">
        <f t="shared" si="177"/>
        <v>0.61780557642387057</v>
      </c>
      <c r="O801" s="12">
        <f t="shared" si="169"/>
        <v>3.1771565033088645E-2</v>
      </c>
      <c r="P801" s="11">
        <f t="shared" si="179"/>
        <v>0.51523734109600916</v>
      </c>
      <c r="Q801" s="11">
        <f t="shared" si="180"/>
        <v>0.25761867054800458</v>
      </c>
      <c r="R801" s="11">
        <f t="shared" si="181"/>
        <v>0.38642800582200687</v>
      </c>
    </row>
    <row r="802" spans="4:18" x14ac:dyDescent="0.3">
      <c r="D802" s="11">
        <v>0.79900000000000004</v>
      </c>
      <c r="E802" s="11">
        <f t="shared" si="170"/>
        <v>0.59356999999999993</v>
      </c>
      <c r="F802" s="11">
        <f t="shared" si="171"/>
        <v>0.18747568492846009</v>
      </c>
      <c r="G802" s="11">
        <f t="shared" si="172"/>
        <v>1.4502323977061611E-2</v>
      </c>
      <c r="H802" s="11">
        <f t="shared" si="173"/>
        <v>31.025485607684594</v>
      </c>
      <c r="I802" s="11">
        <f t="shared" si="178"/>
        <v>0.96877486848286709</v>
      </c>
      <c r="J802" s="12">
        <f t="shared" si="168"/>
        <v>1.2707756185019159</v>
      </c>
      <c r="K802" s="13">
        <f t="shared" si="174"/>
        <v>2.8197306763770622</v>
      </c>
      <c r="L802" s="11">
        <f t="shared" si="175"/>
        <v>0.78692098387823484</v>
      </c>
      <c r="M802" s="11">
        <f t="shared" si="176"/>
        <v>0.36814171121518946</v>
      </c>
      <c r="N802" s="11">
        <f t="shared" si="177"/>
        <v>0.61814171121518946</v>
      </c>
      <c r="O802" s="12">
        <f t="shared" si="169"/>
        <v>3.1225131517132909E-2</v>
      </c>
      <c r="P802" s="11">
        <f t="shared" si="179"/>
        <v>0.50831024740076636</v>
      </c>
      <c r="Q802" s="11">
        <f t="shared" si="180"/>
        <v>0.25415512370038318</v>
      </c>
      <c r="R802" s="11">
        <f t="shared" si="181"/>
        <v>0.38123268555057477</v>
      </c>
    </row>
    <row r="803" spans="4:18" x14ac:dyDescent="0.3">
      <c r="D803" s="11">
        <v>0.8</v>
      </c>
      <c r="E803" s="11">
        <f t="shared" si="170"/>
        <v>0.59400000000000008</v>
      </c>
      <c r="F803" s="11">
        <f t="shared" si="171"/>
        <v>0.18841600000000008</v>
      </c>
      <c r="G803" s="11">
        <f t="shared" si="172"/>
        <v>1.4315477619143395E-2</v>
      </c>
      <c r="H803" s="11">
        <f t="shared" si="173"/>
        <v>31.588076348587709</v>
      </c>
      <c r="I803" s="11">
        <f t="shared" si="178"/>
        <v>0.9693139297544533</v>
      </c>
      <c r="J803" s="12">
        <f t="shared" si="168"/>
        <v>1.2536308641535212</v>
      </c>
      <c r="K803" s="13">
        <f t="shared" si="174"/>
        <v>2.8177730516117823</v>
      </c>
      <c r="L803" s="11">
        <f t="shared" si="175"/>
        <v>0.79768297717783276</v>
      </c>
      <c r="M803" s="11">
        <f t="shared" si="176"/>
        <v>0.36847775587135589</v>
      </c>
      <c r="N803" s="11">
        <f t="shared" si="177"/>
        <v>0.61847775587135589</v>
      </c>
      <c r="O803" s="12">
        <f t="shared" si="169"/>
        <v>3.0686070245546704E-2</v>
      </c>
      <c r="P803" s="11">
        <f t="shared" si="179"/>
        <v>0.50145234566140851</v>
      </c>
      <c r="Q803" s="11">
        <f t="shared" si="180"/>
        <v>0.25072617283070425</v>
      </c>
      <c r="R803" s="11">
        <f t="shared" si="181"/>
        <v>0.37608925924605635</v>
      </c>
    </row>
    <row r="804" spans="4:18" x14ac:dyDescent="0.3">
      <c r="D804" s="11">
        <v>0.80100000000000005</v>
      </c>
      <c r="E804" s="11">
        <f t="shared" si="170"/>
        <v>0.59443000000000001</v>
      </c>
      <c r="F804" s="11">
        <f t="shared" si="171"/>
        <v>0.18935984787246007</v>
      </c>
      <c r="G804" s="11">
        <f t="shared" si="172"/>
        <v>1.4130120070153171E-2</v>
      </c>
      <c r="H804" s="11">
        <f t="shared" si="173"/>
        <v>32.162758181642104</v>
      </c>
      <c r="I804" s="11">
        <f t="shared" si="178"/>
        <v>0.96984569273391841</v>
      </c>
      <c r="J804" s="12">
        <f t="shared" si="168"/>
        <v>1.2366580917795287</v>
      </c>
      <c r="K804" s="13">
        <f t="shared" si="174"/>
        <v>2.8157991253198569</v>
      </c>
      <c r="L804" s="11">
        <f t="shared" si="175"/>
        <v>0.808630943869876</v>
      </c>
      <c r="M804" s="11">
        <f t="shared" si="176"/>
        <v>0.36881370594631385</v>
      </c>
      <c r="N804" s="11">
        <f t="shared" si="177"/>
        <v>0.61881370594631391</v>
      </c>
      <c r="O804" s="12">
        <f t="shared" si="169"/>
        <v>3.0154307266081593E-2</v>
      </c>
      <c r="P804" s="11">
        <f t="shared" si="179"/>
        <v>0.4946632367118115</v>
      </c>
      <c r="Q804" s="11">
        <f t="shared" si="180"/>
        <v>0.24733161835590575</v>
      </c>
      <c r="R804" s="11">
        <f t="shared" si="181"/>
        <v>0.37099742753385861</v>
      </c>
    </row>
    <row r="805" spans="4:18" x14ac:dyDescent="0.3">
      <c r="D805" s="11">
        <v>0.80200000000000005</v>
      </c>
      <c r="E805" s="11">
        <f t="shared" si="170"/>
        <v>0.59485999999999994</v>
      </c>
      <c r="F805" s="11">
        <f t="shared" si="171"/>
        <v>0.19030723738336006</v>
      </c>
      <c r="G805" s="11">
        <f t="shared" si="172"/>
        <v>1.3946246859179784E-2</v>
      </c>
      <c r="H805" s="11">
        <f t="shared" si="173"/>
        <v>32.74984118178201</v>
      </c>
      <c r="I805" s="11">
        <f t="shared" si="178"/>
        <v>0.97037023094082608</v>
      </c>
      <c r="J805" s="12">
        <f t="shared" si="168"/>
        <v>1.2198562951343288</v>
      </c>
      <c r="K805" s="13">
        <f t="shared" si="174"/>
        <v>2.8138091716662594</v>
      </c>
      <c r="L805" s="11">
        <f t="shared" si="175"/>
        <v>0.81976869241788963</v>
      </c>
      <c r="M805" s="11">
        <f t="shared" si="176"/>
        <v>0.369149557038283</v>
      </c>
      <c r="N805" s="11">
        <f t="shared" si="177"/>
        <v>0.619149557038283</v>
      </c>
      <c r="O805" s="12">
        <f t="shared" si="169"/>
        <v>2.9629769059173916E-2</v>
      </c>
      <c r="P805" s="11">
        <f t="shared" si="179"/>
        <v>0.48794251805373157</v>
      </c>
      <c r="Q805" s="11">
        <f t="shared" si="180"/>
        <v>0.24397125902686578</v>
      </c>
      <c r="R805" s="11">
        <f t="shared" si="181"/>
        <v>0.36595688854029862</v>
      </c>
    </row>
    <row r="806" spans="4:18" x14ac:dyDescent="0.3">
      <c r="D806" s="11">
        <v>0.80300000000000005</v>
      </c>
      <c r="E806" s="11">
        <f t="shared" si="170"/>
        <v>0.5952900000000001</v>
      </c>
      <c r="F806" s="11">
        <f t="shared" si="171"/>
        <v>0.19125817738126005</v>
      </c>
      <c r="G806" s="11">
        <f t="shared" si="172"/>
        <v>1.3763853506316197E-2</v>
      </c>
      <c r="H806" s="11">
        <f t="shared" si="173"/>
        <v>33.3496448145413</v>
      </c>
      <c r="I806" s="11">
        <f t="shared" si="178"/>
        <v>0.97088761745866237</v>
      </c>
      <c r="J806" s="12">
        <f t="shared" si="168"/>
        <v>1.203224460083951</v>
      </c>
      <c r="K806" s="13">
        <f t="shared" si="174"/>
        <v>2.8118034621873269</v>
      </c>
      <c r="L806" s="11">
        <f t="shared" si="175"/>
        <v>0.83110012568247515</v>
      </c>
      <c r="M806" s="11">
        <f t="shared" si="176"/>
        <v>0.36948530478902208</v>
      </c>
      <c r="N806" s="11">
        <f t="shared" si="177"/>
        <v>0.61948530478902208</v>
      </c>
      <c r="O806" s="12">
        <f t="shared" si="169"/>
        <v>2.9112382541337634E-2</v>
      </c>
      <c r="P806" s="11">
        <f t="shared" si="179"/>
        <v>0.48128978403358041</v>
      </c>
      <c r="Q806" s="11">
        <f t="shared" si="180"/>
        <v>0.24064489201679021</v>
      </c>
      <c r="R806" s="11">
        <f t="shared" si="181"/>
        <v>0.36096733802518527</v>
      </c>
    </row>
    <row r="807" spans="4:18" x14ac:dyDescent="0.3">
      <c r="D807" s="11">
        <v>0.80400000000000005</v>
      </c>
      <c r="E807" s="11">
        <f t="shared" si="170"/>
        <v>0.59572000000000003</v>
      </c>
      <c r="F807" s="11">
        <f t="shared" si="171"/>
        <v>0.19221267672576006</v>
      </c>
      <c r="G807" s="11">
        <f t="shared" si="172"/>
        <v>1.3582935522595834E-2</v>
      </c>
      <c r="H807" s="11">
        <f t="shared" si="173"/>
        <v>33.962498266623818</v>
      </c>
      <c r="I807" s="11">
        <f t="shared" si="178"/>
        <v>0.97139792493162225</v>
      </c>
      <c r="J807" s="12">
        <f t="shared" si="168"/>
        <v>1.1867615650231713</v>
      </c>
      <c r="K807" s="13">
        <f t="shared" si="174"/>
        <v>2.8097822657978195</v>
      </c>
      <c r="L807" s="11">
        <f t="shared" si="175"/>
        <v>0.84262924371036163</v>
      </c>
      <c r="M807" s="11">
        <f t="shared" si="176"/>
        <v>0.36982094488341416</v>
      </c>
      <c r="N807" s="11">
        <f t="shared" si="177"/>
        <v>0.61982094488341422</v>
      </c>
      <c r="O807" s="12">
        <f t="shared" si="169"/>
        <v>2.8602075068377752E-2</v>
      </c>
      <c r="P807" s="11">
        <f t="shared" si="179"/>
        <v>0.47470462600926855</v>
      </c>
      <c r="Q807" s="11">
        <f t="shared" si="180"/>
        <v>0.23735231300463427</v>
      </c>
      <c r="R807" s="11">
        <f t="shared" si="181"/>
        <v>0.35602846950695138</v>
      </c>
    </row>
    <row r="808" spans="4:18" x14ac:dyDescent="0.3">
      <c r="D808" s="11">
        <v>0.80500000000000005</v>
      </c>
      <c r="E808" s="11">
        <f t="shared" si="170"/>
        <v>0.59614999999999996</v>
      </c>
      <c r="F808" s="11">
        <f t="shared" si="171"/>
        <v>0.19317074428750006</v>
      </c>
      <c r="G808" s="11">
        <f t="shared" si="172"/>
        <v>1.3403488409928051E-2</v>
      </c>
      <c r="H808" s="11">
        <f t="shared" si="173"/>
        <v>34.588740789793299</v>
      </c>
      <c r="I808" s="11">
        <f t="shared" si="178"/>
        <v>0.97190122556157443</v>
      </c>
      <c r="J808" s="12">
        <f t="shared" si="168"/>
        <v>1.1704665812843424</v>
      </c>
      <c r="K808" s="13">
        <f t="shared" si="174"/>
        <v>2.8077458487984241</v>
      </c>
      <c r="L808" s="11">
        <f t="shared" si="175"/>
        <v>0.85436014662008464</v>
      </c>
      <c r="M808" s="11">
        <f t="shared" si="176"/>
        <v>0.37015647304905791</v>
      </c>
      <c r="N808" s="11">
        <f t="shared" si="177"/>
        <v>0.62015647304905785</v>
      </c>
      <c r="O808" s="12">
        <f t="shared" si="169"/>
        <v>2.8098774438425567E-2</v>
      </c>
      <c r="P808" s="11">
        <f t="shared" si="179"/>
        <v>0.46818663251373699</v>
      </c>
      <c r="Q808" s="11">
        <f t="shared" si="180"/>
        <v>0.23409331625686849</v>
      </c>
      <c r="R808" s="11">
        <f t="shared" si="181"/>
        <v>0.3511399743853027</v>
      </c>
    </row>
    <row r="809" spans="4:18" x14ac:dyDescent="0.3">
      <c r="D809" s="11">
        <v>0.80600000000000005</v>
      </c>
      <c r="E809" s="11">
        <f t="shared" si="170"/>
        <v>0.59658</v>
      </c>
      <c r="F809" s="11">
        <f t="shared" si="171"/>
        <v>0.19413238894816007</v>
      </c>
      <c r="G809" s="11">
        <f t="shared" si="172"/>
        <v>1.3225507661032997E-2</v>
      </c>
      <c r="H809" s="11">
        <f t="shared" si="173"/>
        <v>35.228722058688291</v>
      </c>
      <c r="I809" s="11">
        <f t="shared" si="178"/>
        <v>0.97239759110519941</v>
      </c>
      <c r="J809" s="12">
        <f t="shared" ref="J809:J872" si="182">(I809-I808)/(E809-E808)</f>
        <v>1.1543384735463469</v>
      </c>
      <c r="K809" s="13">
        <f t="shared" si="174"/>
        <v>2.8056944748837194</v>
      </c>
      <c r="L809" s="11">
        <f t="shared" si="175"/>
        <v>0.86629703758188892</v>
      </c>
      <c r="M809" s="11">
        <f t="shared" si="176"/>
        <v>0.37049188505568975</v>
      </c>
      <c r="N809" s="11">
        <f t="shared" si="177"/>
        <v>0.62049188505568975</v>
      </c>
      <c r="O809" s="12">
        <f t="shared" si="169"/>
        <v>2.760240889480059E-2</v>
      </c>
      <c r="P809" s="11">
        <f t="shared" si="179"/>
        <v>0.46173538941853876</v>
      </c>
      <c r="Q809" s="11">
        <f t="shared" si="180"/>
        <v>0.23086769470926938</v>
      </c>
      <c r="R809" s="11">
        <f t="shared" si="181"/>
        <v>0.34630154206390407</v>
      </c>
    </row>
    <row r="810" spans="4:18" x14ac:dyDescent="0.3">
      <c r="D810" s="11">
        <v>0.80700000000000005</v>
      </c>
      <c r="E810" s="11">
        <f t="shared" si="170"/>
        <v>0.59701000000000004</v>
      </c>
      <c r="F810" s="11">
        <f t="shared" si="171"/>
        <v>0.19509761960046004</v>
      </c>
      <c r="G810" s="11">
        <f t="shared" si="172"/>
        <v>1.3048988759375527E-2</v>
      </c>
      <c r="H810" s="11">
        <f t="shared" si="173"/>
        <v>35.882802543199674</v>
      </c>
      <c r="I810" s="11">
        <f t="shared" si="178"/>
        <v>0.97288709287129871</v>
      </c>
      <c r="J810" s="12">
        <f t="shared" si="182"/>
        <v>1.1383762002308169</v>
      </c>
      <c r="K810" s="13">
        <f t="shared" si="174"/>
        <v>2.803628405150568</v>
      </c>
      <c r="L810" s="11">
        <f t="shared" si="175"/>
        <v>0.87844422590461768</v>
      </c>
      <c r="M810" s="11">
        <f t="shared" si="176"/>
        <v>0.37082717671469584</v>
      </c>
      <c r="N810" s="11">
        <f t="shared" si="177"/>
        <v>0.62082717671469578</v>
      </c>
      <c r="O810" s="12">
        <f t="shared" si="169"/>
        <v>2.7112907128701291E-2</v>
      </c>
      <c r="P810" s="11">
        <f t="shared" si="179"/>
        <v>0.45535048009232676</v>
      </c>
      <c r="Q810" s="11">
        <f t="shared" si="180"/>
        <v>0.22767524004616338</v>
      </c>
      <c r="R810" s="11">
        <f t="shared" si="181"/>
        <v>0.34151286006924503</v>
      </c>
    </row>
    <row r="811" spans="4:18" x14ac:dyDescent="0.3">
      <c r="D811" s="11">
        <v>0.80800000000000005</v>
      </c>
      <c r="E811" s="11">
        <f t="shared" si="170"/>
        <v>0.59743999999999997</v>
      </c>
      <c r="F811" s="11">
        <f t="shared" si="171"/>
        <v>0.19606644514816007</v>
      </c>
      <c r="G811" s="11">
        <f t="shared" si="172"/>
        <v>1.2873927179098268E-2</v>
      </c>
      <c r="H811" s="11">
        <f t="shared" si="173"/>
        <v>36.551353896080037</v>
      </c>
      <c r="I811" s="11">
        <f t="shared" si="178"/>
        <v>0.9733698017182707</v>
      </c>
      <c r="J811" s="12">
        <f t="shared" si="182"/>
        <v>1.1225787138885326</v>
      </c>
      <c r="K811" s="13">
        <f t="shared" si="174"/>
        <v>2.8015478981069273</v>
      </c>
      <c r="L811" s="11">
        <f t="shared" si="175"/>
        <v>0.8908061302321254</v>
      </c>
      <c r="M811" s="11">
        <f t="shared" si="176"/>
        <v>0.37116234387866143</v>
      </c>
      <c r="N811" s="11">
        <f t="shared" si="177"/>
        <v>0.62116234387866143</v>
      </c>
      <c r="O811" s="12">
        <f t="shared" si="169"/>
        <v>2.66301982817293E-2</v>
      </c>
      <c r="P811" s="11">
        <f t="shared" si="179"/>
        <v>0.44903148555541306</v>
      </c>
      <c r="Q811" s="11">
        <f t="shared" si="180"/>
        <v>0.22451574277770653</v>
      </c>
      <c r="R811" s="11">
        <f t="shared" si="181"/>
        <v>0.33677361416655976</v>
      </c>
    </row>
    <row r="812" spans="4:18" x14ac:dyDescent="0.3">
      <c r="D812" s="11">
        <v>0.80900000000000005</v>
      </c>
      <c r="E812" s="11">
        <f t="shared" si="170"/>
        <v>0.59787000000000001</v>
      </c>
      <c r="F812" s="11">
        <f t="shared" si="171"/>
        <v>0.19703887450606009</v>
      </c>
      <c r="G812" s="11">
        <f t="shared" si="172"/>
        <v>1.2700318384954078E-2</v>
      </c>
      <c r="H812" s="11">
        <f t="shared" si="173"/>
        <v>37.234759356487899</v>
      </c>
      <c r="I812" s="11">
        <f t="shared" si="178"/>
        <v>0.97384578805174782</v>
      </c>
      <c r="J812" s="12">
        <f t="shared" si="182"/>
        <v>1.1069449615745877</v>
      </c>
      <c r="K812" s="13">
        <f t="shared" si="174"/>
        <v>2.7994532096810527</v>
      </c>
      <c r="L812" s="11">
        <f t="shared" si="175"/>
        <v>0.90338728185504136</v>
      </c>
      <c r="M812" s="11">
        <f t="shared" si="176"/>
        <v>0.37149738244099217</v>
      </c>
      <c r="N812" s="11">
        <f t="shared" si="177"/>
        <v>0.62149738244099217</v>
      </c>
      <c r="O812" s="12">
        <f t="shared" si="169"/>
        <v>2.6154211948252182E-2</v>
      </c>
      <c r="P812" s="11">
        <f t="shared" si="179"/>
        <v>0.44277798462983509</v>
      </c>
      <c r="Q812" s="11">
        <f t="shared" si="180"/>
        <v>0.22138899231491754</v>
      </c>
      <c r="R812" s="11">
        <f t="shared" si="181"/>
        <v>0.33208348847237629</v>
      </c>
    </row>
    <row r="813" spans="4:18" x14ac:dyDescent="0.3">
      <c r="D813" s="11">
        <v>0.81</v>
      </c>
      <c r="E813" s="11">
        <f t="shared" si="170"/>
        <v>0.59830000000000005</v>
      </c>
      <c r="F813" s="11">
        <f t="shared" si="171"/>
        <v>0.19801491660000009</v>
      </c>
      <c r="G813" s="11">
        <f t="shared" si="172"/>
        <v>1.2528157832237397E-2</v>
      </c>
      <c r="H813" s="11">
        <f t="shared" si="173"/>
        <v>37.933414170208302</v>
      </c>
      <c r="I813" s="11">
        <f t="shared" si="178"/>
        <v>0.97431512182239599</v>
      </c>
      <c r="J813" s="12">
        <f t="shared" si="182"/>
        <v>1.0914738852282031</v>
      </c>
      <c r="K813" s="13">
        <f t="shared" si="174"/>
        <v>2.7973445932311107</v>
      </c>
      <c r="L813" s="11">
        <f t="shared" si="175"/>
        <v>0.9161923281297033</v>
      </c>
      <c r="M813" s="11">
        <f t="shared" si="176"/>
        <v>0.37183228833526688</v>
      </c>
      <c r="N813" s="11">
        <f t="shared" si="177"/>
        <v>0.62183228833526694</v>
      </c>
      <c r="O813" s="12">
        <f t="shared" si="169"/>
        <v>2.5684878177604009E-2</v>
      </c>
      <c r="P813" s="11">
        <f t="shared" si="179"/>
        <v>0.43658955409128125</v>
      </c>
      <c r="Q813" s="11">
        <f t="shared" si="180"/>
        <v>0.21829477704564063</v>
      </c>
      <c r="R813" s="11">
        <f t="shared" si="181"/>
        <v>0.3274421655684609</v>
      </c>
    </row>
    <row r="814" spans="4:18" x14ac:dyDescent="0.3">
      <c r="D814" s="11">
        <v>0.81100000000000005</v>
      </c>
      <c r="E814" s="11">
        <f t="shared" si="170"/>
        <v>0.59872999999999998</v>
      </c>
      <c r="F814" s="11">
        <f t="shared" si="171"/>
        <v>0.19899458036686007</v>
      </c>
      <c r="G814" s="11">
        <f t="shared" si="172"/>
        <v>1.2357440966714832E-2</v>
      </c>
      <c r="H814" s="11">
        <f t="shared" si="173"/>
        <v>38.647726027327195</v>
      </c>
      <c r="I814" s="11">
        <f t="shared" si="178"/>
        <v>0.97477787252386794</v>
      </c>
      <c r="J814" s="12">
        <f t="shared" si="182"/>
        <v>1.0761644220279598</v>
      </c>
      <c r="K814" s="13">
        <f t="shared" si="174"/>
        <v>2.7952222995551517</v>
      </c>
      <c r="L814" s="11">
        <f t="shared" si="175"/>
        <v>0.92922603603227005</v>
      </c>
      <c r="M814" s="11">
        <f t="shared" si="176"/>
        <v>0.37216705753494678</v>
      </c>
      <c r="N814" s="11">
        <f t="shared" si="177"/>
        <v>0.62216705753494672</v>
      </c>
      <c r="O814" s="12">
        <f t="shared" si="169"/>
        <v>2.5222127476132061E-2</v>
      </c>
      <c r="P814" s="11">
        <f t="shared" si="179"/>
        <v>0.43046576881118392</v>
      </c>
      <c r="Q814" s="11">
        <f t="shared" si="180"/>
        <v>0.21523288440559196</v>
      </c>
      <c r="R814" s="11">
        <f t="shared" si="181"/>
        <v>0.32284932660838794</v>
      </c>
    </row>
    <row r="815" spans="4:18" x14ac:dyDescent="0.3">
      <c r="D815" s="11">
        <v>0.81200000000000006</v>
      </c>
      <c r="E815" s="11">
        <f t="shared" si="170"/>
        <v>0.59916000000000003</v>
      </c>
      <c r="F815" s="11">
        <f t="shared" si="171"/>
        <v>0.19997787475456005</v>
      </c>
      <c r="G815" s="11">
        <f t="shared" si="172"/>
        <v>1.2188163224554982E-2</v>
      </c>
      <c r="H815" s="11">
        <f t="shared" si="173"/>
        <v>39.378115518178753</v>
      </c>
      <c r="I815" s="11">
        <f t="shared" si="178"/>
        <v>0.9752341091909108</v>
      </c>
      <c r="J815" s="12">
        <f t="shared" si="182"/>
        <v>1.0610155047507446</v>
      </c>
      <c r="K815" s="13">
        <f t="shared" si="174"/>
        <v>2.7930865769014512</v>
      </c>
      <c r="L815" s="11">
        <f t="shared" si="175"/>
        <v>0.94249329583069719</v>
      </c>
      <c r="M815" s="11">
        <f t="shared" si="176"/>
        <v>0.37250168605284167</v>
      </c>
      <c r="N815" s="11">
        <f t="shared" si="177"/>
        <v>0.62250168605284162</v>
      </c>
      <c r="O815" s="12">
        <f t="shared" si="169"/>
        <v>2.4765890809089197E-2</v>
      </c>
      <c r="P815" s="11">
        <f t="shared" si="179"/>
        <v>0.42440620190029787</v>
      </c>
      <c r="Q815" s="11">
        <f t="shared" si="180"/>
        <v>0.21220310095014894</v>
      </c>
      <c r="R815" s="11">
        <f t="shared" si="181"/>
        <v>0.31830465142522335</v>
      </c>
    </row>
    <row r="816" spans="4:18" x14ac:dyDescent="0.3">
      <c r="D816" s="11">
        <v>0.81299999999999994</v>
      </c>
      <c r="E816" s="11">
        <f t="shared" si="170"/>
        <v>0.59958999999999996</v>
      </c>
      <c r="F816" s="11">
        <f t="shared" si="171"/>
        <v>0.20096480872205996</v>
      </c>
      <c r="G816" s="11">
        <f t="shared" si="172"/>
        <v>1.2020320032257144E-2</v>
      </c>
      <c r="H816" s="11">
        <f t="shared" si="173"/>
        <v>40.125016608428517</v>
      </c>
      <c r="I816" s="11">
        <f t="shared" si="178"/>
        <v>0.97568390039762187</v>
      </c>
      <c r="J816" s="12">
        <f t="shared" si="182"/>
        <v>1.0460260621189363</v>
      </c>
      <c r="K816" s="13">
        <f t="shared" si="174"/>
        <v>2.79093767097921</v>
      </c>
      <c r="L816" s="11">
        <f t="shared" si="175"/>
        <v>0.95599912489206884</v>
      </c>
      <c r="M816" s="11">
        <f t="shared" si="176"/>
        <v>0.37283616994066182</v>
      </c>
      <c r="N816" s="11">
        <f t="shared" si="177"/>
        <v>0.62283616994066182</v>
      </c>
      <c r="O816" s="12">
        <f t="shared" si="169"/>
        <v>2.4316099602378127E-2</v>
      </c>
      <c r="P816" s="11">
        <f t="shared" si="179"/>
        <v>0.41841042484757457</v>
      </c>
      <c r="Q816" s="11">
        <f t="shared" si="180"/>
        <v>0.20920521242378728</v>
      </c>
      <c r="R816" s="11">
        <f t="shared" si="181"/>
        <v>0.31380781863568091</v>
      </c>
    </row>
    <row r="817" spans="4:18" x14ac:dyDescent="0.3">
      <c r="D817" s="11">
        <v>0.81399999999999995</v>
      </c>
      <c r="E817" s="11">
        <f t="shared" si="170"/>
        <v>0.60002</v>
      </c>
      <c r="F817" s="11">
        <f t="shared" si="171"/>
        <v>0.20195539123935999</v>
      </c>
      <c r="G817" s="11">
        <f t="shared" si="172"/>
        <v>1.1853906806579302E-2</v>
      </c>
      <c r="H817" s="11">
        <f t="shared" si="173"/>
        <v>40.8888771341988</v>
      </c>
      <c r="I817" s="11">
        <f t="shared" si="178"/>
        <v>0.97612731425585086</v>
      </c>
      <c r="J817" s="12">
        <f t="shared" si="182"/>
        <v>1.03119501913709</v>
      </c>
      <c r="K817" s="13">
        <f t="shared" si="174"/>
        <v>2.7887758249695755</v>
      </c>
      <c r="L817" s="11">
        <f t="shared" si="175"/>
        <v>0.96974867163032441</v>
      </c>
      <c r="M817" s="11">
        <f t="shared" si="176"/>
        <v>0.37317050528863682</v>
      </c>
      <c r="N817" s="11">
        <f t="shared" si="177"/>
        <v>0.62317050528863682</v>
      </c>
      <c r="O817" s="12">
        <f t="shared" si="169"/>
        <v>2.3872685744149136E-2</v>
      </c>
      <c r="P817" s="11">
        <f t="shared" si="179"/>
        <v>0.412478007654836</v>
      </c>
      <c r="Q817" s="11">
        <f t="shared" si="180"/>
        <v>0.206239003827418</v>
      </c>
      <c r="R817" s="11">
        <f t="shared" si="181"/>
        <v>0.309358505741127</v>
      </c>
    </row>
    <row r="818" spans="4:18" x14ac:dyDescent="0.3">
      <c r="D818" s="11">
        <v>0.81499999999999995</v>
      </c>
      <c r="E818" s="11">
        <f t="shared" si="170"/>
        <v>0.60044999999999993</v>
      </c>
      <c r="F818" s="11">
        <f t="shared" si="171"/>
        <v>0.20294963128749996</v>
      </c>
      <c r="G818" s="11">
        <f t="shared" si="172"/>
        <v>1.16889189544651E-2</v>
      </c>
      <c r="H818" s="11">
        <f t="shared" si="173"/>
        <v>41.670159318192418</v>
      </c>
      <c r="I818" s="11">
        <f t="shared" si="178"/>
        <v>0.97656441841374497</v>
      </c>
      <c r="J818" s="12">
        <f t="shared" si="182"/>
        <v>1.0165212974283231</v>
      </c>
      <c r="K818" s="13">
        <f t="shared" si="174"/>
        <v>2.7866012795370101</v>
      </c>
      <c r="L818" s="11">
        <f t="shared" si="175"/>
        <v>0.98374721959085365</v>
      </c>
      <c r="M818" s="11">
        <f t="shared" si="176"/>
        <v>0.3735046882249729</v>
      </c>
      <c r="N818" s="11">
        <f t="shared" si="177"/>
        <v>0.62350468822497285</v>
      </c>
      <c r="O818" s="12">
        <f t="shared" si="169"/>
        <v>2.3435581586255028E-2</v>
      </c>
      <c r="P818" s="11">
        <f t="shared" si="179"/>
        <v>0.40660851897132927</v>
      </c>
      <c r="Q818" s="11">
        <f t="shared" si="180"/>
        <v>0.20330425948566463</v>
      </c>
      <c r="R818" s="11">
        <f t="shared" si="181"/>
        <v>0.30495638922849694</v>
      </c>
    </row>
    <row r="819" spans="4:18" x14ac:dyDescent="0.3">
      <c r="D819" s="11">
        <v>0.81599999999999995</v>
      </c>
      <c r="E819" s="11">
        <f t="shared" si="170"/>
        <v>0.60087999999999997</v>
      </c>
      <c r="F819" s="11">
        <f t="shared" si="171"/>
        <v>0.20394753785855993</v>
      </c>
      <c r="G819" s="11">
        <f t="shared" si="172"/>
        <v>1.1525351872969896E-2</v>
      </c>
      <c r="H819" s="11">
        <f t="shared" si="173"/>
        <v>42.469340307821277</v>
      </c>
      <c r="I819" s="11">
        <f t="shared" si="178"/>
        <v>0.97699528005443248</v>
      </c>
      <c r="J819" s="12">
        <f t="shared" si="182"/>
        <v>1.0020038155522468</v>
      </c>
      <c r="K819" s="13">
        <f t="shared" si="174"/>
        <v>2.7844142728409502</v>
      </c>
      <c r="L819" s="11">
        <f t="shared" si="175"/>
        <v>0.99800019169473675</v>
      </c>
      <c r="M819" s="11">
        <f t="shared" si="176"/>
        <v>0.37383871491556009</v>
      </c>
      <c r="N819" s="11">
        <f t="shared" si="177"/>
        <v>0.62383871491556009</v>
      </c>
      <c r="O819" s="12">
        <f t="shared" si="169"/>
        <v>2.300471994556752E-2</v>
      </c>
      <c r="P819" s="11">
        <f t="shared" si="179"/>
        <v>0.40080152622089876</v>
      </c>
      <c r="Q819" s="11">
        <f t="shared" si="180"/>
        <v>0.20040076311044938</v>
      </c>
      <c r="R819" s="11">
        <f t="shared" si="181"/>
        <v>0.30060114466567406</v>
      </c>
    </row>
    <row r="820" spans="4:18" x14ac:dyDescent="0.3">
      <c r="D820" s="11">
        <v>0.81699999999999995</v>
      </c>
      <c r="E820" s="11">
        <f t="shared" si="170"/>
        <v>0.60131000000000001</v>
      </c>
      <c r="F820" s="11">
        <f t="shared" si="171"/>
        <v>0.20494911995565995</v>
      </c>
      <c r="G820" s="11">
        <f t="shared" si="172"/>
        <v>1.1363200949185821E-2</v>
      </c>
      <c r="H820" s="11">
        <f t="shared" si="173"/>
        <v>43.28691273639997</v>
      </c>
      <c r="I820" s="11">
        <f t="shared" si="178"/>
        <v>0.97741996589484348</v>
      </c>
      <c r="J820" s="12">
        <f t="shared" si="182"/>
        <v>0.98764148932780893</v>
      </c>
      <c r="K820" s="13">
        <f t="shared" si="174"/>
        <v>2.7822150405477881</v>
      </c>
      <c r="L820" s="11">
        <f t="shared" si="175"/>
        <v>1.0125131546271939</v>
      </c>
      <c r="M820" s="11">
        <f t="shared" si="176"/>
        <v>0.37417258156340166</v>
      </c>
      <c r="N820" s="11">
        <f t="shared" si="177"/>
        <v>0.62417258156340161</v>
      </c>
      <c r="O820" s="12">
        <f t="shared" si="169"/>
        <v>2.2580034105156521E-2</v>
      </c>
      <c r="P820" s="11">
        <f t="shared" si="179"/>
        <v>0.39505659573112362</v>
      </c>
      <c r="Q820" s="11">
        <f t="shared" si="180"/>
        <v>0.19752829786556181</v>
      </c>
      <c r="R820" s="11">
        <f t="shared" si="181"/>
        <v>0.29629244679834266</v>
      </c>
    </row>
    <row r="821" spans="4:18" x14ac:dyDescent="0.3">
      <c r="D821" s="11">
        <v>0.81799999999999995</v>
      </c>
      <c r="E821" s="11">
        <f t="shared" si="170"/>
        <v>0.60173999999999994</v>
      </c>
      <c r="F821" s="11">
        <f t="shared" si="171"/>
        <v>0.20595438659295995</v>
      </c>
      <c r="G821" s="11">
        <f t="shared" si="172"/>
        <v>1.1202461560165938E-2</v>
      </c>
      <c r="H821" s="11">
        <f t="shared" si="173"/>
        <v>44.123385308521613</v>
      </c>
      <c r="I821" s="11">
        <f t="shared" si="178"/>
        <v>0.97783854218466304</v>
      </c>
      <c r="J821" s="12">
        <f t="shared" si="182"/>
        <v>0.97343323213867161</v>
      </c>
      <c r="K821" s="13">
        <f t="shared" si="174"/>
        <v>2.7800038158431319</v>
      </c>
      <c r="L821" s="11">
        <f t="shared" si="175"/>
        <v>1.027291823398057</v>
      </c>
      <c r="M821" s="11">
        <f t="shared" si="176"/>
        <v>0.37450628440827655</v>
      </c>
      <c r="N821" s="11">
        <f t="shared" si="177"/>
        <v>0.62450628440827649</v>
      </c>
      <c r="O821" s="12">
        <f t="shared" si="169"/>
        <v>2.216145781533696E-2</v>
      </c>
      <c r="P821" s="11">
        <f t="shared" si="179"/>
        <v>0.38937329285546868</v>
      </c>
      <c r="Q821" s="11">
        <f t="shared" si="180"/>
        <v>0.19468664642773434</v>
      </c>
      <c r="R821" s="11">
        <f t="shared" si="181"/>
        <v>0.29202996964160149</v>
      </c>
    </row>
    <row r="822" spans="4:18" x14ac:dyDescent="0.3">
      <c r="D822" s="11">
        <v>0.81899999999999995</v>
      </c>
      <c r="E822" s="11">
        <f t="shared" si="170"/>
        <v>0.60216999999999998</v>
      </c>
      <c r="F822" s="11">
        <f t="shared" si="171"/>
        <v>0.20696334679565997</v>
      </c>
      <c r="G822" s="11">
        <f t="shared" si="172"/>
        <v>1.1043129072847309E-2</v>
      </c>
      <c r="H822" s="11">
        <f t="shared" si="173"/>
        <v>44.979283410794551</v>
      </c>
      <c r="I822" s="11">
        <f t="shared" si="178"/>
        <v>0.97825107470541328</v>
      </c>
      <c r="J822" s="12">
        <f t="shared" si="182"/>
        <v>0.95937795523302771</v>
      </c>
      <c r="K822" s="13">
        <f t="shared" si="174"/>
        <v>2.7777808294443402</v>
      </c>
      <c r="L822" s="11">
        <f t="shared" si="175"/>
        <v>1.0423420660704106</v>
      </c>
      <c r="M822" s="11">
        <f t="shared" si="176"/>
        <v>0.37483981972637054</v>
      </c>
      <c r="N822" s="11">
        <f t="shared" si="177"/>
        <v>0.62483981972637048</v>
      </c>
      <c r="O822" s="12">
        <f t="shared" si="169"/>
        <v>2.1748925294586718E-2</v>
      </c>
      <c r="P822" s="11">
        <f t="shared" si="179"/>
        <v>0.38375118209321113</v>
      </c>
      <c r="Q822" s="11">
        <f t="shared" si="180"/>
        <v>0.19187559104660556</v>
      </c>
      <c r="R822" s="11">
        <f t="shared" si="181"/>
        <v>0.28781338656990829</v>
      </c>
    </row>
    <row r="823" spans="4:18" x14ac:dyDescent="0.3">
      <c r="D823" s="11">
        <v>0.82</v>
      </c>
      <c r="E823" s="11">
        <f t="shared" si="170"/>
        <v>0.60260000000000002</v>
      </c>
      <c r="F823" s="11">
        <f t="shared" si="171"/>
        <v>0.20797600959999996</v>
      </c>
      <c r="G823" s="11">
        <f t="shared" si="172"/>
        <v>1.0885198843973088E-2</v>
      </c>
      <c r="H823" s="11">
        <f t="shared" si="173"/>
        <v>45.855149749181187</v>
      </c>
      <c r="I823" s="11">
        <f t="shared" si="178"/>
        <v>0.97865762876966411</v>
      </c>
      <c r="J823" s="12">
        <f t="shared" si="182"/>
        <v>0.94547456802509555</v>
      </c>
      <c r="K823" s="13">
        <f t="shared" si="174"/>
        <v>2.775546309613341</v>
      </c>
      <c r="L823" s="11">
        <f t="shared" si="175"/>
        <v>1.057669908656345</v>
      </c>
      <c r="M823" s="11">
        <f t="shared" si="176"/>
        <v>0.37517318382969916</v>
      </c>
      <c r="N823" s="11">
        <f t="shared" si="177"/>
        <v>0.62517318382969922</v>
      </c>
      <c r="O823" s="12">
        <f t="shared" si="169"/>
        <v>2.1342371230335888E-2</v>
      </c>
      <c r="P823" s="11">
        <f t="shared" si="179"/>
        <v>0.37818982721003824</v>
      </c>
      <c r="Q823" s="11">
        <f t="shared" si="180"/>
        <v>0.18909491360501912</v>
      </c>
      <c r="R823" s="11">
        <f t="shared" si="181"/>
        <v>0.28364237040752865</v>
      </c>
    </row>
    <row r="824" spans="4:18" x14ac:dyDescent="0.3">
      <c r="D824" s="11">
        <v>0.82099999999999995</v>
      </c>
      <c r="E824" s="11">
        <f t="shared" si="170"/>
        <v>0.60302999999999995</v>
      </c>
      <c r="F824" s="11">
        <f t="shared" si="171"/>
        <v>0.20899238405325993</v>
      </c>
      <c r="G824" s="11">
        <f t="shared" si="172"/>
        <v>1.0728666220013644E-2</v>
      </c>
      <c r="H824" s="11">
        <f t="shared" si="173"/>
        <v>46.751545014249302</v>
      </c>
      <c r="I824" s="11">
        <f t="shared" si="178"/>
        <v>0.97905826922036576</v>
      </c>
      <c r="J824" s="12">
        <f t="shared" si="182"/>
        <v>0.93172197837608173</v>
      </c>
      <c r="K824" s="13">
        <f t="shared" si="174"/>
        <v>2.7733004821696907</v>
      </c>
      <c r="L824" s="11">
        <f t="shared" si="175"/>
        <v>1.0732815402110847</v>
      </c>
      <c r="M824" s="11">
        <f t="shared" si="176"/>
        <v>0.37550637306585166</v>
      </c>
      <c r="N824" s="11">
        <f t="shared" si="177"/>
        <v>0.62550637306585166</v>
      </c>
      <c r="O824" s="12">
        <f t="shared" ref="O824:O887" si="183">IF(L824&lt;=$B$25,1-$B$17,1-I824)</f>
        <v>2.0941730779634238E-2</v>
      </c>
      <c r="P824" s="11">
        <f t="shared" si="179"/>
        <v>0.3726887913504327</v>
      </c>
      <c r="Q824" s="11">
        <f t="shared" si="180"/>
        <v>0.18634439567521635</v>
      </c>
      <c r="R824" s="11">
        <f t="shared" si="181"/>
        <v>0.27951659351282448</v>
      </c>
    </row>
    <row r="825" spans="4:18" x14ac:dyDescent="0.3">
      <c r="D825" s="11">
        <v>0.82199999999999995</v>
      </c>
      <c r="E825" s="11">
        <f t="shared" si="170"/>
        <v>0.60346</v>
      </c>
      <c r="F825" s="11">
        <f t="shared" si="171"/>
        <v>0.21001247921375996</v>
      </c>
      <c r="G825" s="11">
        <f t="shared" si="172"/>
        <v>1.0573526537086524E-2</v>
      </c>
      <c r="H825" s="11">
        <f t="shared" si="173"/>
        <v>47.669048575718286</v>
      </c>
      <c r="I825" s="11">
        <f t="shared" si="178"/>
        <v>0.97945306043030167</v>
      </c>
      <c r="J825" s="12">
        <f t="shared" si="182"/>
        <v>0.91811909287411486</v>
      </c>
      <c r="K825" s="13">
        <f t="shared" si="174"/>
        <v>2.7710435705038807</v>
      </c>
      <c r="L825" s="11">
        <f t="shared" si="175"/>
        <v>1.0891833181135162</v>
      </c>
      <c r="M825" s="11">
        <f t="shared" si="176"/>
        <v>0.3758393838176019</v>
      </c>
      <c r="N825" s="11">
        <f t="shared" si="177"/>
        <v>0.62583938381760196</v>
      </c>
      <c r="O825" s="12">
        <f t="shared" si="183"/>
        <v>2.054693956969833E-2</v>
      </c>
      <c r="P825" s="11">
        <f t="shared" si="179"/>
        <v>0.36724763714964598</v>
      </c>
      <c r="Q825" s="11">
        <f t="shared" si="180"/>
        <v>0.18362381857482299</v>
      </c>
      <c r="R825" s="11">
        <f t="shared" si="181"/>
        <v>0.27543572786223447</v>
      </c>
    </row>
    <row r="826" spans="4:18" x14ac:dyDescent="0.3">
      <c r="D826" s="11">
        <v>0.82299999999999995</v>
      </c>
      <c r="E826" s="11">
        <f t="shared" si="170"/>
        <v>0.60389000000000004</v>
      </c>
      <c r="F826" s="11">
        <f t="shared" si="171"/>
        <v>0.21103630415085997</v>
      </c>
      <c r="G826" s="11">
        <f t="shared" si="172"/>
        <v>1.0419775120875371E-2</v>
      </c>
      <c r="H826" s="11">
        <f t="shared" si="173"/>
        <v>48.608259207758564</v>
      </c>
      <c r="I826" s="11">
        <f t="shared" si="178"/>
        <v>0.97984206630166126</v>
      </c>
      <c r="J826" s="12">
        <f t="shared" si="182"/>
        <v>0.90466481711524627</v>
      </c>
      <c r="K826" s="13">
        <f t="shared" si="174"/>
        <v>2.7687757955908929</v>
      </c>
      <c r="L826" s="11">
        <f t="shared" si="175"/>
        <v>1.105381773537689</v>
      </c>
      <c r="M826" s="11">
        <f t="shared" si="176"/>
        <v>0.37617221250232485</v>
      </c>
      <c r="N826" s="11">
        <f t="shared" si="177"/>
        <v>0.6261722125023248</v>
      </c>
      <c r="O826" s="12">
        <f t="shared" si="183"/>
        <v>2.0157933698338737E-2</v>
      </c>
      <c r="P826" s="11">
        <f t="shared" si="179"/>
        <v>0.36186592684609853</v>
      </c>
      <c r="Q826" s="11">
        <f t="shared" si="180"/>
        <v>0.18093296342304926</v>
      </c>
      <c r="R826" s="11">
        <f t="shared" si="181"/>
        <v>0.27139944513457387</v>
      </c>
    </row>
    <row r="827" spans="4:18" x14ac:dyDescent="0.3">
      <c r="D827" s="11">
        <v>0.82399999999999995</v>
      </c>
      <c r="E827" s="11">
        <f t="shared" si="170"/>
        <v>0.60431999999999997</v>
      </c>
      <c r="F827" s="11">
        <f t="shared" si="171"/>
        <v>0.21206386794495996</v>
      </c>
      <c r="G827" s="11">
        <f t="shared" si="172"/>
        <v>1.0267407286547812E-2</v>
      </c>
      <c r="H827" s="11">
        <f t="shared" si="173"/>
        <v>49.569795846583986</v>
      </c>
      <c r="I827" s="11">
        <f t="shared" si="178"/>
        <v>0.98022535026572477</v>
      </c>
      <c r="J827" s="12">
        <f t="shared" si="182"/>
        <v>0.89135805596179007</v>
      </c>
      <c r="K827" s="13">
        <f t="shared" si="174"/>
        <v>2.7664973760039651</v>
      </c>
      <c r="L827" s="11">
        <f t="shared" si="175"/>
        <v>1.1218836171520137</v>
      </c>
      <c r="M827" s="11">
        <f t="shared" si="176"/>
        <v>0.37650485557180274</v>
      </c>
      <c r="N827" s="11">
        <f t="shared" si="177"/>
        <v>0.62650485557180269</v>
      </c>
      <c r="O827" s="12">
        <f t="shared" si="183"/>
        <v>1.9774649734275229E-2</v>
      </c>
      <c r="P827" s="11">
        <f t="shared" si="179"/>
        <v>0.35654322238471603</v>
      </c>
      <c r="Q827" s="11">
        <f t="shared" si="180"/>
        <v>0.17827161119235801</v>
      </c>
      <c r="R827" s="11">
        <f t="shared" si="181"/>
        <v>0.26740741678853702</v>
      </c>
    </row>
    <row r="828" spans="4:18" x14ac:dyDescent="0.3">
      <c r="D828" s="11">
        <v>0.82499999999999996</v>
      </c>
      <c r="E828" s="11">
        <f t="shared" si="170"/>
        <v>0.6047499999999999</v>
      </c>
      <c r="F828" s="11">
        <f t="shared" si="171"/>
        <v>0.21309517968749997</v>
      </c>
      <c r="G828" s="11">
        <f t="shared" si="172"/>
        <v>1.0116418338672153E-2</v>
      </c>
      <c r="H828" s="11">
        <f t="shared" si="173"/>
        <v>50.554298381963541</v>
      </c>
      <c r="I828" s="11">
        <f t="shared" si="178"/>
        <v>0.98060297528266138</v>
      </c>
      <c r="J828" s="12">
        <f t="shared" si="182"/>
        <v>0.87819771380621492</v>
      </c>
      <c r="K828" s="13">
        <f t="shared" si="174"/>
        <v>2.7642085279285742</v>
      </c>
      <c r="L828" s="11">
        <f t="shared" si="175"/>
        <v>1.138695745022928</v>
      </c>
      <c r="M828" s="11">
        <f t="shared" si="176"/>
        <v>0.37683730951173794</v>
      </c>
      <c r="N828" s="11">
        <f t="shared" si="177"/>
        <v>0.62683730951173788</v>
      </c>
      <c r="O828" s="12">
        <f t="shared" si="183"/>
        <v>1.9397024717338618E-2</v>
      </c>
      <c r="P828" s="11">
        <f t="shared" si="179"/>
        <v>0.35127908552248599</v>
      </c>
      <c r="Q828" s="11">
        <f t="shared" si="180"/>
        <v>0.17563954276124299</v>
      </c>
      <c r="R828" s="11">
        <f t="shared" si="181"/>
        <v>0.26345931414186446</v>
      </c>
    </row>
    <row r="829" spans="4:18" x14ac:dyDescent="0.3">
      <c r="D829" s="11">
        <v>0.82599999999999996</v>
      </c>
      <c r="E829" s="11">
        <f t="shared" si="170"/>
        <v>0.60518000000000005</v>
      </c>
      <c r="F829" s="11">
        <f t="shared" si="171"/>
        <v>0.21413024848095993</v>
      </c>
      <c r="G829" s="11">
        <f t="shared" si="172"/>
        <v>9.9668035711329914E-3</v>
      </c>
      <c r="H829" s="11">
        <f t="shared" si="173"/>
        <v>51.562428484369548</v>
      </c>
      <c r="I829" s="11">
        <f t="shared" si="178"/>
        <v>0.98097500384143466</v>
      </c>
      <c r="J829" s="12">
        <f t="shared" si="182"/>
        <v>0.86518269482126087</v>
      </c>
      <c r="K829" s="13">
        <f t="shared" si="174"/>
        <v>2.7619094651766272</v>
      </c>
      <c r="L829" s="11">
        <f t="shared" si="175"/>
        <v>1.155825244755492</v>
      </c>
      <c r="M829" s="11">
        <f t="shared" si="176"/>
        <v>0.37716957084144614</v>
      </c>
      <c r="N829" s="11">
        <f t="shared" si="177"/>
        <v>0.6271695708414462</v>
      </c>
      <c r="O829" s="12">
        <f t="shared" si="183"/>
        <v>1.9024996158565344E-2</v>
      </c>
      <c r="P829" s="11">
        <f t="shared" si="179"/>
        <v>0.34607307792850439</v>
      </c>
      <c r="Q829" s="11">
        <f t="shared" si="180"/>
        <v>0.1730365389642522</v>
      </c>
      <c r="R829" s="11">
        <f t="shared" si="181"/>
        <v>0.25955480844637824</v>
      </c>
    </row>
    <row r="830" spans="4:18" x14ac:dyDescent="0.3">
      <c r="D830" s="11">
        <v>0.82699999999999996</v>
      </c>
      <c r="E830" s="11">
        <f t="shared" si="170"/>
        <v>0.60560999999999998</v>
      </c>
      <c r="F830" s="11">
        <f t="shared" si="171"/>
        <v>0.21516908343885996</v>
      </c>
      <c r="G830" s="11">
        <f t="shared" si="172"/>
        <v>9.818558267045625E-3</v>
      </c>
      <c r="H830" s="11">
        <f t="shared" si="173"/>
        <v>52.594870469577494</v>
      </c>
      <c r="I830" s="11">
        <f t="shared" si="178"/>
        <v>0.98134149795981607</v>
      </c>
      <c r="J830" s="12">
        <f t="shared" si="182"/>
        <v>0.8523119032127211</v>
      </c>
      <c r="K830" s="13">
        <f t="shared" si="174"/>
        <v>2.7596003992008553</v>
      </c>
      <c r="L830" s="11">
        <f t="shared" si="175"/>
        <v>1.1732794018604933</v>
      </c>
      <c r="M830" s="11">
        <f t="shared" si="176"/>
        <v>0.37750163611331977</v>
      </c>
      <c r="N830" s="11">
        <f t="shared" si="177"/>
        <v>0.62750163611331977</v>
      </c>
      <c r="O830" s="12">
        <f t="shared" si="183"/>
        <v>1.8658502040183933E-2</v>
      </c>
      <c r="P830" s="11">
        <f t="shared" si="179"/>
        <v>0.34092476128508847</v>
      </c>
      <c r="Q830" s="11">
        <f t="shared" si="180"/>
        <v>0.17046238064254424</v>
      </c>
      <c r="R830" s="11">
        <f t="shared" si="181"/>
        <v>0.25569357096381634</v>
      </c>
    </row>
    <row r="831" spans="4:18" x14ac:dyDescent="0.3">
      <c r="D831" s="11">
        <v>0.82799999999999996</v>
      </c>
      <c r="E831" s="11">
        <f t="shared" si="170"/>
        <v>0.60603999999999991</v>
      </c>
      <c r="F831" s="11">
        <f t="shared" si="171"/>
        <v>0.21621169368575999</v>
      </c>
      <c r="G831" s="11">
        <f t="shared" si="172"/>
        <v>9.6716776986693048E-3</v>
      </c>
      <c r="H831" s="11">
        <f t="shared" si="173"/>
        <v>53.652332202635215</v>
      </c>
      <c r="I831" s="11">
        <f t="shared" si="178"/>
        <v>0.98170251918450091</v>
      </c>
      <c r="J831" s="12">
        <f t="shared" si="182"/>
        <v>0.83958424345325955</v>
      </c>
      <c r="K831" s="13">
        <f t="shared" si="174"/>
        <v>2.757281539109373</v>
      </c>
      <c r="L831" s="11">
        <f t="shared" si="175"/>
        <v>1.1910657063869385</v>
      </c>
      <c r="M831" s="11">
        <f t="shared" si="176"/>
        <v>0.37783350191261378</v>
      </c>
      <c r="N831" s="11">
        <f t="shared" si="177"/>
        <v>0.62783350191261378</v>
      </c>
      <c r="O831" s="12">
        <f t="shared" si="183"/>
        <v>1.829748081549909E-2</v>
      </c>
      <c r="P831" s="11">
        <f t="shared" si="179"/>
        <v>0.33583369738130386</v>
      </c>
      <c r="Q831" s="11">
        <f t="shared" si="180"/>
        <v>0.16791684869065193</v>
      </c>
      <c r="R831" s="11">
        <f t="shared" si="181"/>
        <v>0.25187527303597784</v>
      </c>
    </row>
    <row r="832" spans="4:18" x14ac:dyDescent="0.3">
      <c r="D832" s="11">
        <v>0.82899999999999996</v>
      </c>
      <c r="E832" s="11">
        <f t="shared" si="170"/>
        <v>0.60646999999999995</v>
      </c>
      <c r="F832" s="11">
        <f t="shared" si="171"/>
        <v>0.21725808835725993</v>
      </c>
      <c r="G832" s="11">
        <f t="shared" si="172"/>
        <v>9.5261571273192996E-3</v>
      </c>
      <c r="H832" s="11">
        <f t="shared" si="173"/>
        <v>54.735546043229441</v>
      </c>
      <c r="I832" s="11">
        <f t="shared" si="178"/>
        <v>0.98205812859132324</v>
      </c>
      <c r="J832" s="12">
        <f t="shared" si="182"/>
        <v>0.8269986205169727</v>
      </c>
      <c r="K832" s="13">
        <f t="shared" si="174"/>
        <v>2.7549530916804312</v>
      </c>
      <c r="L832" s="11">
        <f t="shared" si="175"/>
        <v>1.2091918598061031</v>
      </c>
      <c r="M832" s="11">
        <f t="shared" si="176"/>
        <v>0.37816516485705975</v>
      </c>
      <c r="N832" s="11">
        <f t="shared" si="177"/>
        <v>0.62816516485705975</v>
      </c>
      <c r="O832" s="12">
        <f t="shared" si="183"/>
        <v>1.7941871408676757E-2</v>
      </c>
      <c r="P832" s="11">
        <f t="shared" si="179"/>
        <v>0.33079944820678908</v>
      </c>
      <c r="Q832" s="11">
        <f t="shared" si="180"/>
        <v>0.16539972410339454</v>
      </c>
      <c r="R832" s="11">
        <f t="shared" si="181"/>
        <v>0.24809958615509181</v>
      </c>
    </row>
    <row r="833" spans="4:18" x14ac:dyDescent="0.3">
      <c r="D833" s="11">
        <v>0.83</v>
      </c>
      <c r="E833" s="11">
        <f t="shared" si="170"/>
        <v>0.6069</v>
      </c>
      <c r="F833" s="11">
        <f t="shared" si="171"/>
        <v>0.21830827659999996</v>
      </c>
      <c r="G833" s="11">
        <f t="shared" si="172"/>
        <v>9.3819918032776849E-3</v>
      </c>
      <c r="H833" s="11">
        <f t="shared" si="173"/>
        <v>55.845269834594902</v>
      </c>
      <c r="I833" s="11">
        <f t="shared" si="178"/>
        <v>0.98240838678557174</v>
      </c>
      <c r="J833" s="12">
        <f t="shared" si="182"/>
        <v>0.81455394011270832</v>
      </c>
      <c r="K833" s="13">
        <f t="shared" si="174"/>
        <v>2.7526152613773376</v>
      </c>
      <c r="L833" s="11">
        <f t="shared" si="175"/>
        <v>1.2276657821600272</v>
      </c>
      <c r="M833" s="11">
        <f t="shared" si="176"/>
        <v>0.37849662159634773</v>
      </c>
      <c r="N833" s="11">
        <f t="shared" si="177"/>
        <v>0.62849662159634767</v>
      </c>
      <c r="O833" s="12">
        <f t="shared" si="183"/>
        <v>1.7591613214428259E-2</v>
      </c>
      <c r="P833" s="11">
        <f t="shared" si="179"/>
        <v>0.32582157604508333</v>
      </c>
      <c r="Q833" s="11">
        <f t="shared" si="180"/>
        <v>0.16291078802254166</v>
      </c>
      <c r="R833" s="11">
        <f t="shared" si="181"/>
        <v>0.2443661820338125</v>
      </c>
    </row>
    <row r="834" spans="4:18" x14ac:dyDescent="0.3">
      <c r="D834" s="11">
        <v>0.83099999999999996</v>
      </c>
      <c r="E834" s="11">
        <f t="shared" si="170"/>
        <v>0.60732999999999993</v>
      </c>
      <c r="F834" s="11">
        <f t="shared" si="171"/>
        <v>0.21936226757166</v>
      </c>
      <c r="G834" s="11">
        <f t="shared" si="172"/>
        <v>9.2391769657029169E-3</v>
      </c>
      <c r="H834" s="11">
        <f t="shared" si="173"/>
        <v>56.982287938234137</v>
      </c>
      <c r="I834" s="11">
        <f t="shared" si="178"/>
        <v>0.98275335390239771</v>
      </c>
      <c r="J834" s="12">
        <f t="shared" si="182"/>
        <v>0.80224910889772783</v>
      </c>
      <c r="K834" s="13">
        <f t="shared" si="174"/>
        <v>2.7502682503635238</v>
      </c>
      <c r="L834" s="11">
        <f t="shared" si="175"/>
        <v>1.2464956195139654</v>
      </c>
      <c r="M834" s="11">
        <f t="shared" si="176"/>
        <v>0.37882786881196878</v>
      </c>
      <c r="N834" s="11">
        <f t="shared" si="177"/>
        <v>0.62882786881196884</v>
      </c>
      <c r="O834" s="12">
        <f t="shared" si="183"/>
        <v>1.7246646097602292E-2</v>
      </c>
      <c r="P834" s="11">
        <f t="shared" si="179"/>
        <v>0.32089964355909117</v>
      </c>
      <c r="Q834" s="11">
        <f t="shared" si="180"/>
        <v>0.16044982177954559</v>
      </c>
      <c r="R834" s="11">
        <f t="shared" si="181"/>
        <v>0.24067473266931833</v>
      </c>
    </row>
    <row r="835" spans="4:18" x14ac:dyDescent="0.3">
      <c r="D835" s="11">
        <v>0.83199999999999996</v>
      </c>
      <c r="E835" s="11">
        <f t="shared" ref="E835:E898" si="184">D835*(1-$B$4-$B$5)+$B$4</f>
        <v>0.60775999999999997</v>
      </c>
      <c r="F835" s="11">
        <f t="shared" ref="F835:F898" si="185">$B$6*D835^$B$8</f>
        <v>0.22042007044095999</v>
      </c>
      <c r="G835" s="11">
        <f t="shared" ref="G835:G898" si="186">$B$7*(1-D835)^$B$9</f>
        <v>9.0977078425381035E-3</v>
      </c>
      <c r="H835" s="11">
        <f t="shared" ref="H835:H898" si="187">F835/$B$10*$B$11/G835</f>
        <v>58.147412316850108</v>
      </c>
      <c r="I835" s="11">
        <f t="shared" si="178"/>
        <v>0.983093089607318</v>
      </c>
      <c r="J835" s="12">
        <f t="shared" si="182"/>
        <v>0.79008303469828767</v>
      </c>
      <c r="K835" s="13">
        <f t="shared" ref="K835:K898" si="188">IF(E835=$B$14,0,($B$17-I835)/($B$14-E835))</f>
        <v>2.747912258517772</v>
      </c>
      <c r="L835" s="11">
        <f t="shared" ref="L835:L898" si="189">IF(E835&gt;=$B$20,1/J835,0)</f>
        <v>1.2656897516877756</v>
      </c>
      <c r="M835" s="11">
        <f t="shared" ref="M835:M898" si="190">IF(L835&gt;0,(E835-$B$14)+(1-I835)*L835,0)</f>
        <v>0.37915890321672113</v>
      </c>
      <c r="N835" s="11">
        <f t="shared" ref="N835:N898" si="191">$B$14+M835</f>
        <v>0.62915890321672108</v>
      </c>
      <c r="O835" s="12">
        <f t="shared" si="183"/>
        <v>1.6906910392681995E-2</v>
      </c>
      <c r="P835" s="11">
        <f t="shared" si="179"/>
        <v>0.3160332138793151</v>
      </c>
      <c r="Q835" s="11">
        <f t="shared" si="180"/>
        <v>0.15801660693965755</v>
      </c>
      <c r="R835" s="11">
        <f t="shared" si="181"/>
        <v>0.23702491040948628</v>
      </c>
    </row>
    <row r="836" spans="4:18" x14ac:dyDescent="0.3">
      <c r="D836" s="11">
        <v>0.83299999999999996</v>
      </c>
      <c r="E836" s="11">
        <f t="shared" si="184"/>
        <v>0.60819000000000001</v>
      </c>
      <c r="F836" s="11">
        <f t="shared" si="185"/>
        <v>0.22148169438765999</v>
      </c>
      <c r="G836" s="11">
        <f t="shared" si="186"/>
        <v>8.9575796504180131E-3</v>
      </c>
      <c r="H836" s="11">
        <f t="shared" si="187"/>
        <v>59.341483668032858</v>
      </c>
      <c r="I836" s="11">
        <f t="shared" ref="I836:I899" si="192">1/(1+1/H836)</f>
        <v>0.98342765309680702</v>
      </c>
      <c r="J836" s="12">
        <f t="shared" si="182"/>
        <v>0.77805462671856407</v>
      </c>
      <c r="K836" s="13">
        <f t="shared" si="188"/>
        <v>2.7455474834495854</v>
      </c>
      <c r="L836" s="11">
        <f t="shared" si="189"/>
        <v>1.2852568003065388</v>
      </c>
      <c r="M836" s="11">
        <f t="shared" si="190"/>
        <v>0.37948972155436778</v>
      </c>
      <c r="N836" s="11">
        <f t="shared" si="191"/>
        <v>0.62948972155436778</v>
      </c>
      <c r="O836" s="12">
        <f t="shared" si="183"/>
        <v>1.657234690319298E-2</v>
      </c>
      <c r="P836" s="11">
        <f t="shared" si="179"/>
        <v>0.31122185068742564</v>
      </c>
      <c r="Q836" s="11">
        <f t="shared" si="180"/>
        <v>0.15561092534371282</v>
      </c>
      <c r="R836" s="11">
        <f t="shared" si="181"/>
        <v>0.23341638801556922</v>
      </c>
    </row>
    <row r="837" spans="4:18" x14ac:dyDescent="0.3">
      <c r="D837" s="11">
        <v>0.83399999999999996</v>
      </c>
      <c r="E837" s="11">
        <f t="shared" si="184"/>
        <v>0.60861999999999994</v>
      </c>
      <c r="F837" s="11">
        <f t="shared" si="185"/>
        <v>0.22254714860255997</v>
      </c>
      <c r="G837" s="11">
        <f t="shared" si="186"/>
        <v>8.8187875945746983E-3</v>
      </c>
      <c r="H837" s="11">
        <f t="shared" si="187"/>
        <v>60.565372611392675</v>
      </c>
      <c r="I837" s="11">
        <f t="shared" si="192"/>
        <v>0.98375710309897557</v>
      </c>
      <c r="J837" s="12">
        <f t="shared" si="182"/>
        <v>0.76616279574094259</v>
      </c>
      <c r="K837" s="13">
        <f t="shared" si="188"/>
        <v>2.7431741205146833</v>
      </c>
      <c r="L837" s="11">
        <f t="shared" si="189"/>
        <v>1.3052056371817395</v>
      </c>
      <c r="M837" s="11">
        <f t="shared" si="190"/>
        <v>0.37982032059937881</v>
      </c>
      <c r="N837" s="11">
        <f t="shared" si="191"/>
        <v>0.62982032059937887</v>
      </c>
      <c r="O837" s="12">
        <f t="shared" si="183"/>
        <v>1.6242896901024428E-2</v>
      </c>
      <c r="P837" s="11">
        <f t="shared" ref="P837:P900" si="193">IF(AND($E837&lt;=$B$20,$E837&gt;$B$14),$B$24*B$33,IF($E837&gt;$B$20,$J837*B$33,1))</f>
        <v>0.30646511829637707</v>
      </c>
      <c r="Q837" s="11">
        <f t="shared" ref="Q837:Q900" si="194">IF(AND($E837&lt;=$B$20,$E837&gt;$B$14),$B$24*B$34,IF($E837&gt;$B$20,$J837*B$34,1))</f>
        <v>0.15323255914818854</v>
      </c>
      <c r="R837" s="11">
        <f t="shared" ref="R837:R900" si="195">IF(AND($E837&lt;=$B$20,$E837&gt;$B$14),$B$24*B$35,IF($E837&gt;$B$20,$J837*B$35,1))</f>
        <v>0.22984883872228276</v>
      </c>
    </row>
    <row r="838" spans="4:18" x14ac:dyDescent="0.3">
      <c r="D838" s="11">
        <v>0.83499999999999996</v>
      </c>
      <c r="E838" s="11">
        <f t="shared" si="184"/>
        <v>0.60904999999999998</v>
      </c>
      <c r="F838" s="11">
        <f t="shared" si="185"/>
        <v>0.22361644228749999</v>
      </c>
      <c r="G838" s="11">
        <f t="shared" si="186"/>
        <v>8.681326868741783E-3</v>
      </c>
      <c r="H838" s="11">
        <f t="shared" si="187"/>
        <v>61.819980931991211</v>
      </c>
      <c r="I838" s="11">
        <f t="shared" si="192"/>
        <v>0.98408149787433719</v>
      </c>
      <c r="J838" s="12">
        <f t="shared" si="182"/>
        <v>0.7544064543292619</v>
      </c>
      <c r="K838" s="13">
        <f t="shared" si="188"/>
        <v>2.7407923628306285</v>
      </c>
      <c r="L838" s="11">
        <f t="shared" si="189"/>
        <v>1.3255453930190639</v>
      </c>
      <c r="M838" s="11">
        <f t="shared" si="190"/>
        <v>0.38015069715643651</v>
      </c>
      <c r="N838" s="11">
        <f t="shared" si="191"/>
        <v>0.63015069715643657</v>
      </c>
      <c r="O838" s="12">
        <f t="shared" si="183"/>
        <v>1.5918502125662815E-2</v>
      </c>
      <c r="P838" s="11">
        <f t="shared" si="193"/>
        <v>0.30176258173170478</v>
      </c>
      <c r="Q838" s="11">
        <f t="shared" si="194"/>
        <v>0.15088129086585239</v>
      </c>
      <c r="R838" s="11">
        <f t="shared" si="195"/>
        <v>0.22632193629877856</v>
      </c>
    </row>
    <row r="839" spans="4:18" x14ac:dyDescent="0.3">
      <c r="D839" s="11">
        <v>0.83599999999999997</v>
      </c>
      <c r="E839" s="11">
        <f t="shared" si="184"/>
        <v>0.60948000000000002</v>
      </c>
      <c r="F839" s="11">
        <f t="shared" si="185"/>
        <v>0.22468958465535999</v>
      </c>
      <c r="G839" s="11">
        <f t="shared" si="186"/>
        <v>8.5451926550573938E-3</v>
      </c>
      <c r="H839" s="11">
        <f t="shared" si="187"/>
        <v>63.106242883091788</v>
      </c>
      <c r="I839" s="11">
        <f t="shared" si="192"/>
        <v>0.98440089521665364</v>
      </c>
      <c r="J839" s="12">
        <f t="shared" si="182"/>
        <v>0.74278451701493309</v>
      </c>
      <c r="K839" s="13">
        <f t="shared" si="188"/>
        <v>2.7384024012925714</v>
      </c>
      <c r="L839" s="11">
        <f t="shared" si="189"/>
        <v>1.3462854665021184</v>
      </c>
      <c r="M839" s="11">
        <f t="shared" si="190"/>
        <v>0.38048084806026289</v>
      </c>
      <c r="N839" s="11">
        <f t="shared" si="191"/>
        <v>0.63048084806026283</v>
      </c>
      <c r="O839" s="12">
        <f t="shared" si="183"/>
        <v>1.5599104783346363E-2</v>
      </c>
      <c r="P839" s="11">
        <f t="shared" si="193"/>
        <v>0.29711380680597327</v>
      </c>
      <c r="Q839" s="11">
        <f t="shared" si="194"/>
        <v>0.14855690340298663</v>
      </c>
      <c r="R839" s="11">
        <f t="shared" si="195"/>
        <v>0.22283535510447991</v>
      </c>
    </row>
    <row r="840" spans="4:18" x14ac:dyDescent="0.3">
      <c r="D840" s="11">
        <v>0.83699999999999997</v>
      </c>
      <c r="E840" s="11">
        <f t="shared" si="184"/>
        <v>0.60990999999999995</v>
      </c>
      <c r="F840" s="11">
        <f t="shared" si="185"/>
        <v>0.22576658493005999</v>
      </c>
      <c r="G840" s="11">
        <f t="shared" si="186"/>
        <v>8.4103801239656314E-3</v>
      </c>
      <c r="H840" s="11">
        <f t="shared" si="187"/>
        <v>64.425126551433166</v>
      </c>
      <c r="I840" s="11">
        <f t="shared" si="192"/>
        <v>0.98471535245386399</v>
      </c>
      <c r="J840" s="12">
        <f t="shared" si="182"/>
        <v>0.73129590048931059</v>
      </c>
      <c r="K840" s="13">
        <f t="shared" si="188"/>
        <v>2.7360044245891033</v>
      </c>
      <c r="L840" s="11">
        <f t="shared" si="189"/>
        <v>1.3674355337297792</v>
      </c>
      <c r="M840" s="11">
        <f t="shared" si="190"/>
        <v>0.38081077017512199</v>
      </c>
      <c r="N840" s="11">
        <f t="shared" si="191"/>
        <v>0.63081077017512199</v>
      </c>
      <c r="O840" s="12">
        <f t="shared" si="183"/>
        <v>1.528464754613601E-2</v>
      </c>
      <c r="P840" s="11">
        <f t="shared" si="193"/>
        <v>0.29251836019572425</v>
      </c>
      <c r="Q840" s="11">
        <f t="shared" si="194"/>
        <v>0.14625918009786212</v>
      </c>
      <c r="R840" s="11">
        <f t="shared" si="195"/>
        <v>0.21938877014679317</v>
      </c>
    </row>
    <row r="841" spans="4:18" x14ac:dyDescent="0.3">
      <c r="D841" s="11">
        <v>0.83799999999999997</v>
      </c>
      <c r="E841" s="11">
        <f t="shared" si="184"/>
        <v>0.61033999999999999</v>
      </c>
      <c r="F841" s="11">
        <f t="shared" si="185"/>
        <v>0.22684745234656001</v>
      </c>
      <c r="G841" s="11">
        <f t="shared" si="186"/>
        <v>8.276884434116628E-3</v>
      </c>
      <c r="H841" s="11">
        <f t="shared" si="187"/>
        <v>65.777635288422402</v>
      </c>
      <c r="I841" s="11">
        <f t="shared" si="192"/>
        <v>0.98502492644908957</v>
      </c>
      <c r="J841" s="12">
        <f t="shared" si="182"/>
        <v>0.71993952378033998</v>
      </c>
      <c r="K841" s="13">
        <f t="shared" si="188"/>
        <v>2.7335986192182093</v>
      </c>
      <c r="L841" s="11">
        <f t="shared" si="189"/>
        <v>1.3890055580628311</v>
      </c>
      <c r="M841" s="11">
        <f t="shared" si="190"/>
        <v>0.3811404603946143</v>
      </c>
      <c r="N841" s="11">
        <f t="shared" si="191"/>
        <v>0.63114046039461424</v>
      </c>
      <c r="O841" s="12">
        <f t="shared" si="183"/>
        <v>1.4975073550910434E-2</v>
      </c>
      <c r="P841" s="11">
        <f t="shared" si="193"/>
        <v>0.28797580951213603</v>
      </c>
      <c r="Q841" s="11">
        <f t="shared" si="194"/>
        <v>0.14398790475606801</v>
      </c>
      <c r="R841" s="11">
        <f t="shared" si="195"/>
        <v>0.21598185713410198</v>
      </c>
    </row>
    <row r="842" spans="4:18" x14ac:dyDescent="0.3">
      <c r="D842" s="11">
        <v>0.83899999999999997</v>
      </c>
      <c r="E842" s="11">
        <f t="shared" si="184"/>
        <v>0.61077000000000004</v>
      </c>
      <c r="F842" s="11">
        <f t="shared" si="185"/>
        <v>0.22793219615085994</v>
      </c>
      <c r="G842" s="11">
        <f t="shared" si="186"/>
        <v>8.1447007322651022E-3</v>
      </c>
      <c r="H842" s="11">
        <f t="shared" si="187"/>
        <v>67.164809210850976</v>
      </c>
      <c r="I842" s="11">
        <f t="shared" si="192"/>
        <v>0.98532967360171519</v>
      </c>
      <c r="J842" s="12">
        <f t="shared" si="182"/>
        <v>0.70871430843162575</v>
      </c>
      <c r="K842" s="13">
        <f t="shared" si="188"/>
        <v>2.7311851695033265</v>
      </c>
      <c r="L842" s="11">
        <f t="shared" si="189"/>
        <v>1.4110058003668433</v>
      </c>
      <c r="M842" s="11">
        <f t="shared" si="190"/>
        <v>0.38146991564125471</v>
      </c>
      <c r="N842" s="11">
        <f t="shared" si="191"/>
        <v>0.63146991564125465</v>
      </c>
      <c r="O842" s="12">
        <f t="shared" si="183"/>
        <v>1.4670326398284805E-2</v>
      </c>
      <c r="P842" s="11">
        <f t="shared" si="193"/>
        <v>0.28348572337265032</v>
      </c>
      <c r="Q842" s="11">
        <f t="shared" si="194"/>
        <v>0.14174286168632516</v>
      </c>
      <c r="R842" s="11">
        <f t="shared" si="195"/>
        <v>0.21261429252948771</v>
      </c>
    </row>
    <row r="843" spans="4:18" x14ac:dyDescent="0.3">
      <c r="D843" s="11">
        <v>0.84</v>
      </c>
      <c r="E843" s="11">
        <f t="shared" si="184"/>
        <v>0.61119999999999997</v>
      </c>
      <c r="F843" s="11">
        <f t="shared" si="185"/>
        <v>0.22902082559999995</v>
      </c>
      <c r="G843" s="11">
        <f t="shared" si="186"/>
        <v>8.0138241531674693E-3</v>
      </c>
      <c r="H843" s="11">
        <f t="shared" si="187"/>
        <v>68.587726774956792</v>
      </c>
      <c r="I843" s="11">
        <f t="shared" si="192"/>
        <v>0.98562964984854362</v>
      </c>
      <c r="J843" s="12">
        <f t="shared" si="182"/>
        <v>0.69761917867087142</v>
      </c>
      <c r="K843" s="13">
        <f t="shared" si="188"/>
        <v>2.7287642576094786</v>
      </c>
      <c r="L843" s="11">
        <f t="shared" si="189"/>
        <v>1.4334468296947271</v>
      </c>
      <c r="M843" s="11">
        <f t="shared" si="190"/>
        <v>0.38179913286620826</v>
      </c>
      <c r="N843" s="11">
        <f t="shared" si="191"/>
        <v>0.63179913286620826</v>
      </c>
      <c r="O843" s="12">
        <f t="shared" si="183"/>
        <v>1.4370350151456379E-2</v>
      </c>
      <c r="P843" s="11">
        <f t="shared" si="193"/>
        <v>0.27904767146834858</v>
      </c>
      <c r="Q843" s="11">
        <f t="shared" si="194"/>
        <v>0.13952383573417429</v>
      </c>
      <c r="R843" s="11">
        <f t="shared" si="195"/>
        <v>0.20928575360126142</v>
      </c>
    </row>
    <row r="844" spans="4:18" x14ac:dyDescent="0.3">
      <c r="D844" s="11">
        <v>0.84099999999999997</v>
      </c>
      <c r="E844" s="11">
        <f t="shared" si="184"/>
        <v>0.61163000000000001</v>
      </c>
      <c r="F844" s="11">
        <f t="shared" si="185"/>
        <v>0.23011334996205998</v>
      </c>
      <c r="G844" s="11">
        <f t="shared" si="186"/>
        <v>7.8842498194773483E-3</v>
      </c>
      <c r="H844" s="11">
        <f t="shared" si="187"/>
        <v>70.047506427891747</v>
      </c>
      <c r="I844" s="11">
        <f t="shared" si="192"/>
        <v>0.98592491066502197</v>
      </c>
      <c r="J844" s="12">
        <f t="shared" si="182"/>
        <v>0.68665306157748907</v>
      </c>
      <c r="K844" s="13">
        <f t="shared" si="188"/>
        <v>2.7263360635594998</v>
      </c>
      <c r="L844" s="11">
        <f t="shared" si="189"/>
        <v>1.4563395344115124</v>
      </c>
      <c r="M844" s="11">
        <f t="shared" si="190"/>
        <v>0.38212810904890238</v>
      </c>
      <c r="N844" s="11">
        <f t="shared" si="191"/>
        <v>0.63212810904890238</v>
      </c>
      <c r="O844" s="12">
        <f t="shared" si="183"/>
        <v>1.407508933497803E-2</v>
      </c>
      <c r="P844" s="11">
        <f t="shared" si="193"/>
        <v>0.27466122463099563</v>
      </c>
      <c r="Q844" s="11">
        <f t="shared" si="194"/>
        <v>0.13733061231549781</v>
      </c>
      <c r="R844" s="11">
        <f t="shared" si="195"/>
        <v>0.20599591847324672</v>
      </c>
    </row>
    <row r="845" spans="4:18" x14ac:dyDescent="0.3">
      <c r="D845" s="11">
        <v>0.84199999999999997</v>
      </c>
      <c r="E845" s="11">
        <f t="shared" si="184"/>
        <v>0.61206000000000005</v>
      </c>
      <c r="F845" s="11">
        <f t="shared" si="185"/>
        <v>0.23120977851615998</v>
      </c>
      <c r="G845" s="11">
        <f t="shared" si="186"/>
        <v>7.755972841639514E-3</v>
      </c>
      <c r="H845" s="11">
        <f t="shared" si="187"/>
        <v>71.545308340904967</v>
      </c>
      <c r="I845" s="11">
        <f t="shared" si="192"/>
        <v>0.98621551106653504</v>
      </c>
      <c r="J845" s="12">
        <f t="shared" si="182"/>
        <v>0.67581488723964356</v>
      </c>
      <c r="K845" s="13">
        <f t="shared" si="188"/>
        <v>2.7239007652503311</v>
      </c>
      <c r="L845" s="11">
        <f t="shared" si="189"/>
        <v>1.4796951338028168</v>
      </c>
      <c r="M845" s="11">
        <f t="shared" si="190"/>
        <v>0.3824568411968069</v>
      </c>
      <c r="N845" s="11">
        <f t="shared" si="191"/>
        <v>0.6324568411968069</v>
      </c>
      <c r="O845" s="12">
        <f t="shared" si="183"/>
        <v>1.3784488933464956E-2</v>
      </c>
      <c r="P845" s="11">
        <f t="shared" si="193"/>
        <v>0.27032595489585742</v>
      </c>
      <c r="Q845" s="11">
        <f t="shared" si="194"/>
        <v>0.13516297744792871</v>
      </c>
      <c r="R845" s="11">
        <f t="shared" si="195"/>
        <v>0.20274446617189307</v>
      </c>
    </row>
    <row r="846" spans="4:18" x14ac:dyDescent="0.3">
      <c r="D846" s="11">
        <v>0.84299999999999997</v>
      </c>
      <c r="E846" s="11">
        <f t="shared" si="184"/>
        <v>0.61248999999999998</v>
      </c>
      <c r="F846" s="11">
        <f t="shared" si="185"/>
        <v>0.23231012055245998</v>
      </c>
      <c r="G846" s="11">
        <f t="shared" si="186"/>
        <v>7.6289883177822907E-3</v>
      </c>
      <c r="H846" s="11">
        <f t="shared" si="187"/>
        <v>73.082336228819827</v>
      </c>
      <c r="I846" s="11">
        <f t="shared" si="192"/>
        <v>0.98650150560976801</v>
      </c>
      <c r="J846" s="12">
        <f t="shared" si="182"/>
        <v>0.66510358891399191</v>
      </c>
      <c r="K846" s="13">
        <f t="shared" si="188"/>
        <v>2.721458538469387</v>
      </c>
      <c r="L846" s="11">
        <f t="shared" si="189"/>
        <v>1.5035251901629949</v>
      </c>
      <c r="M846" s="11">
        <f t="shared" si="190"/>
        <v>0.38278532634498763</v>
      </c>
      <c r="N846" s="11">
        <f t="shared" si="191"/>
        <v>0.63278532634498763</v>
      </c>
      <c r="O846" s="12">
        <f t="shared" si="183"/>
        <v>1.3498494390231985E-2</v>
      </c>
      <c r="P846" s="11">
        <f t="shared" si="193"/>
        <v>0.26604143556559678</v>
      </c>
      <c r="Q846" s="11">
        <f t="shared" si="194"/>
        <v>0.13302071778279839</v>
      </c>
      <c r="R846" s="11">
        <f t="shared" si="195"/>
        <v>0.19953107667419756</v>
      </c>
    </row>
    <row r="847" spans="4:18" x14ac:dyDescent="0.3">
      <c r="D847" s="11">
        <v>0.84399999999999997</v>
      </c>
      <c r="E847" s="11">
        <f t="shared" si="184"/>
        <v>0.61291999999999991</v>
      </c>
      <c r="F847" s="11">
        <f t="shared" si="185"/>
        <v>0.23341438537216003</v>
      </c>
      <c r="G847" s="11">
        <f t="shared" si="186"/>
        <v>7.5032913336082682E-3</v>
      </c>
      <c r="H847" s="11">
        <f t="shared" si="187"/>
        <v>74.65983926067166</v>
      </c>
      <c r="I847" s="11">
        <f t="shared" si="192"/>
        <v>0.98678294839413172</v>
      </c>
      <c r="J847" s="12">
        <f t="shared" si="182"/>
        <v>0.6545181031715146</v>
      </c>
      <c r="K847" s="13">
        <f t="shared" si="188"/>
        <v>2.7190095569109776</v>
      </c>
      <c r="L847" s="11">
        <f t="shared" si="189"/>
        <v>1.5278416214225825</v>
      </c>
      <c r="M847" s="11">
        <f t="shared" si="190"/>
        <v>0.38311356155593568</v>
      </c>
      <c r="N847" s="11">
        <f t="shared" si="191"/>
        <v>0.63311356155593568</v>
      </c>
      <c r="O847" s="12">
        <f t="shared" si="183"/>
        <v>1.321705160586828E-2</v>
      </c>
      <c r="P847" s="11">
        <f t="shared" si="193"/>
        <v>0.26180724126860583</v>
      </c>
      <c r="Q847" s="11">
        <f t="shared" si="194"/>
        <v>0.13090362063430291</v>
      </c>
      <c r="R847" s="11">
        <f t="shared" si="195"/>
        <v>0.19635543095145438</v>
      </c>
    </row>
    <row r="848" spans="4:18" x14ac:dyDescent="0.3">
      <c r="D848" s="11">
        <v>0.84499999999999997</v>
      </c>
      <c r="E848" s="11">
        <f t="shared" si="184"/>
        <v>0.61335000000000006</v>
      </c>
      <c r="F848" s="11">
        <f t="shared" si="185"/>
        <v>0.23452258228749992</v>
      </c>
      <c r="G848" s="11">
        <f t="shared" si="186"/>
        <v>7.3788769622833272E-3</v>
      </c>
      <c r="H848" s="11">
        <f t="shared" si="187"/>
        <v>76.279114066679</v>
      </c>
      <c r="I848" s="11">
        <f t="shared" si="192"/>
        <v>0.9870598930632517</v>
      </c>
      <c r="J848" s="12">
        <f t="shared" si="182"/>
        <v>0.6440573700462433</v>
      </c>
      <c r="K848" s="13">
        <f t="shared" si="188"/>
        <v>2.7165539921927935</v>
      </c>
      <c r="L848" s="11">
        <f t="shared" si="189"/>
        <v>1.5526567143051246</v>
      </c>
      <c r="M848" s="11">
        <f t="shared" si="190"/>
        <v>0.38344154391916863</v>
      </c>
      <c r="N848" s="11">
        <f t="shared" si="191"/>
        <v>0.63344154391916863</v>
      </c>
      <c r="O848" s="12">
        <f t="shared" si="183"/>
        <v>1.2940106936748297E-2</v>
      </c>
      <c r="P848" s="11">
        <f t="shared" si="193"/>
        <v>0.25762294801849733</v>
      </c>
      <c r="Q848" s="11">
        <f t="shared" si="194"/>
        <v>0.12881147400924867</v>
      </c>
      <c r="R848" s="11">
        <f t="shared" si="195"/>
        <v>0.19321721101387299</v>
      </c>
    </row>
    <row r="849" spans="4:18" x14ac:dyDescent="0.3">
      <c r="D849" s="11">
        <v>0.84599999999999997</v>
      </c>
      <c r="E849" s="11">
        <f t="shared" si="184"/>
        <v>0.61377999999999999</v>
      </c>
      <c r="F849" s="11">
        <f t="shared" si="185"/>
        <v>0.23563472062175997</v>
      </c>
      <c r="G849" s="11">
        <f t="shared" si="186"/>
        <v>7.2557402643240263E-3</v>
      </c>
      <c r="H849" s="11">
        <f t="shared" si="187"/>
        <v>77.94150684704951</v>
      </c>
      <c r="I849" s="11">
        <f t="shared" si="192"/>
        <v>0.98733239280651797</v>
      </c>
      <c r="J849" s="12">
        <f t="shared" si="182"/>
        <v>0.63372033317745946</v>
      </c>
      <c r="K849" s="13">
        <f t="shared" si="188"/>
        <v>2.7140920138724449</v>
      </c>
      <c r="L849" s="11">
        <f t="shared" si="189"/>
        <v>1.5779831380603215</v>
      </c>
      <c r="M849" s="11">
        <f t="shared" si="190"/>
        <v>0.38376927055088628</v>
      </c>
      <c r="N849" s="11">
        <f t="shared" si="191"/>
        <v>0.63376927055088628</v>
      </c>
      <c r="O849" s="12">
        <f t="shared" si="183"/>
        <v>1.2667607193482033E-2</v>
      </c>
      <c r="P849" s="11">
        <f t="shared" si="193"/>
        <v>0.2534881332709838</v>
      </c>
      <c r="Q849" s="11">
        <f t="shared" si="194"/>
        <v>0.1267440666354919</v>
      </c>
      <c r="R849" s="11">
        <f t="shared" si="195"/>
        <v>0.19011609995323783</v>
      </c>
    </row>
    <row r="850" spans="4:18" x14ac:dyDescent="0.3">
      <c r="D850" s="11">
        <v>0.84699999999999998</v>
      </c>
      <c r="E850" s="11">
        <f t="shared" si="184"/>
        <v>0.61420999999999992</v>
      </c>
      <c r="F850" s="11">
        <f t="shared" si="185"/>
        <v>0.23675080970925999</v>
      </c>
      <c r="G850" s="11">
        <f t="shared" si="186"/>
        <v>7.1338762874831683E-3</v>
      </c>
      <c r="H850" s="11">
        <f t="shared" si="187"/>
        <v>79.648415588474634</v>
      </c>
      <c r="I850" s="11">
        <f t="shared" si="192"/>
        <v>0.98760050036069269</v>
      </c>
      <c r="J850" s="12">
        <f t="shared" si="182"/>
        <v>0.62350593994131842</v>
      </c>
      <c r="K850" s="13">
        <f t="shared" si="188"/>
        <v>2.711623789464026</v>
      </c>
      <c r="L850" s="11">
        <f t="shared" si="189"/>
        <v>1.6038339588137933</v>
      </c>
      <c r="M850" s="11">
        <f t="shared" si="190"/>
        <v>0.38409673859382037</v>
      </c>
      <c r="N850" s="11">
        <f t="shared" si="191"/>
        <v>0.63409673859382032</v>
      </c>
      <c r="O850" s="12">
        <f t="shared" si="183"/>
        <v>1.239949963930731E-2</v>
      </c>
      <c r="P850" s="11">
        <f t="shared" si="193"/>
        <v>0.24940237597652737</v>
      </c>
      <c r="Q850" s="11">
        <f t="shared" si="194"/>
        <v>0.12470118798826368</v>
      </c>
      <c r="R850" s="11">
        <f t="shared" si="195"/>
        <v>0.18705178198239553</v>
      </c>
    </row>
    <row r="851" spans="4:18" x14ac:dyDescent="0.3">
      <c r="D851" s="11">
        <v>0.84799999999999998</v>
      </c>
      <c r="E851" s="11">
        <f t="shared" si="184"/>
        <v>0.61463999999999996</v>
      </c>
      <c r="F851" s="11">
        <f t="shared" si="185"/>
        <v>0.23787085889536</v>
      </c>
      <c r="G851" s="11">
        <f t="shared" si="186"/>
        <v>7.013280066633632E-3</v>
      </c>
      <c r="H851" s="11">
        <f t="shared" si="187"/>
        <v>81.401292394542963</v>
      </c>
      <c r="I851" s="11">
        <f t="shared" si="192"/>
        <v>0.98786426801157523</v>
      </c>
      <c r="J851" s="12">
        <f t="shared" si="182"/>
        <v>0.61341314158724414</v>
      </c>
      <c r="K851" s="13">
        <f t="shared" si="188"/>
        <v>2.7091494844547372</v>
      </c>
      <c r="L851" s="11">
        <f t="shared" si="189"/>
        <v>1.630222654526831</v>
      </c>
      <c r="M851" s="11">
        <f t="shared" si="190"/>
        <v>0.38442394521679596</v>
      </c>
      <c r="N851" s="11">
        <f t="shared" si="191"/>
        <v>0.6344239452167959</v>
      </c>
      <c r="O851" s="12">
        <f t="shared" si="183"/>
        <v>1.2135731988424769E-2</v>
      </c>
      <c r="P851" s="11">
        <f t="shared" si="193"/>
        <v>0.24536525663489767</v>
      </c>
      <c r="Q851" s="11">
        <f t="shared" si="194"/>
        <v>0.12268262831744883</v>
      </c>
      <c r="R851" s="11">
        <f t="shared" si="195"/>
        <v>0.18402394247617324</v>
      </c>
    </row>
    <row r="852" spans="4:18" x14ac:dyDescent="0.3">
      <c r="D852" s="11">
        <v>0.84899999999999998</v>
      </c>
      <c r="E852" s="11">
        <f t="shared" si="184"/>
        <v>0.61507000000000001</v>
      </c>
      <c r="F852" s="11">
        <f t="shared" si="185"/>
        <v>0.23899487753645998</v>
      </c>
      <c r="G852" s="11">
        <f t="shared" si="186"/>
        <v>6.8939466236503247E-3</v>
      </c>
      <c r="H852" s="11">
        <f t="shared" si="187"/>
        <v>83.201645936705987</v>
      </c>
      <c r="I852" s="11">
        <f t="shared" si="192"/>
        <v>0.98812374759572164</v>
      </c>
      <c r="J852" s="12">
        <f t="shared" si="182"/>
        <v>0.6034408933636739</v>
      </c>
      <c r="K852" s="13">
        <f t="shared" si="188"/>
        <v>2.7066692623215318</v>
      </c>
      <c r="L852" s="11">
        <f t="shared" si="189"/>
        <v>1.6571631306354524</v>
      </c>
      <c r="M852" s="11">
        <f t="shared" si="190"/>
        <v>0.38475088761449078</v>
      </c>
      <c r="N852" s="11">
        <f t="shared" si="191"/>
        <v>0.63475088761449072</v>
      </c>
      <c r="O852" s="12">
        <f t="shared" si="183"/>
        <v>1.1876252404278365E-2</v>
      </c>
      <c r="P852" s="11">
        <f t="shared" si="193"/>
        <v>0.24137635734546958</v>
      </c>
      <c r="Q852" s="11">
        <f t="shared" si="194"/>
        <v>0.12068817867273479</v>
      </c>
      <c r="R852" s="11">
        <f t="shared" si="195"/>
        <v>0.18103226800910216</v>
      </c>
    </row>
    <row r="853" spans="4:18" x14ac:dyDescent="0.3">
      <c r="D853" s="11">
        <v>0.85</v>
      </c>
      <c r="E853" s="11">
        <f t="shared" si="184"/>
        <v>0.61549999999999994</v>
      </c>
      <c r="F853" s="11">
        <f t="shared" si="185"/>
        <v>0.24012287499999996</v>
      </c>
      <c r="G853" s="11">
        <f t="shared" si="186"/>
        <v>6.7758709672903475E-3</v>
      </c>
      <c r="H853" s="11">
        <f t="shared" si="187"/>
        <v>85.051044032861597</v>
      </c>
      <c r="I853" s="11">
        <f t="shared" si="192"/>
        <v>0.98837899050221745</v>
      </c>
      <c r="J853" s="12">
        <f t="shared" si="182"/>
        <v>0.59358815464151859</v>
      </c>
      <c r="K853" s="13">
        <f t="shared" si="188"/>
        <v>2.7041832845477911</v>
      </c>
      <c r="L853" s="11">
        <f t="shared" si="189"/>
        <v>1.6846697363830023</v>
      </c>
      <c r="M853" s="11">
        <f t="shared" si="190"/>
        <v>0.38507756300713364</v>
      </c>
      <c r="N853" s="11">
        <f t="shared" si="191"/>
        <v>0.63507756300713369</v>
      </c>
      <c r="O853" s="12">
        <f t="shared" si="183"/>
        <v>1.1621009497782553E-2</v>
      </c>
      <c r="P853" s="11">
        <f t="shared" si="193"/>
        <v>0.23743526185660746</v>
      </c>
      <c r="Q853" s="11">
        <f t="shared" si="194"/>
        <v>0.11871763092830373</v>
      </c>
      <c r="R853" s="11">
        <f t="shared" si="195"/>
        <v>0.17807644639245557</v>
      </c>
    </row>
    <row r="854" spans="4:18" x14ac:dyDescent="0.3">
      <c r="D854" s="11">
        <v>0.85099999999999998</v>
      </c>
      <c r="E854" s="11">
        <f t="shared" si="184"/>
        <v>0.61592999999999998</v>
      </c>
      <c r="F854" s="11">
        <f t="shared" si="185"/>
        <v>0.24125486066446</v>
      </c>
      <c r="G854" s="11">
        <f t="shared" si="186"/>
        <v>6.659048093071173E-3</v>
      </c>
      <c r="H854" s="11">
        <f t="shared" si="187"/>
        <v>86.95111636108669</v>
      </c>
      <c r="I854" s="11">
        <f t="shared" si="192"/>
        <v>0.9886300476745008</v>
      </c>
      <c r="J854" s="12">
        <f t="shared" si="182"/>
        <v>0.58385388903099766</v>
      </c>
      <c r="K854" s="13">
        <f t="shared" si="188"/>
        <v>2.7016917106400156</v>
      </c>
      <c r="L854" s="11">
        <f t="shared" si="189"/>
        <v>1.7127572818940469</v>
      </c>
      <c r="M854" s="11">
        <f t="shared" si="190"/>
        <v>0.38540396864028686</v>
      </c>
      <c r="N854" s="11">
        <f t="shared" si="191"/>
        <v>0.63540396864028681</v>
      </c>
      <c r="O854" s="12">
        <f t="shared" si="183"/>
        <v>1.13699523254992E-2</v>
      </c>
      <c r="P854" s="11">
        <f t="shared" si="193"/>
        <v>0.23354155561239909</v>
      </c>
      <c r="Q854" s="11">
        <f t="shared" si="194"/>
        <v>0.11677077780619954</v>
      </c>
      <c r="R854" s="11">
        <f t="shared" si="195"/>
        <v>0.17515616670929929</v>
      </c>
    </row>
    <row r="855" spans="4:18" x14ac:dyDescent="0.3">
      <c r="D855" s="11">
        <v>0.85199999999999998</v>
      </c>
      <c r="E855" s="11">
        <f t="shared" si="184"/>
        <v>0.61636000000000002</v>
      </c>
      <c r="F855" s="11">
        <f t="shared" si="185"/>
        <v>0.24239084391935997</v>
      </c>
      <c r="G855" s="11">
        <f t="shared" si="186"/>
        <v>6.5434729831469335E-3</v>
      </c>
      <c r="H855" s="11">
        <f t="shared" si="187"/>
        <v>88.903557316544507</v>
      </c>
      <c r="I855" s="11">
        <f t="shared" si="192"/>
        <v>0.98887696961223603</v>
      </c>
      <c r="J855" s="12">
        <f t="shared" si="182"/>
        <v>0.5742370645004885</v>
      </c>
      <c r="K855" s="13">
        <f t="shared" si="188"/>
        <v>2.6991946981445465</v>
      </c>
      <c r="L855" s="11">
        <f t="shared" si="189"/>
        <v>1.7414410560033595</v>
      </c>
      <c r="M855" s="11">
        <f t="shared" si="190"/>
        <v>0.38573010178442513</v>
      </c>
      <c r="N855" s="11">
        <f t="shared" si="191"/>
        <v>0.63573010178442513</v>
      </c>
      <c r="O855" s="12">
        <f t="shared" si="183"/>
        <v>1.1123030387763966E-2</v>
      </c>
      <c r="P855" s="11">
        <f t="shared" si="193"/>
        <v>0.2296948258001954</v>
      </c>
      <c r="Q855" s="11">
        <f t="shared" si="194"/>
        <v>0.1148474129000977</v>
      </c>
      <c r="R855" s="11">
        <f t="shared" si="195"/>
        <v>0.17227111935014655</v>
      </c>
    </row>
    <row r="856" spans="4:18" x14ac:dyDescent="0.3">
      <c r="D856" s="11">
        <v>0.85299999999999998</v>
      </c>
      <c r="E856" s="11">
        <f t="shared" si="184"/>
        <v>0.61678999999999995</v>
      </c>
      <c r="F856" s="11">
        <f t="shared" si="185"/>
        <v>0.24353083416525995</v>
      </c>
      <c r="G856" s="11">
        <f t="shared" si="186"/>
        <v>6.4291406061826577E-3</v>
      </c>
      <c r="H856" s="11">
        <f t="shared" si="187"/>
        <v>90.910129020130242</v>
      </c>
      <c r="I856" s="11">
        <f t="shared" si="192"/>
        <v>0.98911980637323471</v>
      </c>
      <c r="J856" s="12">
        <f t="shared" si="182"/>
        <v>0.56473665348538671</v>
      </c>
      <c r="K856" s="13">
        <f t="shared" si="188"/>
        <v>2.6966924026642896</v>
      </c>
      <c r="L856" s="11">
        <f t="shared" si="189"/>
        <v>1.770736844913992</v>
      </c>
      <c r="M856" s="11">
        <f t="shared" si="190"/>
        <v>0.38605595973471163</v>
      </c>
      <c r="N856" s="11">
        <f t="shared" si="191"/>
        <v>0.63605595973471163</v>
      </c>
      <c r="O856" s="12">
        <f t="shared" si="183"/>
        <v>1.0880193626765289E-2</v>
      </c>
      <c r="P856" s="11">
        <f t="shared" si="193"/>
        <v>0.22589466139415471</v>
      </c>
      <c r="Q856" s="11">
        <f t="shared" si="194"/>
        <v>0.11294733069707735</v>
      </c>
      <c r="R856" s="11">
        <f t="shared" si="195"/>
        <v>0.169420996045616</v>
      </c>
    </row>
    <row r="857" spans="4:18" x14ac:dyDescent="0.3">
      <c r="D857" s="11">
        <v>0.85399999999999998</v>
      </c>
      <c r="E857" s="11">
        <f t="shared" si="184"/>
        <v>0.61721999999999999</v>
      </c>
      <c r="F857" s="11">
        <f t="shared" si="185"/>
        <v>0.24467484081375998</v>
      </c>
      <c r="G857" s="11">
        <f t="shared" si="186"/>
        <v>6.3160459172265171E-3</v>
      </c>
      <c r="H857" s="11">
        <f t="shared" si="187"/>
        <v>92.972664487987444</v>
      </c>
      <c r="I857" s="11">
        <f t="shared" si="192"/>
        <v>0.98935860757542082</v>
      </c>
      <c r="J857" s="12">
        <f t="shared" si="182"/>
        <v>0.5553516329909044</v>
      </c>
      <c r="K857" s="13">
        <f t="shared" si="188"/>
        <v>2.694184977875445</v>
      </c>
      <c r="L857" s="11">
        <f t="shared" si="189"/>
        <v>1.800660951718815</v>
      </c>
      <c r="M857" s="11">
        <f t="shared" si="190"/>
        <v>0.3863815398108561</v>
      </c>
      <c r="N857" s="11">
        <f t="shared" si="191"/>
        <v>0.6363815398108561</v>
      </c>
      <c r="O857" s="12">
        <f t="shared" si="183"/>
        <v>1.0641392424579177E-2</v>
      </c>
      <c r="P857" s="11">
        <f t="shared" si="193"/>
        <v>0.22214065319636178</v>
      </c>
      <c r="Q857" s="11">
        <f t="shared" si="194"/>
        <v>0.11107032659818089</v>
      </c>
      <c r="R857" s="11">
        <f t="shared" si="195"/>
        <v>0.16660548989727131</v>
      </c>
    </row>
    <row r="858" spans="4:18" x14ac:dyDescent="0.3">
      <c r="D858" s="11">
        <v>0.85499999999999998</v>
      </c>
      <c r="E858" s="11">
        <f t="shared" si="184"/>
        <v>0.61765000000000003</v>
      </c>
      <c r="F858" s="11">
        <f t="shared" si="185"/>
        <v>0.24582287328749999</v>
      </c>
      <c r="G858" s="11">
        <f t="shared" si="186"/>
        <v>6.2041838575799466E-3</v>
      </c>
      <c r="H858" s="11">
        <f t="shared" si="187"/>
        <v>95.093070971647549</v>
      </c>
      <c r="I858" s="11">
        <f t="shared" si="192"/>
        <v>0.9895934223988424</v>
      </c>
      <c r="J858" s="12">
        <f t="shared" si="182"/>
        <v>0.54608098470129796</v>
      </c>
      <c r="K858" s="13">
        <f t="shared" si="188"/>
        <v>2.6916725755442465</v>
      </c>
      <c r="L858" s="11">
        <f t="shared" si="189"/>
        <v>1.8312302167909988</v>
      </c>
      <c r="M858" s="11">
        <f t="shared" si="190"/>
        <v>0.3867068393566202</v>
      </c>
      <c r="N858" s="11">
        <f t="shared" si="191"/>
        <v>0.6367068393566202</v>
      </c>
      <c r="O858" s="12">
        <f t="shared" si="183"/>
        <v>1.0406577601157596E-2</v>
      </c>
      <c r="P858" s="11">
        <f t="shared" si="193"/>
        <v>0.21843239388051919</v>
      </c>
      <c r="Q858" s="11">
        <f t="shared" si="194"/>
        <v>0.10921619694025959</v>
      </c>
      <c r="R858" s="11">
        <f t="shared" si="195"/>
        <v>0.16382429541038937</v>
      </c>
    </row>
    <row r="859" spans="4:18" x14ac:dyDescent="0.3">
      <c r="D859" s="11">
        <v>0.85599999999999998</v>
      </c>
      <c r="E859" s="11">
        <f t="shared" si="184"/>
        <v>0.61807999999999996</v>
      </c>
      <c r="F859" s="11">
        <f t="shared" si="185"/>
        <v>0.24697494102015996</v>
      </c>
      <c r="G859" s="11">
        <f t="shared" si="186"/>
        <v>6.0935493546656694E-3</v>
      </c>
      <c r="H859" s="11">
        <f t="shared" si="187"/>
        <v>97.273333479204297</v>
      </c>
      <c r="I859" s="11">
        <f t="shared" si="192"/>
        <v>0.98982429958772489</v>
      </c>
      <c r="J859" s="12">
        <f t="shared" si="182"/>
        <v>0.53692369507562976</v>
      </c>
      <c r="K859" s="13">
        <f t="shared" si="188"/>
        <v>2.6891553455436998</v>
      </c>
      <c r="L859" s="11">
        <f t="shared" si="189"/>
        <v>1.8624620391527746</v>
      </c>
      <c r="M859" s="11">
        <f t="shared" si="190"/>
        <v>0.3870318557396536</v>
      </c>
      <c r="N859" s="11">
        <f t="shared" si="191"/>
        <v>0.6370318557396536</v>
      </c>
      <c r="O859" s="12">
        <f t="shared" si="183"/>
        <v>1.0175700412275113E-2</v>
      </c>
      <c r="P859" s="11">
        <f t="shared" si="193"/>
        <v>0.21476947803025193</v>
      </c>
      <c r="Q859" s="11">
        <f t="shared" si="194"/>
        <v>0.10738473901512596</v>
      </c>
      <c r="R859" s="11">
        <f t="shared" si="195"/>
        <v>0.16107710852268892</v>
      </c>
    </row>
    <row r="860" spans="4:18" x14ac:dyDescent="0.3">
      <c r="D860" s="11">
        <v>0.85699999999999998</v>
      </c>
      <c r="E860" s="11">
        <f t="shared" si="184"/>
        <v>0.61851</v>
      </c>
      <c r="F860" s="11">
        <f t="shared" si="185"/>
        <v>0.24813105345646003</v>
      </c>
      <c r="G860" s="11">
        <f t="shared" si="186"/>
        <v>5.9841373218934525E-3</v>
      </c>
      <c r="H860" s="11">
        <f t="shared" si="187"/>
        <v>99.515518488649263</v>
      </c>
      <c r="I860" s="11">
        <f t="shared" si="192"/>
        <v>0.99005128745256465</v>
      </c>
      <c r="J860" s="12">
        <f t="shared" si="182"/>
        <v>0.52787875544126817</v>
      </c>
      <c r="K860" s="13">
        <f t="shared" si="188"/>
        <v>2.6866334358703012</v>
      </c>
      <c r="L860" s="11">
        <f t="shared" si="189"/>
        <v>1.8943743988410233</v>
      </c>
      <c r="M860" s="11">
        <f t="shared" si="190"/>
        <v>0.38735658635129</v>
      </c>
      <c r="N860" s="11">
        <f t="shared" si="191"/>
        <v>0.63735658635129</v>
      </c>
      <c r="O860" s="12">
        <f t="shared" si="183"/>
        <v>9.9487125474353455E-3</v>
      </c>
      <c r="P860" s="11">
        <f t="shared" si="193"/>
        <v>0.21115150217650727</v>
      </c>
      <c r="Q860" s="11">
        <f t="shared" si="194"/>
        <v>0.10557575108825364</v>
      </c>
      <c r="R860" s="11">
        <f t="shared" si="195"/>
        <v>0.15836362663238043</v>
      </c>
    </row>
    <row r="861" spans="4:18" x14ac:dyDescent="0.3">
      <c r="D861" s="11">
        <v>0.85799999999999998</v>
      </c>
      <c r="E861" s="11">
        <f t="shared" si="184"/>
        <v>0.61894000000000005</v>
      </c>
      <c r="F861" s="11">
        <f t="shared" si="185"/>
        <v>0.24929122005215995</v>
      </c>
      <c r="G861" s="11">
        <f t="shared" si="186"/>
        <v>5.8759426585237246E-3</v>
      </c>
      <c r="H861" s="11">
        <f t="shared" si="187"/>
        <v>101.82177786525588</v>
      </c>
      <c r="I861" s="11">
        <f t="shared" si="192"/>
        <v>0.99027443387226333</v>
      </c>
      <c r="J861" s="12">
        <f t="shared" si="182"/>
        <v>0.51894516208988506</v>
      </c>
      <c r="K861" s="13">
        <f t="shared" si="188"/>
        <v>2.6841069926607664</v>
      </c>
      <c r="L861" s="11">
        <f t="shared" si="189"/>
        <v>1.9269858803053892</v>
      </c>
      <c r="M861" s="11">
        <f t="shared" si="190"/>
        <v>0.38768102860612497</v>
      </c>
      <c r="N861" s="11">
        <f t="shared" si="191"/>
        <v>0.63768102860612497</v>
      </c>
      <c r="O861" s="12">
        <f t="shared" si="183"/>
        <v>9.7255661277366734E-3</v>
      </c>
      <c r="P861" s="11">
        <f t="shared" si="193"/>
        <v>0.20757806483595403</v>
      </c>
      <c r="Q861" s="11">
        <f t="shared" si="194"/>
        <v>0.10378903241797702</v>
      </c>
      <c r="R861" s="11">
        <f t="shared" si="195"/>
        <v>0.15568354862696551</v>
      </c>
    </row>
    <row r="862" spans="4:18" x14ac:dyDescent="0.3">
      <c r="D862" s="11">
        <v>0.85899999999999999</v>
      </c>
      <c r="E862" s="11">
        <f t="shared" si="184"/>
        <v>0.61936999999999998</v>
      </c>
      <c r="F862" s="11">
        <f t="shared" si="185"/>
        <v>0.25045545027406002</v>
      </c>
      <c r="G862" s="11">
        <f t="shared" si="186"/>
        <v>5.7689602495288343E-3</v>
      </c>
      <c r="H862" s="11">
        <f t="shared" si="187"/>
        <v>104.19435299573036</v>
      </c>
      <c r="I862" s="11">
        <f t="shared" si="192"/>
        <v>0.99049378629629869</v>
      </c>
      <c r="J862" s="12">
        <f t="shared" si="182"/>
        <v>0.51012191636140425</v>
      </c>
      <c r="K862" s="13">
        <f t="shared" si="188"/>
        <v>2.6815761602087305</v>
      </c>
      <c r="L862" s="11">
        <f t="shared" si="189"/>
        <v>1.9603156969471069</v>
      </c>
      <c r="M862" s="11">
        <f t="shared" si="190"/>
        <v>0.38800517994189931</v>
      </c>
      <c r="N862" s="11">
        <f t="shared" si="191"/>
        <v>0.63800517994189931</v>
      </c>
      <c r="O862" s="12">
        <f t="shared" si="183"/>
        <v>9.506213703701305E-3</v>
      </c>
      <c r="P862" s="11">
        <f t="shared" si="193"/>
        <v>0.20404876654456172</v>
      </c>
      <c r="Q862" s="11">
        <f t="shared" si="194"/>
        <v>0.10202438327228086</v>
      </c>
      <c r="R862" s="11">
        <f t="shared" si="195"/>
        <v>0.15303657490842126</v>
      </c>
    </row>
    <row r="863" spans="4:18" x14ac:dyDescent="0.3">
      <c r="D863" s="11">
        <v>0.86</v>
      </c>
      <c r="E863" s="11">
        <f t="shared" si="184"/>
        <v>0.61979999999999991</v>
      </c>
      <c r="F863" s="11">
        <f t="shared" si="185"/>
        <v>0.25162375359999994</v>
      </c>
      <c r="G863" s="11">
        <f t="shared" si="186"/>
        <v>5.663184965451977E-3</v>
      </c>
      <c r="H863" s="11">
        <f t="shared" si="187"/>
        <v>106.63557915272912</v>
      </c>
      <c r="I863" s="11">
        <f t="shared" si="192"/>
        <v>0.99070939174693284</v>
      </c>
      <c r="J863" s="12">
        <f t="shared" si="182"/>
        <v>0.50140802473065949</v>
      </c>
      <c r="K863" s="13">
        <f t="shared" si="188"/>
        <v>2.6790410809814307</v>
      </c>
      <c r="L863" s="11">
        <f t="shared" si="189"/>
        <v>1.9943837168086178</v>
      </c>
      <c r="M863" s="11">
        <f t="shared" si="190"/>
        <v>0.38832903781916478</v>
      </c>
      <c r="N863" s="11">
        <f t="shared" si="191"/>
        <v>0.63832903781916484</v>
      </c>
      <c r="O863" s="12">
        <f t="shared" si="183"/>
        <v>9.2906082530671563E-3</v>
      </c>
      <c r="P863" s="11">
        <f t="shared" si="193"/>
        <v>0.20056320989226381</v>
      </c>
      <c r="Q863" s="11">
        <f t="shared" si="194"/>
        <v>0.10028160494613191</v>
      </c>
      <c r="R863" s="11">
        <f t="shared" si="195"/>
        <v>0.15042240741919785</v>
      </c>
    </row>
    <row r="864" spans="4:18" x14ac:dyDescent="0.3">
      <c r="D864" s="11">
        <v>0.86099999999999999</v>
      </c>
      <c r="E864" s="11">
        <f t="shared" si="184"/>
        <v>0.62023000000000006</v>
      </c>
      <c r="F864" s="11">
        <f t="shared" si="185"/>
        <v>0.25279613951886004</v>
      </c>
      <c r="G864" s="11">
        <f t="shared" si="186"/>
        <v>5.5586116622637141E-3</v>
      </c>
      <c r="H864" s="11">
        <f t="shared" si="187"/>
        <v>109.1478901043043</v>
      </c>
      <c r="I864" s="11">
        <f t="shared" si="192"/>
        <v>0.9909212968214548</v>
      </c>
      <c r="J864" s="12">
        <f t="shared" si="182"/>
        <v>0.49280249888809591</v>
      </c>
      <c r="K864" s="13">
        <f t="shared" si="188"/>
        <v>2.6765018956363735</v>
      </c>
      <c r="L864" s="11">
        <f t="shared" si="189"/>
        <v>2.0292104895090577</v>
      </c>
      <c r="M864" s="11">
        <f t="shared" si="190"/>
        <v>0.38865259972104321</v>
      </c>
      <c r="N864" s="11">
        <f t="shared" si="191"/>
        <v>0.63865259972104327</v>
      </c>
      <c r="O864" s="12">
        <f t="shared" si="183"/>
        <v>9.0787031785451999E-3</v>
      </c>
      <c r="P864" s="11">
        <f t="shared" si="193"/>
        <v>0.19712099955523837</v>
      </c>
      <c r="Q864" s="11">
        <f t="shared" si="194"/>
        <v>9.8560499777619187E-2</v>
      </c>
      <c r="R864" s="11">
        <f t="shared" si="195"/>
        <v>0.14784074966642877</v>
      </c>
    </row>
    <row r="865" spans="4:18" x14ac:dyDescent="0.3">
      <c r="D865" s="11">
        <v>0.86199999999999999</v>
      </c>
      <c r="E865" s="11">
        <f t="shared" si="184"/>
        <v>0.62065999999999999</v>
      </c>
      <c r="F865" s="11">
        <f t="shared" si="185"/>
        <v>0.25397261753056</v>
      </c>
      <c r="G865" s="11">
        <f t="shared" si="186"/>
        <v>5.4552351812160484E-3</v>
      </c>
      <c r="H865" s="11">
        <f t="shared" si="187"/>
        <v>111.7338229838645</v>
      </c>
      <c r="I865" s="11">
        <f t="shared" si="192"/>
        <v>0.99112954769445594</v>
      </c>
      <c r="J865" s="12">
        <f t="shared" si="182"/>
        <v>0.48430435581667547</v>
      </c>
      <c r="K865" s="13">
        <f t="shared" si="188"/>
        <v>2.6739587430379754</v>
      </c>
      <c r="L865" s="11">
        <f t="shared" si="189"/>
        <v>2.0648172744878877</v>
      </c>
      <c r="M865" s="11">
        <f t="shared" si="190"/>
        <v>0.38897586315300831</v>
      </c>
      <c r="N865" s="11">
        <f t="shared" si="191"/>
        <v>0.63897586315300825</v>
      </c>
      <c r="O865" s="12">
        <f t="shared" si="183"/>
        <v>8.8704523055440632E-3</v>
      </c>
      <c r="P865" s="11">
        <f t="shared" si="193"/>
        <v>0.19372174232667019</v>
      </c>
      <c r="Q865" s="11">
        <f t="shared" si="194"/>
        <v>9.6860871163335097E-2</v>
      </c>
      <c r="R865" s="11">
        <f t="shared" si="195"/>
        <v>0.14529130674500262</v>
      </c>
    </row>
    <row r="866" spans="4:18" x14ac:dyDescent="0.3">
      <c r="D866" s="11">
        <v>0.86299999999999999</v>
      </c>
      <c r="E866" s="11">
        <f t="shared" si="184"/>
        <v>0.62108999999999992</v>
      </c>
      <c r="F866" s="11">
        <f t="shared" si="185"/>
        <v>0.25515319714606</v>
      </c>
      <c r="G866" s="11">
        <f t="shared" si="186"/>
        <v>5.3530503486939399E-3</v>
      </c>
      <c r="H866" s="11">
        <f t="shared" si="187"/>
        <v>114.39602343735699</v>
      </c>
      <c r="I866" s="11">
        <f t="shared" si="192"/>
        <v>0.99133419012014012</v>
      </c>
      <c r="J866" s="12">
        <f t="shared" si="182"/>
        <v>0.47591261787027983</v>
      </c>
      <c r="K866" s="13">
        <f t="shared" si="188"/>
        <v>2.6714117602741663</v>
      </c>
      <c r="L866" s="11">
        <f t="shared" si="189"/>
        <v>2.1012260706072965</v>
      </c>
      <c r="M866" s="11">
        <f t="shared" si="190"/>
        <v>0.3892988256424878</v>
      </c>
      <c r="N866" s="11">
        <f t="shared" si="191"/>
        <v>0.63929882564248786</v>
      </c>
      <c r="O866" s="12">
        <f t="shared" si="183"/>
        <v>8.6658098798598759E-3</v>
      </c>
      <c r="P866" s="11">
        <f t="shared" si="193"/>
        <v>0.19036504714811195</v>
      </c>
      <c r="Q866" s="11">
        <f t="shared" si="194"/>
        <v>9.5182523574055974E-2</v>
      </c>
      <c r="R866" s="11">
        <f t="shared" si="195"/>
        <v>0.14277378536108395</v>
      </c>
    </row>
    <row r="867" spans="4:18" x14ac:dyDescent="0.3">
      <c r="D867" s="11">
        <v>0.86399999999999999</v>
      </c>
      <c r="E867" s="11">
        <f t="shared" si="184"/>
        <v>0.62152000000000007</v>
      </c>
      <c r="F867" s="11">
        <f t="shared" si="185"/>
        <v>0.25633788788735995</v>
      </c>
      <c r="G867" s="11">
        <f t="shared" si="186"/>
        <v>5.2520519760642682E-3</v>
      </c>
      <c r="H867" s="11">
        <f t="shared" si="187"/>
        <v>117.13725106557011</v>
      </c>
      <c r="I867" s="11">
        <f t="shared" si="192"/>
        <v>0.99153526943465986</v>
      </c>
      <c r="J867" s="12">
        <f t="shared" si="182"/>
        <v>0.46762631283643064</v>
      </c>
      <c r="K867" s="13">
        <f t="shared" si="188"/>
        <v>2.6688610826729642</v>
      </c>
      <c r="L867" s="11">
        <f t="shared" si="189"/>
        <v>2.1384596472649444</v>
      </c>
      <c r="M867" s="11">
        <f t="shared" si="190"/>
        <v>0.38962148473895014</v>
      </c>
      <c r="N867" s="11">
        <f t="shared" si="191"/>
        <v>0.63962148473895009</v>
      </c>
      <c r="O867" s="12">
        <f t="shared" si="183"/>
        <v>8.4647305653401395E-3</v>
      </c>
      <c r="P867" s="11">
        <f t="shared" si="193"/>
        <v>0.18705052513457227</v>
      </c>
      <c r="Q867" s="11">
        <f t="shared" si="194"/>
        <v>9.3525262567286133E-2</v>
      </c>
      <c r="R867" s="11">
        <f t="shared" si="195"/>
        <v>0.14028789385092919</v>
      </c>
    </row>
    <row r="868" spans="4:18" x14ac:dyDescent="0.3">
      <c r="D868" s="11">
        <v>0.86499999999999999</v>
      </c>
      <c r="E868" s="11">
        <f t="shared" si="184"/>
        <v>0.62195</v>
      </c>
      <c r="F868" s="11">
        <f t="shared" si="185"/>
        <v>0.25752669928749999</v>
      </c>
      <c r="G868" s="11">
        <f t="shared" si="186"/>
        <v>5.1522348595221361E-3</v>
      </c>
      <c r="H868" s="11">
        <f t="shared" si="187"/>
        <v>119.96038518075721</v>
      </c>
      <c r="I868" s="11">
        <f t="shared" si="192"/>
        <v>0.99173283055848693</v>
      </c>
      <c r="J868" s="12">
        <f t="shared" si="182"/>
        <v>0.45944447401652194</v>
      </c>
      <c r="K868" s="13">
        <f t="shared" si="188"/>
        <v>2.6663068438190267</v>
      </c>
      <c r="L868" s="11">
        <f t="shared" si="189"/>
        <v>2.1765415769567822</v>
      </c>
      <c r="M868" s="11">
        <f t="shared" si="190"/>
        <v>0.38994383801319976</v>
      </c>
      <c r="N868" s="11">
        <f t="shared" si="191"/>
        <v>0.63994383801319976</v>
      </c>
      <c r="O868" s="12">
        <f t="shared" si="183"/>
        <v>8.267169441513067E-3</v>
      </c>
      <c r="P868" s="11">
        <f t="shared" si="193"/>
        <v>0.18377778960660879</v>
      </c>
      <c r="Q868" s="11">
        <f t="shared" si="194"/>
        <v>9.1888894803304394E-2</v>
      </c>
      <c r="R868" s="11">
        <f t="shared" si="195"/>
        <v>0.13783334220495658</v>
      </c>
    </row>
    <row r="869" spans="4:18" x14ac:dyDescent="0.3">
      <c r="D869" s="11">
        <v>0.86599999999999999</v>
      </c>
      <c r="E869" s="11">
        <f t="shared" si="184"/>
        <v>0.62237999999999993</v>
      </c>
      <c r="F869" s="11">
        <f t="shared" si="185"/>
        <v>0.25871964089055999</v>
      </c>
      <c r="G869" s="11">
        <f t="shared" si="186"/>
        <v>5.0535937799344489E-3</v>
      </c>
      <c r="H869" s="11">
        <f t="shared" si="187"/>
        <v>122.86843089817917</v>
      </c>
      <c r="I869" s="11">
        <f t="shared" si="192"/>
        <v>0.99192691799880783</v>
      </c>
      <c r="J869" s="12">
        <f t="shared" si="182"/>
        <v>0.45136614028123651</v>
      </c>
      <c r="K869" s="13">
        <f t="shared" si="188"/>
        <v>2.6637491755701381</v>
      </c>
      <c r="L869" s="11">
        <f t="shared" si="189"/>
        <v>2.2154962695627138</v>
      </c>
      <c r="M869" s="11">
        <f t="shared" si="190"/>
        <v>0.39026588305751508</v>
      </c>
      <c r="N869" s="11">
        <f t="shared" si="191"/>
        <v>0.64026588305751508</v>
      </c>
      <c r="O869" s="12">
        <f t="shared" si="183"/>
        <v>8.0730820011921667E-3</v>
      </c>
      <c r="P869" s="11">
        <f t="shared" si="193"/>
        <v>0.18054645611249462</v>
      </c>
      <c r="Q869" s="11">
        <f t="shared" si="194"/>
        <v>9.0273228056247309E-2</v>
      </c>
      <c r="R869" s="11">
        <f t="shared" si="195"/>
        <v>0.13540984208437096</v>
      </c>
    </row>
    <row r="870" spans="4:18" x14ac:dyDescent="0.3">
      <c r="D870" s="11">
        <v>0.86699999999999999</v>
      </c>
      <c r="E870" s="11">
        <f t="shared" si="184"/>
        <v>0.62280999999999997</v>
      </c>
      <c r="F870" s="11">
        <f t="shared" si="185"/>
        <v>0.25991672225165996</v>
      </c>
      <c r="G870" s="11">
        <f t="shared" si="186"/>
        <v>4.9561235026807085E-3</v>
      </c>
      <c r="H870" s="11">
        <f t="shared" si="187"/>
        <v>125.86452558467879</v>
      </c>
      <c r="I870" s="11">
        <f t="shared" si="192"/>
        <v>0.99211757585194671</v>
      </c>
      <c r="J870" s="12">
        <f t="shared" si="182"/>
        <v>0.44339035613687783</v>
      </c>
      <c r="K870" s="13">
        <f t="shared" si="188"/>
        <v>2.6611882080736748</v>
      </c>
      <c r="L870" s="11">
        <f t="shared" si="189"/>
        <v>2.2553490082930283</v>
      </c>
      <c r="M870" s="11">
        <f t="shared" si="190"/>
        <v>0.390587617485257</v>
      </c>
      <c r="N870" s="11">
        <f t="shared" si="191"/>
        <v>0.64058761748525694</v>
      </c>
      <c r="O870" s="12">
        <f t="shared" si="183"/>
        <v>7.8824241480532908E-3</v>
      </c>
      <c r="P870" s="11">
        <f t="shared" si="193"/>
        <v>0.17735614245475115</v>
      </c>
      <c r="Q870" s="11">
        <f t="shared" si="194"/>
        <v>8.8678071227375574E-2</v>
      </c>
      <c r="R870" s="11">
        <f t="shared" si="195"/>
        <v>0.13301710684106335</v>
      </c>
    </row>
    <row r="871" spans="4:18" x14ac:dyDescent="0.3">
      <c r="D871" s="11">
        <v>0.86799999999999999</v>
      </c>
      <c r="E871" s="11">
        <f t="shared" si="184"/>
        <v>0.62324000000000002</v>
      </c>
      <c r="F871" s="11">
        <f t="shared" si="185"/>
        <v>0.26111795293696</v>
      </c>
      <c r="G871" s="11">
        <f t="shared" si="186"/>
        <v>4.8598187774909528E-3</v>
      </c>
      <c r="H871" s="11">
        <f t="shared" si="187"/>
        <v>128.95194568803458</v>
      </c>
      <c r="I871" s="11">
        <f t="shared" si="192"/>
        <v>0.99230484780581418</v>
      </c>
      <c r="J871" s="12">
        <f t="shared" si="182"/>
        <v>0.43551617178478091</v>
      </c>
      <c r="K871" s="13">
        <f t="shared" si="188"/>
        <v>2.6586240697830195</v>
      </c>
      <c r="L871" s="11">
        <f t="shared" si="189"/>
        <v>2.2961259874734803</v>
      </c>
      <c r="M871" s="11">
        <f t="shared" si="190"/>
        <v>0.39090903893063367</v>
      </c>
      <c r="N871" s="11">
        <f t="shared" si="191"/>
        <v>0.64090903893063367</v>
      </c>
      <c r="O871" s="12">
        <f t="shared" si="183"/>
        <v>7.695152194185817E-3</v>
      </c>
      <c r="P871" s="11">
        <f t="shared" si="193"/>
        <v>0.17420646871391238</v>
      </c>
      <c r="Q871" s="11">
        <f t="shared" si="194"/>
        <v>8.7103234356956188E-2</v>
      </c>
      <c r="R871" s="11">
        <f t="shared" si="195"/>
        <v>0.13065485153543427</v>
      </c>
    </row>
    <row r="872" spans="4:18" x14ac:dyDescent="0.3">
      <c r="D872" s="11">
        <v>0.86899999999999999</v>
      </c>
      <c r="E872" s="11">
        <f t="shared" si="184"/>
        <v>0.62366999999999995</v>
      </c>
      <c r="F872" s="11">
        <f t="shared" si="185"/>
        <v>0.26232334252366002</v>
      </c>
      <c r="G872" s="11">
        <f t="shared" si="186"/>
        <v>4.7646743382807914E-3</v>
      </c>
      <c r="H872" s="11">
        <f t="shared" si="187"/>
        <v>132.13411397261416</v>
      </c>
      <c r="I872" s="11">
        <f t="shared" si="192"/>
        <v>0.9924887771423806</v>
      </c>
      <c r="J872" s="12">
        <f t="shared" si="182"/>
        <v>0.42774264317777377</v>
      </c>
      <c r="K872" s="13">
        <f t="shared" si="188"/>
        <v>2.6560568874739228</v>
      </c>
      <c r="L872" s="11">
        <f t="shared" si="189"/>
        <v>2.3378543522591708</v>
      </c>
      <c r="M872" s="11">
        <f t="shared" si="190"/>
        <v>0.39123014504847403</v>
      </c>
      <c r="N872" s="11">
        <f t="shared" si="191"/>
        <v>0.64123014504847409</v>
      </c>
      <c r="O872" s="12">
        <f t="shared" si="183"/>
        <v>7.511222857619404E-3</v>
      </c>
      <c r="P872" s="11">
        <f t="shared" si="193"/>
        <v>0.17109705727110952</v>
      </c>
      <c r="Q872" s="11">
        <f t="shared" si="194"/>
        <v>8.554852863555476E-2</v>
      </c>
      <c r="R872" s="11">
        <f t="shared" si="195"/>
        <v>0.12832279295333213</v>
      </c>
    </row>
    <row r="873" spans="4:18" x14ac:dyDescent="0.3">
      <c r="D873" s="11">
        <v>0.87</v>
      </c>
      <c r="E873" s="11">
        <f t="shared" si="184"/>
        <v>0.62409999999999999</v>
      </c>
      <c r="F873" s="11">
        <f t="shared" si="185"/>
        <v>0.26353290060000006</v>
      </c>
      <c r="G873" s="11">
        <f t="shared" si="186"/>
        <v>4.6706849029834021E-3</v>
      </c>
      <c r="H873" s="11">
        <f t="shared" si="187"/>
        <v>135.41460718876667</v>
      </c>
      <c r="I873" s="11">
        <f t="shared" si="192"/>
        <v>0.99266940674017234</v>
      </c>
      <c r="J873" s="12">
        <f t="shared" ref="J873:J936" si="196">(I873-I872)/(E873-E872)</f>
        <v>0.42006883207379264</v>
      </c>
      <c r="K873" s="13">
        <f t="shared" si="188"/>
        <v>2.6534867862608191</v>
      </c>
      <c r="L873" s="11">
        <f t="shared" si="189"/>
        <v>2.3805622403909559</v>
      </c>
      <c r="M873" s="11">
        <f t="shared" si="190"/>
        <v>0.39155093351401016</v>
      </c>
      <c r="N873" s="11">
        <f t="shared" si="191"/>
        <v>0.64155093351401016</v>
      </c>
      <c r="O873" s="12">
        <f t="shared" si="183"/>
        <v>7.3305932598276557E-3</v>
      </c>
      <c r="P873" s="11">
        <f t="shared" si="193"/>
        <v>0.16802753282951707</v>
      </c>
      <c r="Q873" s="11">
        <f t="shared" si="194"/>
        <v>8.4013766414758537E-2</v>
      </c>
      <c r="R873" s="11">
        <f t="shared" si="195"/>
        <v>0.1260206496221378</v>
      </c>
    </row>
    <row r="874" spans="4:18" x14ac:dyDescent="0.3">
      <c r="D874" s="11">
        <v>0.871</v>
      </c>
      <c r="E874" s="11">
        <f t="shared" si="184"/>
        <v>0.62453000000000003</v>
      </c>
      <c r="F874" s="11">
        <f t="shared" si="185"/>
        <v>0.26474663676526006</v>
      </c>
      <c r="G874" s="11">
        <f t="shared" si="186"/>
        <v>4.5778451733784484E-3</v>
      </c>
      <c r="H874" s="11">
        <f t="shared" si="187"/>
        <v>138.79716420546941</v>
      </c>
      <c r="I874" s="11">
        <f t="shared" si="192"/>
        <v>0.99284677907678986</v>
      </c>
      <c r="J874" s="12">
        <f t="shared" si="196"/>
        <v>0.41249380608721747</v>
      </c>
      <c r="K874" s="13">
        <f t="shared" si="188"/>
        <v>2.6509138896130877</v>
      </c>
      <c r="L874" s="11">
        <f t="shared" si="189"/>
        <v>2.4242788261129928</v>
      </c>
      <c r="M874" s="11">
        <f t="shared" si="190"/>
        <v>0.39187140202264681</v>
      </c>
      <c r="N874" s="11">
        <f t="shared" si="191"/>
        <v>0.64187140202264681</v>
      </c>
      <c r="O874" s="12">
        <f t="shared" si="183"/>
        <v>7.1532209232101351E-3</v>
      </c>
      <c r="P874" s="11">
        <f t="shared" si="193"/>
        <v>0.164997522434887</v>
      </c>
      <c r="Q874" s="11">
        <f t="shared" si="194"/>
        <v>8.2498761217443498E-2</v>
      </c>
      <c r="R874" s="11">
        <f t="shared" si="195"/>
        <v>0.12374814182616524</v>
      </c>
    </row>
    <row r="875" spans="4:18" x14ac:dyDescent="0.3">
      <c r="D875" s="11">
        <v>0.872</v>
      </c>
      <c r="E875" s="11">
        <f t="shared" si="184"/>
        <v>0.62495999999999996</v>
      </c>
      <c r="F875" s="11">
        <f t="shared" si="185"/>
        <v>0.26596456062975998</v>
      </c>
      <c r="G875" s="11">
        <f t="shared" si="186"/>
        <v>4.486149834917845E-3</v>
      </c>
      <c r="H875" s="11">
        <f t="shared" si="187"/>
        <v>142.28569463799764</v>
      </c>
      <c r="I875" s="11">
        <f t="shared" si="192"/>
        <v>0.99302093623144694</v>
      </c>
      <c r="J875" s="12">
        <f t="shared" si="196"/>
        <v>0.4050166387374447</v>
      </c>
      <c r="K875" s="13">
        <f t="shared" si="188"/>
        <v>2.6483383193712582</v>
      </c>
      <c r="L875" s="11">
        <f t="shared" si="189"/>
        <v>2.4690343663837919</v>
      </c>
      <c r="M875" s="11">
        <f t="shared" si="190"/>
        <v>0.39219154828974145</v>
      </c>
      <c r="N875" s="11">
        <f t="shared" si="191"/>
        <v>0.64219154828974145</v>
      </c>
      <c r="O875" s="12">
        <f t="shared" si="183"/>
        <v>6.9790637685530621E-3</v>
      </c>
      <c r="P875" s="11">
        <f t="shared" si="193"/>
        <v>0.16200665549497789</v>
      </c>
      <c r="Q875" s="11">
        <f t="shared" si="194"/>
        <v>8.1003327747488946E-2</v>
      </c>
      <c r="R875" s="11">
        <f t="shared" si="195"/>
        <v>0.1215049916212334</v>
      </c>
    </row>
    <row r="876" spans="4:18" x14ac:dyDescent="0.3">
      <c r="D876" s="11">
        <v>0.873</v>
      </c>
      <c r="E876" s="11">
        <f t="shared" si="184"/>
        <v>0.62539</v>
      </c>
      <c r="F876" s="11">
        <f t="shared" si="185"/>
        <v>0.26718668181485999</v>
      </c>
      <c r="G876" s="11">
        <f t="shared" si="186"/>
        <v>4.3955935565483054E-3</v>
      </c>
      <c r="H876" s="11">
        <f t="shared" si="187"/>
        <v>145.88428800482907</v>
      </c>
      <c r="I876" s="11">
        <f t="shared" si="192"/>
        <v>0.99319191988752997</v>
      </c>
      <c r="J876" s="12">
        <f t="shared" si="196"/>
        <v>0.39763640949539114</v>
      </c>
      <c r="K876" s="13">
        <f t="shared" si="188"/>
        <v>2.6457601957631529</v>
      </c>
      <c r="L876" s="11">
        <f t="shared" si="189"/>
        <v>2.5148602495154324</v>
      </c>
      <c r="M876" s="11">
        <f t="shared" si="190"/>
        <v>0.3925113700503674</v>
      </c>
      <c r="N876" s="11">
        <f t="shared" si="191"/>
        <v>0.6425113700503674</v>
      </c>
      <c r="O876" s="12">
        <f t="shared" si="183"/>
        <v>6.8080801124700274E-3</v>
      </c>
      <c r="P876" s="11">
        <f t="shared" si="193"/>
        <v>0.15905456379815647</v>
      </c>
      <c r="Q876" s="11">
        <f t="shared" si="194"/>
        <v>7.9527281899078234E-2</v>
      </c>
      <c r="R876" s="11">
        <f t="shared" si="195"/>
        <v>0.11929092284861734</v>
      </c>
    </row>
    <row r="877" spans="4:18" x14ac:dyDescent="0.3">
      <c r="D877" s="11">
        <v>0.874</v>
      </c>
      <c r="E877" s="11">
        <f t="shared" si="184"/>
        <v>0.62582000000000004</v>
      </c>
      <c r="F877" s="11">
        <f t="shared" si="185"/>
        <v>0.26841300995296002</v>
      </c>
      <c r="G877" s="11">
        <f t="shared" si="186"/>
        <v>4.306170990530476E-3</v>
      </c>
      <c r="H877" s="11">
        <f t="shared" si="187"/>
        <v>149.59722345065222</v>
      </c>
      <c r="I877" s="11">
        <f t="shared" si="192"/>
        <v>0.9933597713351755</v>
      </c>
      <c r="J877" s="12">
        <f t="shared" si="196"/>
        <v>0.3903522038267726</v>
      </c>
      <c r="K877" s="13">
        <f t="shared" si="188"/>
        <v>2.6431796374199759</v>
      </c>
      <c r="L877" s="11">
        <f t="shared" si="189"/>
        <v>2.5617890463960902</v>
      </c>
      <c r="M877" s="11">
        <f t="shared" si="190"/>
        <v>0.3928308650591128</v>
      </c>
      <c r="N877" s="11">
        <f t="shared" si="191"/>
        <v>0.6428308650591128</v>
      </c>
      <c r="O877" s="12">
        <f t="shared" si="183"/>
        <v>6.640228664824499E-3</v>
      </c>
      <c r="P877" s="11">
        <f t="shared" si="193"/>
        <v>0.15614088153070904</v>
      </c>
      <c r="Q877" s="11">
        <f t="shared" si="194"/>
        <v>7.8070440765354521E-2</v>
      </c>
      <c r="R877" s="11">
        <f t="shared" si="195"/>
        <v>0.11710566114803178</v>
      </c>
    </row>
    <row r="878" spans="4:18" x14ac:dyDescent="0.3">
      <c r="D878" s="11">
        <v>0.875</v>
      </c>
      <c r="E878" s="11">
        <f t="shared" si="184"/>
        <v>0.62624999999999997</v>
      </c>
      <c r="F878" s="11">
        <f t="shared" si="185"/>
        <v>0.26964355468750001</v>
      </c>
      <c r="G878" s="11">
        <f t="shared" si="186"/>
        <v>4.2178767722547391E-3</v>
      </c>
      <c r="H878" s="11">
        <f t="shared" si="187"/>
        <v>153.42898007521867</v>
      </c>
      <c r="I878" s="11">
        <f t="shared" si="192"/>
        <v>0.99352453147386632</v>
      </c>
      <c r="J878" s="12">
        <f t="shared" si="196"/>
        <v>0.38316311323453323</v>
      </c>
      <c r="K878" s="13">
        <f t="shared" si="188"/>
        <v>2.6405967613923358</v>
      </c>
      <c r="L878" s="11">
        <f t="shared" si="189"/>
        <v>2.6098545644395115</v>
      </c>
      <c r="M878" s="11">
        <f t="shared" si="190"/>
        <v>0.39315003108981433</v>
      </c>
      <c r="N878" s="11">
        <f t="shared" si="191"/>
        <v>0.64315003108981439</v>
      </c>
      <c r="O878" s="12">
        <f t="shared" si="183"/>
        <v>6.4754685261336764E-3</v>
      </c>
      <c r="P878" s="11">
        <f t="shared" si="193"/>
        <v>0.1532652452938133</v>
      </c>
      <c r="Q878" s="11">
        <f t="shared" si="194"/>
        <v>7.6632622646906651E-2</v>
      </c>
      <c r="R878" s="11">
        <f t="shared" si="195"/>
        <v>0.11494893397035996</v>
      </c>
    </row>
    <row r="879" spans="4:18" x14ac:dyDescent="0.3">
      <c r="D879" s="11">
        <v>0.876</v>
      </c>
      <c r="E879" s="11">
        <f t="shared" si="184"/>
        <v>0.62668000000000001</v>
      </c>
      <c r="F879" s="11">
        <f t="shared" si="185"/>
        <v>0.27087832567296</v>
      </c>
      <c r="G879" s="11">
        <f t="shared" si="186"/>
        <v>4.130705520053438E-3</v>
      </c>
      <c r="H879" s="11">
        <f t="shared" si="187"/>
        <v>157.38424791092191</v>
      </c>
      <c r="I879" s="11">
        <f t="shared" si="192"/>
        <v>0.99368624081504364</v>
      </c>
      <c r="J879" s="12">
        <f t="shared" si="196"/>
        <v>0.37606823529605327</v>
      </c>
      <c r="K879" s="13">
        <f t="shared" si="188"/>
        <v>2.6380116831661984</v>
      </c>
      <c r="L879" s="11">
        <f t="shared" si="189"/>
        <v>2.6590919044592192</v>
      </c>
      <c r="M879" s="11">
        <f t="shared" si="190"/>
        <v>0.39346886593542252</v>
      </c>
      <c r="N879" s="11">
        <f t="shared" si="191"/>
        <v>0.64346886593542252</v>
      </c>
      <c r="O879" s="12">
        <f t="shared" si="183"/>
        <v>6.3137591849563579E-3</v>
      </c>
      <c r="P879" s="11">
        <f t="shared" si="193"/>
        <v>0.15042729411842132</v>
      </c>
      <c r="Q879" s="11">
        <f t="shared" si="194"/>
        <v>7.5213647059210659E-2</v>
      </c>
      <c r="R879" s="11">
        <f t="shared" si="195"/>
        <v>0.11282047058881597</v>
      </c>
    </row>
    <row r="880" spans="4:18" x14ac:dyDescent="0.3">
      <c r="D880" s="11">
        <v>0.877</v>
      </c>
      <c r="E880" s="11">
        <f t="shared" si="184"/>
        <v>0.62711000000000006</v>
      </c>
      <c r="F880" s="11">
        <f t="shared" si="185"/>
        <v>0.27211733257485998</v>
      </c>
      <c r="G880" s="11">
        <f t="shared" si="186"/>
        <v>4.0446518350095171E-3</v>
      </c>
      <c r="H880" s="11">
        <f t="shared" si="187"/>
        <v>161.46793959538107</v>
      </c>
      <c r="I880" s="11">
        <f t="shared" si="192"/>
        <v>0.99384493948473507</v>
      </c>
      <c r="J880" s="12">
        <f t="shared" si="196"/>
        <v>0.36906667370095536</v>
      </c>
      <c r="K880" s="13">
        <f t="shared" si="188"/>
        <v>2.6354245166787806</v>
      </c>
      <c r="L880" s="11">
        <f t="shared" si="189"/>
        <v>2.7095375206114456</v>
      </c>
      <c r="M880" s="11">
        <f t="shared" si="190"/>
        <v>0.39378736740774439</v>
      </c>
      <c r="N880" s="11">
        <f t="shared" si="191"/>
        <v>0.64378736740774434</v>
      </c>
      <c r="O880" s="12">
        <f t="shared" si="183"/>
        <v>6.1550605152649318E-3</v>
      </c>
      <c r="P880" s="11">
        <f t="shared" si="193"/>
        <v>0.14762666948038214</v>
      </c>
      <c r="Q880" s="11">
        <f t="shared" si="194"/>
        <v>7.3813334740191069E-2</v>
      </c>
      <c r="R880" s="11">
        <f t="shared" si="195"/>
        <v>0.11072000211028661</v>
      </c>
    </row>
    <row r="881" spans="4:18" x14ac:dyDescent="0.3">
      <c r="D881" s="11">
        <v>0.878</v>
      </c>
      <c r="E881" s="11">
        <f t="shared" si="184"/>
        <v>0.62753999999999999</v>
      </c>
      <c r="F881" s="11">
        <f t="shared" si="185"/>
        <v>0.27336058506976002</v>
      </c>
      <c r="G881" s="11">
        <f t="shared" si="186"/>
        <v>3.9597103007614513E-3</v>
      </c>
      <c r="H881" s="11">
        <f t="shared" si="187"/>
        <v>165.68520278901786</v>
      </c>
      <c r="I881" s="11">
        <f t="shared" si="192"/>
        <v>0.99400066722619806</v>
      </c>
      <c r="J881" s="12">
        <f t="shared" si="196"/>
        <v>0.36215753828609698</v>
      </c>
      <c r="K881" s="13">
        <f t="shared" si="188"/>
        <v>2.6328353743343702</v>
      </c>
      <c r="L881" s="11">
        <f t="shared" si="189"/>
        <v>2.7612292836219265</v>
      </c>
      <c r="M881" s="11">
        <f t="shared" si="190"/>
        <v>0.39410553333721465</v>
      </c>
      <c r="N881" s="11">
        <f t="shared" si="191"/>
        <v>0.64410553333721465</v>
      </c>
      <c r="O881" s="12">
        <f t="shared" si="183"/>
        <v>5.9993327738019353E-3</v>
      </c>
      <c r="P881" s="11">
        <f t="shared" si="193"/>
        <v>0.14486301531443879</v>
      </c>
      <c r="Q881" s="11">
        <f t="shared" si="194"/>
        <v>7.2431507657219396E-2</v>
      </c>
      <c r="R881" s="11">
        <f t="shared" si="195"/>
        <v>0.10864726148582909</v>
      </c>
    </row>
    <row r="882" spans="4:18" x14ac:dyDescent="0.3">
      <c r="D882" s="11">
        <v>0.879</v>
      </c>
      <c r="E882" s="11">
        <f t="shared" si="184"/>
        <v>0.62796999999999992</v>
      </c>
      <c r="F882" s="11">
        <f t="shared" si="185"/>
        <v>0.27460809284526005</v>
      </c>
      <c r="G882" s="11">
        <f t="shared" si="186"/>
        <v>3.8758754833043414E-3</v>
      </c>
      <c r="H882" s="11">
        <f t="shared" si="187"/>
        <v>170.04143339164992</v>
      </c>
      <c r="I882" s="11">
        <f t="shared" si="192"/>
        <v>0.99415346340257682</v>
      </c>
      <c r="J882" s="12">
        <f t="shared" si="196"/>
        <v>0.35533994506693084</v>
      </c>
      <c r="K882" s="13">
        <f t="shared" si="188"/>
        <v>2.6302443670200732</v>
      </c>
      <c r="L882" s="11">
        <f t="shared" si="189"/>
        <v>2.8142065475122502</v>
      </c>
      <c r="M882" s="11">
        <f t="shared" si="190"/>
        <v>0.39442336157273822</v>
      </c>
      <c r="N882" s="11">
        <f t="shared" si="191"/>
        <v>0.64442336157273816</v>
      </c>
      <c r="O882" s="12">
        <f t="shared" si="183"/>
        <v>5.8465365974231798E-3</v>
      </c>
      <c r="P882" s="11">
        <f t="shared" si="193"/>
        <v>0.14213597802677233</v>
      </c>
      <c r="Q882" s="11">
        <f t="shared" si="194"/>
        <v>7.1067989013386165E-2</v>
      </c>
      <c r="R882" s="11">
        <f t="shared" si="195"/>
        <v>0.10660198352007925</v>
      </c>
    </row>
    <row r="883" spans="4:18" x14ac:dyDescent="0.3">
      <c r="D883" s="11">
        <v>0.88</v>
      </c>
      <c r="E883" s="11">
        <f t="shared" si="184"/>
        <v>0.62840000000000007</v>
      </c>
      <c r="F883" s="11">
        <f t="shared" si="185"/>
        <v>0.27585986560000003</v>
      </c>
      <c r="G883" s="11">
        <f t="shared" si="186"/>
        <v>3.7931419307871326E-3</v>
      </c>
      <c r="H883" s="11">
        <f t="shared" si="187"/>
        <v>174.54228961651643</v>
      </c>
      <c r="I883" s="11">
        <f t="shared" si="192"/>
        <v>0.99430336699957278</v>
      </c>
      <c r="J883" s="12">
        <f t="shared" si="196"/>
        <v>0.34861301626954955</v>
      </c>
      <c r="K883" s="13">
        <f t="shared" si="188"/>
        <v>2.6276516041214921</v>
      </c>
      <c r="L883" s="11">
        <f t="shared" si="189"/>
        <v>2.8685102200165535</v>
      </c>
      <c r="M883" s="11">
        <f t="shared" si="190"/>
        <v>0.39474084998140913</v>
      </c>
      <c r="N883" s="11">
        <f t="shared" si="191"/>
        <v>0.64474084998140913</v>
      </c>
      <c r="O883" s="12">
        <f t="shared" si="183"/>
        <v>5.6966330004272203E-3</v>
      </c>
      <c r="P883" s="11">
        <f t="shared" si="193"/>
        <v>0.13944520650781983</v>
      </c>
      <c r="Q883" s="11">
        <f t="shared" si="194"/>
        <v>6.9722603253909915E-2</v>
      </c>
      <c r="R883" s="11">
        <f t="shared" si="195"/>
        <v>0.10458390488086486</v>
      </c>
    </row>
    <row r="884" spans="4:18" x14ac:dyDescent="0.3">
      <c r="D884" s="11">
        <v>0.88100000000000001</v>
      </c>
      <c r="E884" s="11">
        <f t="shared" si="184"/>
        <v>0.62883</v>
      </c>
      <c r="F884" s="11">
        <f t="shared" si="185"/>
        <v>0.27711591304366001</v>
      </c>
      <c r="G884" s="11">
        <f t="shared" si="186"/>
        <v>3.71150417330575E-3</v>
      </c>
      <c r="H884" s="11">
        <f t="shared" si="187"/>
        <v>179.19370698495385</v>
      </c>
      <c r="I884" s="11">
        <f t="shared" si="192"/>
        <v>0.99445041662812605</v>
      </c>
      <c r="J884" s="12">
        <f t="shared" si="196"/>
        <v>0.34197588035650928</v>
      </c>
      <c r="K884" s="13">
        <f t="shared" si="188"/>
        <v>2.6250571935383311</v>
      </c>
      <c r="L884" s="11">
        <f t="shared" si="189"/>
        <v>2.9241828369810809</v>
      </c>
      <c r="M884" s="11">
        <f t="shared" si="190"/>
        <v>0.39505799644842937</v>
      </c>
      <c r="N884" s="11">
        <f t="shared" si="191"/>
        <v>0.64505799644842932</v>
      </c>
      <c r="O884" s="12">
        <f t="shared" si="183"/>
        <v>5.5495833718739451E-3</v>
      </c>
      <c r="P884" s="11">
        <f t="shared" si="193"/>
        <v>0.13679035214260371</v>
      </c>
      <c r="Q884" s="11">
        <f t="shared" si="194"/>
        <v>6.8395176071301855E-2</v>
      </c>
      <c r="R884" s="11">
        <f t="shared" si="195"/>
        <v>0.10259276410695278</v>
      </c>
    </row>
    <row r="885" spans="4:18" x14ac:dyDescent="0.3">
      <c r="D885" s="11">
        <v>0.88200000000000001</v>
      </c>
      <c r="E885" s="11">
        <f t="shared" si="184"/>
        <v>0.62925999999999993</v>
      </c>
      <c r="F885" s="11">
        <f t="shared" si="185"/>
        <v>0.27837624489696006</v>
      </c>
      <c r="G885" s="11">
        <f t="shared" si="186"/>
        <v>3.6309567226921525E-3</v>
      </c>
      <c r="H885" s="11">
        <f t="shared" si="187"/>
        <v>184.00191431016091</v>
      </c>
      <c r="I885" s="11">
        <f t="shared" si="192"/>
        <v>0.99459465052711038</v>
      </c>
      <c r="J885" s="12">
        <f t="shared" si="196"/>
        <v>0.3354276720566241</v>
      </c>
      <c r="K885" s="13">
        <f t="shared" si="188"/>
        <v>2.6224612416999169</v>
      </c>
      <c r="L885" s="11">
        <f t="shared" si="189"/>
        <v>2.9812686409223517</v>
      </c>
      <c r="M885" s="11">
        <f t="shared" si="190"/>
        <v>0.39537479887675192</v>
      </c>
      <c r="N885" s="11">
        <f t="shared" si="191"/>
        <v>0.64537479887675198</v>
      </c>
      <c r="O885" s="12">
        <f t="shared" si="183"/>
        <v>5.4053494728896201E-3</v>
      </c>
      <c r="P885" s="11">
        <f t="shared" si="193"/>
        <v>0.13417106882264965</v>
      </c>
      <c r="Q885" s="11">
        <f t="shared" si="194"/>
        <v>6.7085534411324824E-2</v>
      </c>
      <c r="R885" s="11">
        <f t="shared" si="195"/>
        <v>0.10062830161698723</v>
      </c>
    </row>
    <row r="886" spans="4:18" x14ac:dyDescent="0.3">
      <c r="D886" s="11">
        <v>0.88300000000000001</v>
      </c>
      <c r="E886" s="11">
        <f t="shared" si="184"/>
        <v>0.62968999999999997</v>
      </c>
      <c r="F886" s="11">
        <f t="shared" si="185"/>
        <v>0.27964087089166001</v>
      </c>
      <c r="G886" s="11">
        <f t="shared" si="186"/>
        <v>3.5514940722990462E-3</v>
      </c>
      <c r="H886" s="11">
        <f t="shared" si="187"/>
        <v>188.97345074421744</v>
      </c>
      <c r="I886" s="11">
        <f t="shared" si="192"/>
        <v>0.99473610656603584</v>
      </c>
      <c r="J886" s="12">
        <f t="shared" si="196"/>
        <v>0.32896753238475485</v>
      </c>
      <c r="K886" s="13">
        <f t="shared" si="188"/>
        <v>2.6198638535806471</v>
      </c>
      <c r="L886" s="11">
        <f t="shared" si="189"/>
        <v>3.0398136641351492</v>
      </c>
      <c r="M886" s="11">
        <f t="shared" si="190"/>
        <v>0.39569125518711551</v>
      </c>
      <c r="N886" s="11">
        <f t="shared" si="191"/>
        <v>0.64569125518711545</v>
      </c>
      <c r="O886" s="12">
        <f t="shared" si="183"/>
        <v>5.2638934339641619E-3</v>
      </c>
      <c r="P886" s="11">
        <f t="shared" si="193"/>
        <v>0.13158701295390193</v>
      </c>
      <c r="Q886" s="11">
        <f t="shared" si="194"/>
        <v>6.5793506476950966E-2</v>
      </c>
      <c r="R886" s="11">
        <f t="shared" si="195"/>
        <v>9.8690259715426457E-2</v>
      </c>
    </row>
    <row r="887" spans="4:18" x14ac:dyDescent="0.3">
      <c r="D887" s="11">
        <v>0.88400000000000001</v>
      </c>
      <c r="E887" s="11">
        <f t="shared" si="184"/>
        <v>0.63012000000000001</v>
      </c>
      <c r="F887" s="11">
        <f t="shared" si="185"/>
        <v>0.28090980077056005</v>
      </c>
      <c r="G887" s="11">
        <f t="shared" si="186"/>
        <v>3.4731106967802994E-3</v>
      </c>
      <c r="H887" s="11">
        <f t="shared" si="187"/>
        <v>194.11518396875078</v>
      </c>
      <c r="I887" s="11">
        <f t="shared" si="192"/>
        <v>0.99487482224776447</v>
      </c>
      <c r="J887" s="12">
        <f t="shared" si="196"/>
        <v>0.32259460867120021</v>
      </c>
      <c r="K887" s="13">
        <f t="shared" si="188"/>
        <v>2.6172651327153647</v>
      </c>
      <c r="L887" s="11">
        <f t="shared" si="189"/>
        <v>3.0998658164781521</v>
      </c>
      <c r="M887" s="11">
        <f t="shared" si="190"/>
        <v>0.39600736331752928</v>
      </c>
      <c r="N887" s="11">
        <f t="shared" si="191"/>
        <v>0.64600736331752928</v>
      </c>
      <c r="O887" s="12">
        <f t="shared" si="183"/>
        <v>5.1251777522355324E-3</v>
      </c>
      <c r="P887" s="11">
        <f t="shared" si="193"/>
        <v>0.1290378434684801</v>
      </c>
      <c r="Q887" s="11">
        <f t="shared" si="194"/>
        <v>6.4518921734240051E-2</v>
      </c>
      <c r="R887" s="11">
        <f t="shared" si="195"/>
        <v>9.6778382601360055E-2</v>
      </c>
    </row>
    <row r="888" spans="4:18" x14ac:dyDescent="0.3">
      <c r="D888" s="11">
        <v>0.88500000000000001</v>
      </c>
      <c r="E888" s="11">
        <f t="shared" si="184"/>
        <v>0.63054999999999994</v>
      </c>
      <c r="F888" s="11">
        <f t="shared" si="185"/>
        <v>0.28218304428750007</v>
      </c>
      <c r="G888" s="11">
        <f t="shared" si="186"/>
        <v>3.395801051866763E-3</v>
      </c>
      <c r="H888" s="11">
        <f t="shared" si="187"/>
        <v>199.43432961648432</v>
      </c>
      <c r="I888" s="11">
        <f t="shared" si="192"/>
        <v>0.99501083471123219</v>
      </c>
      <c r="J888" s="12">
        <f t="shared" si="196"/>
        <v>0.31630805457616123</v>
      </c>
      <c r="K888" s="13">
        <f t="shared" si="188"/>
        <v>2.6146651812146429</v>
      </c>
      <c r="L888" s="11">
        <f t="shared" si="189"/>
        <v>3.1614749783718143</v>
      </c>
      <c r="M888" s="11">
        <f t="shared" si="190"/>
        <v>0.39632312122340052</v>
      </c>
      <c r="N888" s="11">
        <f t="shared" si="191"/>
        <v>0.64632312122340052</v>
      </c>
      <c r="O888" s="12">
        <f t="shared" ref="O888:O951" si="197">IF(L888&lt;=$B$25,1-$B$17,1-I888)</f>
        <v>4.9891652887678051E-3</v>
      </c>
      <c r="P888" s="11">
        <f t="shared" si="193"/>
        <v>0.12652322183046449</v>
      </c>
      <c r="Q888" s="11">
        <f t="shared" si="194"/>
        <v>6.3261610915232247E-2</v>
      </c>
      <c r="R888" s="11">
        <f t="shared" si="195"/>
        <v>9.489241637284837E-2</v>
      </c>
    </row>
    <row r="889" spans="4:18" x14ac:dyDescent="0.3">
      <c r="D889" s="11">
        <v>0.88600000000000001</v>
      </c>
      <c r="E889" s="11">
        <f t="shared" si="184"/>
        <v>0.63097999999999999</v>
      </c>
      <c r="F889" s="11">
        <f t="shared" si="185"/>
        <v>0.28346061120736005</v>
      </c>
      <c r="G889" s="11">
        <f t="shared" si="186"/>
        <v>3.3195595741375198E-3</v>
      </c>
      <c r="H889" s="11">
        <f t="shared" si="187"/>
        <v>204.9384720183609</v>
      </c>
      <c r="I889" s="11">
        <f t="shared" si="192"/>
        <v>0.99514418073418143</v>
      </c>
      <c r="J889" s="12">
        <f t="shared" si="196"/>
        <v>0.31010703011446372</v>
      </c>
      <c r="K889" s="13">
        <f t="shared" si="188"/>
        <v>2.6120640997799924</v>
      </c>
      <c r="L889" s="11">
        <f t="shared" si="189"/>
        <v>3.2246930991241625</v>
      </c>
      <c r="M889" s="11">
        <f t="shared" si="190"/>
        <v>0.39663852687707929</v>
      </c>
      <c r="N889" s="11">
        <f t="shared" si="191"/>
        <v>0.64663852687707934</v>
      </c>
      <c r="O889" s="12">
        <f t="shared" si="197"/>
        <v>4.8558192658185728E-3</v>
      </c>
      <c r="P889" s="11">
        <f t="shared" si="193"/>
        <v>0.12404281204578549</v>
      </c>
      <c r="Q889" s="11">
        <f t="shared" si="194"/>
        <v>6.2021406022892744E-2</v>
      </c>
      <c r="R889" s="11">
        <f t="shared" si="195"/>
        <v>9.3032109034339117E-2</v>
      </c>
    </row>
    <row r="890" spans="4:18" x14ac:dyDescent="0.3">
      <c r="D890" s="11">
        <v>0.88700000000000001</v>
      </c>
      <c r="E890" s="11">
        <f t="shared" si="184"/>
        <v>0.63141000000000003</v>
      </c>
      <c r="F890" s="11">
        <f t="shared" si="185"/>
        <v>0.28474251130606004</v>
      </c>
      <c r="G890" s="11">
        <f t="shared" si="186"/>
        <v>3.2443806807862766E-3</v>
      </c>
      <c r="H890" s="11">
        <f t="shared" si="187"/>
        <v>210.63558637913178</v>
      </c>
      <c r="I890" s="11">
        <f t="shared" si="192"/>
        <v>0.99527489673589886</v>
      </c>
      <c r="J890" s="12">
        <f t="shared" si="196"/>
        <v>0.30399070166842346</v>
      </c>
      <c r="K890" s="13">
        <f t="shared" si="188"/>
        <v>2.6094619877189871</v>
      </c>
      <c r="L890" s="11">
        <f t="shared" si="189"/>
        <v>3.2895743011598615</v>
      </c>
      <c r="M890" s="11">
        <f t="shared" si="190"/>
        <v>0.39695357826791372</v>
      </c>
      <c r="N890" s="11">
        <f t="shared" si="191"/>
        <v>0.64695357826791366</v>
      </c>
      <c r="O890" s="12">
        <f t="shared" si="197"/>
        <v>4.7251032641011381E-3</v>
      </c>
      <c r="P890" s="11">
        <f t="shared" si="193"/>
        <v>0.12159628066736938</v>
      </c>
      <c r="Q890" s="11">
        <f t="shared" si="194"/>
        <v>6.0798140333684692E-2</v>
      </c>
      <c r="R890" s="11">
        <f t="shared" si="195"/>
        <v>9.1197210500527037E-2</v>
      </c>
    </row>
    <row r="891" spans="4:18" x14ac:dyDescent="0.3">
      <c r="D891" s="11">
        <v>0.88800000000000001</v>
      </c>
      <c r="E891" s="11">
        <f t="shared" si="184"/>
        <v>0.63183999999999996</v>
      </c>
      <c r="F891" s="11">
        <f t="shared" si="185"/>
        <v>0.28602875437056002</v>
      </c>
      <c r="G891" s="11">
        <f t="shared" si="186"/>
        <v>3.1702587693828907E-3</v>
      </c>
      <c r="H891" s="11">
        <f t="shared" si="187"/>
        <v>216.53406249325485</v>
      </c>
      <c r="I891" s="11">
        <f t="shared" si="192"/>
        <v>0.9954030187799624</v>
      </c>
      <c r="J891" s="12">
        <f t="shared" si="196"/>
        <v>0.2979582420082782</v>
      </c>
      <c r="K891" s="13">
        <f t="shared" si="188"/>
        <v>2.606858942960304</v>
      </c>
      <c r="L891" s="11">
        <f t="shared" si="189"/>
        <v>3.3561749903606186</v>
      </c>
      <c r="M891" s="11">
        <f t="shared" si="190"/>
        <v>0.39726827340184762</v>
      </c>
      <c r="N891" s="11">
        <f t="shared" si="191"/>
        <v>0.64726827340184756</v>
      </c>
      <c r="O891" s="12">
        <f t="shared" si="197"/>
        <v>4.5969812200375992E-3</v>
      </c>
      <c r="P891" s="11">
        <f t="shared" si="193"/>
        <v>0.11918329680331129</v>
      </c>
      <c r="Q891" s="11">
        <f t="shared" si="194"/>
        <v>5.9591648401655643E-2</v>
      </c>
      <c r="R891" s="11">
        <f t="shared" si="195"/>
        <v>8.9387472602483461E-2</v>
      </c>
    </row>
    <row r="892" spans="4:18" x14ac:dyDescent="0.3">
      <c r="D892" s="11">
        <v>0.88900000000000001</v>
      </c>
      <c r="E892" s="11">
        <f t="shared" si="184"/>
        <v>0.63227</v>
      </c>
      <c r="F892" s="11">
        <f t="shared" si="185"/>
        <v>0.28731935019886007</v>
      </c>
      <c r="G892" s="11">
        <f t="shared" si="186"/>
        <v>3.0971882176297973E-3</v>
      </c>
      <c r="H892" s="11">
        <f t="shared" si="187"/>
        <v>222.64273012279909</v>
      </c>
      <c r="I892" s="11">
        <f t="shared" si="192"/>
        <v>0.99552858257699262</v>
      </c>
      <c r="J892" s="12">
        <f t="shared" si="196"/>
        <v>0.29200883030279695</v>
      </c>
      <c r="K892" s="13">
        <f t="shared" si="188"/>
        <v>2.6042550620686757</v>
      </c>
      <c r="L892" s="11">
        <f t="shared" si="189"/>
        <v>3.4245539731214825</v>
      </c>
      <c r="M892" s="11">
        <f t="shared" si="190"/>
        <v>0.39758261030144454</v>
      </c>
      <c r="N892" s="11">
        <f t="shared" si="191"/>
        <v>0.64758261030144459</v>
      </c>
      <c r="O892" s="12">
        <f t="shared" si="197"/>
        <v>4.4714174230073844E-3</v>
      </c>
      <c r="P892" s="11">
        <f t="shared" si="193"/>
        <v>0.11680353212111878</v>
      </c>
      <c r="Q892" s="11">
        <f t="shared" si="194"/>
        <v>5.8401766060559392E-2</v>
      </c>
      <c r="R892" s="11">
        <f t="shared" si="195"/>
        <v>8.7602649090839077E-2</v>
      </c>
    </row>
    <row r="893" spans="4:18" x14ac:dyDescent="0.3">
      <c r="D893" s="11">
        <v>0.89</v>
      </c>
      <c r="E893" s="11">
        <f t="shared" si="184"/>
        <v>0.63270000000000004</v>
      </c>
      <c r="F893" s="11">
        <f t="shared" si="185"/>
        <v>0.28861430860000004</v>
      </c>
      <c r="G893" s="11">
        <f t="shared" si="186"/>
        <v>3.0251633831131874E-3</v>
      </c>
      <c r="H893" s="11">
        <f t="shared" si="187"/>
        <v>228.9708861698474</v>
      </c>
      <c r="I893" s="11">
        <f t="shared" si="192"/>
        <v>0.9956516234874121</v>
      </c>
      <c r="J893" s="12">
        <f t="shared" si="196"/>
        <v>0.28614165213829967</v>
      </c>
      <c r="K893" s="13">
        <f t="shared" si="188"/>
        <v>2.6016504402597649</v>
      </c>
      <c r="L893" s="11">
        <f t="shared" si="189"/>
        <v>3.4947725803885206</v>
      </c>
      <c r="M893" s="11">
        <f t="shared" si="190"/>
        <v>0.39789658700539771</v>
      </c>
      <c r="N893" s="11">
        <f t="shared" si="191"/>
        <v>0.64789658700539765</v>
      </c>
      <c r="O893" s="12">
        <f t="shared" si="197"/>
        <v>4.3483765125879037E-3</v>
      </c>
      <c r="P893" s="11">
        <f t="shared" si="193"/>
        <v>0.11445666085531987</v>
      </c>
      <c r="Q893" s="11">
        <f t="shared" si="194"/>
        <v>5.7228330427659936E-2</v>
      </c>
      <c r="R893" s="11">
        <f t="shared" si="195"/>
        <v>8.5842495641489894E-2</v>
      </c>
    </row>
    <row r="894" spans="4:18" x14ac:dyDescent="0.3">
      <c r="D894" s="11">
        <v>0.89100000000000001</v>
      </c>
      <c r="E894" s="11">
        <f t="shared" si="184"/>
        <v>0.63312999999999997</v>
      </c>
      <c r="F894" s="11">
        <f t="shared" si="185"/>
        <v>0.28991363939406006</v>
      </c>
      <c r="G894" s="11">
        <f t="shared" si="186"/>
        <v>2.95417860304885E-3</v>
      </c>
      <c r="H894" s="11">
        <f t="shared" si="187"/>
        <v>235.52832378775392</v>
      </c>
      <c r="I894" s="11">
        <f t="shared" si="192"/>
        <v>0.99577217652420624</v>
      </c>
      <c r="J894" s="12">
        <f t="shared" si="196"/>
        <v>0.28035589952131634</v>
      </c>
      <c r="K894" s="13">
        <f t="shared" si="188"/>
        <v>2.5990451714149407</v>
      </c>
      <c r="L894" s="11">
        <f t="shared" si="189"/>
        <v>3.5668947994581681</v>
      </c>
      <c r="M894" s="11">
        <f t="shared" si="190"/>
        <v>0.39821020156883585</v>
      </c>
      <c r="N894" s="11">
        <f t="shared" si="191"/>
        <v>0.6482102015688358</v>
      </c>
      <c r="O894" s="12">
        <f t="shared" si="197"/>
        <v>4.2278234757937572E-3</v>
      </c>
      <c r="P894" s="11">
        <f t="shared" si="193"/>
        <v>0.11214235980852655</v>
      </c>
      <c r="Q894" s="11">
        <f t="shared" si="194"/>
        <v>5.6071179904263274E-2</v>
      </c>
      <c r="R894" s="11">
        <f t="shared" si="195"/>
        <v>8.4106769856394897E-2</v>
      </c>
    </row>
    <row r="895" spans="4:18" x14ac:dyDescent="0.3">
      <c r="D895" s="11">
        <v>0.89200000000000002</v>
      </c>
      <c r="E895" s="11">
        <f t="shared" si="184"/>
        <v>0.63356000000000001</v>
      </c>
      <c r="F895" s="11">
        <f t="shared" si="185"/>
        <v>0.29121735241216007</v>
      </c>
      <c r="G895" s="11">
        <f t="shared" si="186"/>
        <v>2.8842281940223875E-3</v>
      </c>
      <c r="H895" s="11">
        <f t="shared" si="187"/>
        <v>242.32536358867557</v>
      </c>
      <c r="I895" s="11">
        <f t="shared" si="192"/>
        <v>0.99589027635569294</v>
      </c>
      <c r="J895" s="12">
        <f t="shared" si="196"/>
        <v>0.27465077089926526</v>
      </c>
      <c r="K895" s="13">
        <f t="shared" si="188"/>
        <v>2.5964393480959771</v>
      </c>
      <c r="L895" s="11">
        <f t="shared" si="189"/>
        <v>3.6409874136736864</v>
      </c>
      <c r="M895" s="11">
        <f t="shared" si="190"/>
        <v>0.3985234520625992</v>
      </c>
      <c r="N895" s="11">
        <f t="shared" si="191"/>
        <v>0.6485234520625992</v>
      </c>
      <c r="O895" s="12">
        <f t="shared" si="197"/>
        <v>4.1097236443070617E-3</v>
      </c>
      <c r="P895" s="11">
        <f t="shared" si="193"/>
        <v>0.10986030835970612</v>
      </c>
      <c r="Q895" s="11">
        <f t="shared" si="194"/>
        <v>5.4930154179853058E-2</v>
      </c>
      <c r="R895" s="11">
        <f t="shared" si="195"/>
        <v>8.2395231269779573E-2</v>
      </c>
    </row>
    <row r="896" spans="4:18" x14ac:dyDescent="0.3">
      <c r="D896" s="11">
        <v>0.89300000000000002</v>
      </c>
      <c r="E896" s="11">
        <f t="shared" si="184"/>
        <v>0.63399000000000005</v>
      </c>
      <c r="F896" s="11">
        <f t="shared" si="185"/>
        <v>0.29252545749646003</v>
      </c>
      <c r="G896" s="11">
        <f t="shared" si="186"/>
        <v>2.8153064517237691E-3</v>
      </c>
      <c r="H896" s="11">
        <f t="shared" si="187"/>
        <v>249.37288711914215</v>
      </c>
      <c r="I896" s="11">
        <f t="shared" si="192"/>
        <v>0.99600595730829222</v>
      </c>
      <c r="J896" s="12">
        <f t="shared" si="196"/>
        <v>0.26902547116109993</v>
      </c>
      <c r="K896" s="13">
        <f t="shared" si="188"/>
        <v>2.5938330615596552</v>
      </c>
      <c r="L896" s="11">
        <f t="shared" si="189"/>
        <v>3.717120151055036</v>
      </c>
      <c r="M896" s="11">
        <f t="shared" si="190"/>
        <v>0.39883633657352113</v>
      </c>
      <c r="N896" s="11">
        <f t="shared" si="191"/>
        <v>0.64883633657352113</v>
      </c>
      <c r="O896" s="12">
        <f t="shared" si="197"/>
        <v>3.9940426917077776E-3</v>
      </c>
      <c r="P896" s="11">
        <f t="shared" si="193"/>
        <v>0.10761018846443998</v>
      </c>
      <c r="Q896" s="11">
        <f t="shared" si="194"/>
        <v>5.3805094232219991E-2</v>
      </c>
      <c r="R896" s="11">
        <f t="shared" si="195"/>
        <v>8.0707641348329973E-2</v>
      </c>
    </row>
    <row r="897" spans="4:18" x14ac:dyDescent="0.3">
      <c r="D897" s="11">
        <v>0.89400000000000002</v>
      </c>
      <c r="E897" s="11">
        <f t="shared" si="184"/>
        <v>0.63441999999999998</v>
      </c>
      <c r="F897" s="11">
        <f t="shared" si="185"/>
        <v>0.29383796450016009</v>
      </c>
      <c r="G897" s="11">
        <f t="shared" si="186"/>
        <v>2.7474076506759262E-3</v>
      </c>
      <c r="H897" s="11">
        <f t="shared" si="187"/>
        <v>256.68237279126959</v>
      </c>
      <c r="I897" s="11">
        <f t="shared" si="192"/>
        <v>0.99611925336930185</v>
      </c>
      <c r="J897" s="12">
        <f t="shared" si="196"/>
        <v>0.26347921165033739</v>
      </c>
      <c r="K897" s="13">
        <f t="shared" si="188"/>
        <v>2.591226401772285</v>
      </c>
      <c r="L897" s="11">
        <f t="shared" si="189"/>
        <v>3.7953658420957233</v>
      </c>
      <c r="M897" s="11">
        <f t="shared" si="190"/>
        <v>0.3991488532039798</v>
      </c>
      <c r="N897" s="11">
        <f t="shared" si="191"/>
        <v>0.64914885320397975</v>
      </c>
      <c r="O897" s="12">
        <f t="shared" si="197"/>
        <v>3.8807466306981508E-3</v>
      </c>
      <c r="P897" s="11">
        <f t="shared" si="193"/>
        <v>0.10539168466013496</v>
      </c>
      <c r="Q897" s="11">
        <f t="shared" si="194"/>
        <v>5.269584233006748E-2</v>
      </c>
      <c r="R897" s="11">
        <f t="shared" si="195"/>
        <v>7.9043763495101213E-2</v>
      </c>
    </row>
    <row r="898" spans="4:18" x14ac:dyDescent="0.3">
      <c r="D898" s="11">
        <v>0.89500000000000002</v>
      </c>
      <c r="E898" s="11">
        <f t="shared" si="184"/>
        <v>0.63485000000000003</v>
      </c>
      <c r="F898" s="11">
        <f t="shared" si="185"/>
        <v>0.2951548832875</v>
      </c>
      <c r="G898" s="11">
        <f t="shared" si="186"/>
        <v>2.6805260439572618E-3</v>
      </c>
      <c r="H898" s="11">
        <f t="shared" si="187"/>
        <v>264.26593447464904</v>
      </c>
      <c r="I898" s="11">
        <f t="shared" si="192"/>
        <v>0.99623019818967529</v>
      </c>
      <c r="J898" s="12">
        <f t="shared" si="196"/>
        <v>0.25801121017076012</v>
      </c>
      <c r="K898" s="13">
        <f t="shared" si="188"/>
        <v>2.588619457424127</v>
      </c>
      <c r="L898" s="11">
        <f t="shared" si="189"/>
        <v>3.8758005876495361</v>
      </c>
      <c r="M898" s="11">
        <f t="shared" si="190"/>
        <v>0.39946100007177882</v>
      </c>
      <c r="N898" s="11">
        <f t="shared" si="191"/>
        <v>0.64946100007177887</v>
      </c>
      <c r="O898" s="12">
        <f t="shared" si="197"/>
        <v>3.7698018103247133E-3</v>
      </c>
      <c r="P898" s="11">
        <f t="shared" si="193"/>
        <v>0.10320448406830406</v>
      </c>
      <c r="Q898" s="11">
        <f t="shared" si="194"/>
        <v>5.1602242034152028E-2</v>
      </c>
      <c r="R898" s="11">
        <f t="shared" si="195"/>
        <v>7.7403363051228039E-2</v>
      </c>
    </row>
    <row r="899" spans="4:18" x14ac:dyDescent="0.3">
      <c r="D899" s="11">
        <v>0.89600000000000002</v>
      </c>
      <c r="E899" s="11">
        <f t="shared" ref="E899:E962" si="198">D899*(1-$B$4-$B$5)+$B$4</f>
        <v>0.63528000000000007</v>
      </c>
      <c r="F899" s="11">
        <f t="shared" ref="F899:F962" si="199">$B$6*D899^$B$8</f>
        <v>0.29647622373376009</v>
      </c>
      <c r="G899" s="11">
        <f t="shared" ref="G899:G962" si="200">$B$7*(1-D899)^$B$9</f>
        <v>2.6146558629178804E-3</v>
      </c>
      <c r="H899" s="11">
        <f t="shared" ref="H899:H962" si="201">F899/$B$10*$B$11/G899</f>
        <v>272.13636297319943</v>
      </c>
      <c r="I899" s="11">
        <f t="shared" si="192"/>
        <v>0.99633882508680049</v>
      </c>
      <c r="J899" s="12">
        <f t="shared" si="196"/>
        <v>0.2526206909888315</v>
      </c>
      <c r="K899" s="13">
        <f t="shared" ref="K899:K962" si="202">IF(E899=$B$14,0,($B$17-I899)/($B$14-E899))</f>
        <v>2.58601231594373</v>
      </c>
      <c r="L899" s="11">
        <f t="shared" ref="L899:L962" si="203">IF(E899&gt;=$B$20,1/J899,0)</f>
        <v>3.9585039376058493</v>
      </c>
      <c r="M899" s="11">
        <f t="shared" ref="M899:M962" si="204">IF(L899&gt;0,(E899-$B$14)+(1-I899)*L899,0)</f>
        <v>0.39977277531016409</v>
      </c>
      <c r="N899" s="11">
        <f t="shared" ref="N899:N962" si="205">$B$14+M899</f>
        <v>0.64977277531016409</v>
      </c>
      <c r="O899" s="12">
        <f t="shared" si="197"/>
        <v>3.6611749131995053E-3</v>
      </c>
      <c r="P899" s="11">
        <f t="shared" si="193"/>
        <v>0.1010482763955326</v>
      </c>
      <c r="Q899" s="11">
        <f t="shared" si="194"/>
        <v>5.05241381977663E-2</v>
      </c>
      <c r="R899" s="11">
        <f t="shared" si="195"/>
        <v>7.5786207296649449E-2</v>
      </c>
    </row>
    <row r="900" spans="4:18" x14ac:dyDescent="0.3">
      <c r="D900" s="11">
        <v>0.89700000000000002</v>
      </c>
      <c r="E900" s="11">
        <f t="shared" si="198"/>
        <v>0.63571</v>
      </c>
      <c r="F900" s="11">
        <f t="shared" si="199"/>
        <v>0.29780199572526006</v>
      </c>
      <c r="G900" s="11">
        <f t="shared" si="200"/>
        <v>2.549791316889303E-3</v>
      </c>
      <c r="H900" s="11">
        <f t="shared" si="201"/>
        <v>280.30717063252644</v>
      </c>
      <c r="I900" s="11">
        <f t="shared" ref="I900:I963" si="206">1/(1+1/H900)</f>
        <v>0.99644516704728336</v>
      </c>
      <c r="J900" s="12">
        <f t="shared" si="196"/>
        <v>0.24730688484392305</v>
      </c>
      <c r="K900" s="13">
        <f t="shared" si="202"/>
        <v>2.5834050635121812</v>
      </c>
      <c r="L900" s="11">
        <f t="shared" si="203"/>
        <v>4.0435590809819404</v>
      </c>
      <c r="M900" s="11">
        <f t="shared" si="204"/>
        <v>0.40008417706733118</v>
      </c>
      <c r="N900" s="11">
        <f t="shared" si="205"/>
        <v>0.65008417706733113</v>
      </c>
      <c r="O900" s="12">
        <f t="shared" si="197"/>
        <v>3.5548329527166356E-3</v>
      </c>
      <c r="P900" s="11">
        <f t="shared" si="193"/>
        <v>9.8922753937569219E-2</v>
      </c>
      <c r="Q900" s="11">
        <f t="shared" si="194"/>
        <v>4.9461376968784609E-2</v>
      </c>
      <c r="R900" s="11">
        <f t="shared" si="195"/>
        <v>7.4192065453176914E-2</v>
      </c>
    </row>
    <row r="901" spans="4:18" x14ac:dyDescent="0.3">
      <c r="D901" s="11">
        <v>0.89800000000000002</v>
      </c>
      <c r="E901" s="11">
        <f t="shared" si="198"/>
        <v>0.63613999999999993</v>
      </c>
      <c r="F901" s="11">
        <f t="shared" si="199"/>
        <v>0.29913220915936001</v>
      </c>
      <c r="G901" s="11">
        <f t="shared" si="200"/>
        <v>2.4859265928874512E-3</v>
      </c>
      <c r="H901" s="11">
        <f t="shared" si="201"/>
        <v>288.79263934683979</v>
      </c>
      <c r="I901" s="11">
        <f t="shared" si="206"/>
        <v>0.99654925672972972</v>
      </c>
      <c r="J901" s="12">
        <f t="shared" si="196"/>
        <v>0.24206902894504168</v>
      </c>
      <c r="K901" s="13">
        <f t="shared" si="202"/>
        <v>2.5807977850772517</v>
      </c>
      <c r="L901" s="11">
        <f t="shared" si="203"/>
        <v>4.1310530486204238</v>
      </c>
      <c r="M901" s="11">
        <f t="shared" si="204"/>
        <v>0.40039520350665642</v>
      </c>
      <c r="N901" s="11">
        <f t="shared" si="205"/>
        <v>0.65039520350665647</v>
      </c>
      <c r="O901" s="12">
        <f t="shared" si="197"/>
        <v>3.4507432702702845E-3</v>
      </c>
      <c r="P901" s="11">
        <f t="shared" ref="P901:P964" si="207">IF(AND($E901&lt;=$B$20,$E901&gt;$B$14),$B$24*B$33,IF($E901&gt;$B$20,$J901*B$33,1))</f>
        <v>9.682761157801667E-2</v>
      </c>
      <c r="Q901" s="11">
        <f t="shared" ref="Q901:Q964" si="208">IF(AND($E901&lt;=$B$20,$E901&gt;$B$14),$B$24*B$34,IF($E901&gt;$B$20,$J901*B$34,1))</f>
        <v>4.8413805789008335E-2</v>
      </c>
      <c r="R901" s="11">
        <f t="shared" ref="R901:R964" si="209">IF(AND($E901&lt;=$B$20,$E901&gt;$B$14),$B$24*B$35,IF($E901&gt;$B$20,$J901*B$35,1))</f>
        <v>7.2620708683512503E-2</v>
      </c>
    </row>
    <row r="902" spans="4:18" x14ac:dyDescent="0.3">
      <c r="D902" s="11">
        <v>0.89900000000000002</v>
      </c>
      <c r="E902" s="11">
        <f t="shared" si="198"/>
        <v>0.63657000000000008</v>
      </c>
      <c r="F902" s="11">
        <f t="shared" si="199"/>
        <v>0.30046687394446009</v>
      </c>
      <c r="G902" s="11">
        <f t="shared" si="200"/>
        <v>2.4230558553087461E-3</v>
      </c>
      <c r="H902" s="11">
        <f t="shared" si="201"/>
        <v>297.6078722604679</v>
      </c>
      <c r="I902" s="11">
        <f t="shared" si="206"/>
        <v>0.99665112646753096</v>
      </c>
      <c r="J902" s="12">
        <f t="shared" si="196"/>
        <v>0.2369063669795467</v>
      </c>
      <c r="K902" s="13">
        <f t="shared" si="202"/>
        <v>2.5781905643674645</v>
      </c>
      <c r="L902" s="11">
        <f t="shared" si="203"/>
        <v>4.2210769290397963</v>
      </c>
      <c r="M902" s="11">
        <f t="shared" si="204"/>
        <v>0.40070585280617715</v>
      </c>
      <c r="N902" s="11">
        <f t="shared" si="205"/>
        <v>0.6507058528061771</v>
      </c>
      <c r="O902" s="12">
        <f t="shared" si="197"/>
        <v>3.3488735324690433E-3</v>
      </c>
      <c r="P902" s="11">
        <f t="shared" si="207"/>
        <v>9.4762546791818683E-2</v>
      </c>
      <c r="Q902" s="11">
        <f t="shared" si="208"/>
        <v>4.7381273395909342E-2</v>
      </c>
      <c r="R902" s="11">
        <f t="shared" si="209"/>
        <v>7.1071910093864002E-2</v>
      </c>
    </row>
    <row r="903" spans="4:18" x14ac:dyDescent="0.3">
      <c r="D903" s="11">
        <v>0.9</v>
      </c>
      <c r="E903" s="11">
        <f t="shared" si="198"/>
        <v>0.63700000000000001</v>
      </c>
      <c r="F903" s="11">
        <f t="shared" si="199"/>
        <v>0.30180600000000007</v>
      </c>
      <c r="G903" s="11">
        <f t="shared" si="200"/>
        <v>2.3611732456190028E-3</v>
      </c>
      <c r="H903" s="11">
        <f t="shared" si="201"/>
        <v>306.76884948783561</v>
      </c>
      <c r="I903" s="11">
        <f t="shared" si="206"/>
        <v>0.99675080827164897</v>
      </c>
      <c r="J903" s="12">
        <f t="shared" si="196"/>
        <v>0.23181814911169454</v>
      </c>
      <c r="K903" s="13">
        <f t="shared" si="202"/>
        <v>2.5755834839060698</v>
      </c>
      <c r="L903" s="11">
        <f t="shared" si="203"/>
        <v>4.3137260988059234</v>
      </c>
      <c r="M903" s="11">
        <f t="shared" si="204"/>
        <v>0.40101612315861218</v>
      </c>
      <c r="N903" s="11">
        <f t="shared" si="205"/>
        <v>0.65101612315861224</v>
      </c>
      <c r="O903" s="12">
        <f t="shared" si="197"/>
        <v>3.2491917283510308E-3</v>
      </c>
      <c r="P903" s="11">
        <f t="shared" si="207"/>
        <v>9.2727259644677817E-2</v>
      </c>
      <c r="Q903" s="11">
        <f t="shared" si="208"/>
        <v>4.6363629822338909E-2</v>
      </c>
      <c r="R903" s="11">
        <f t="shared" si="209"/>
        <v>6.9545444733508363E-2</v>
      </c>
    </row>
    <row r="904" spans="4:18" x14ac:dyDescent="0.3">
      <c r="D904" s="11">
        <v>0.90100000000000002</v>
      </c>
      <c r="E904" s="11">
        <f t="shared" si="198"/>
        <v>0.63742999999999994</v>
      </c>
      <c r="F904" s="11">
        <f t="shared" si="199"/>
        <v>0.30314959725646001</v>
      </c>
      <c r="G904" s="11">
        <f t="shared" si="200"/>
        <v>2.3002728820349168E-3</v>
      </c>
      <c r="H904" s="11">
        <f t="shared" si="201"/>
        <v>316.2924882076926</v>
      </c>
      <c r="I904" s="11">
        <f t="shared" si="206"/>
        <v>0.99684833383340155</v>
      </c>
      <c r="J904" s="12">
        <f t="shared" si="196"/>
        <v>0.22680363198277179</v>
      </c>
      <c r="K904" s="13">
        <f t="shared" si="202"/>
        <v>2.572976625024912</v>
      </c>
      <c r="L904" s="11">
        <f t="shared" si="203"/>
        <v>4.4091004683556427</v>
      </c>
      <c r="M904" s="11">
        <f t="shared" si="204"/>
        <v>0.4013260127712498</v>
      </c>
      <c r="N904" s="11">
        <f t="shared" si="205"/>
        <v>0.6513260127712498</v>
      </c>
      <c r="O904" s="12">
        <f t="shared" si="197"/>
        <v>3.1516661665984547E-3</v>
      </c>
      <c r="P904" s="11">
        <f t="shared" si="207"/>
        <v>9.0721452793108726E-2</v>
      </c>
      <c r="Q904" s="11">
        <f t="shared" si="208"/>
        <v>4.5360726396554363E-2</v>
      </c>
      <c r="R904" s="11">
        <f t="shared" si="209"/>
        <v>6.804108959483153E-2</v>
      </c>
    </row>
    <row r="905" spans="4:18" x14ac:dyDescent="0.3">
      <c r="D905" s="11">
        <v>0.90200000000000002</v>
      </c>
      <c r="E905" s="11">
        <f t="shared" si="198"/>
        <v>0.63785999999999998</v>
      </c>
      <c r="F905" s="11">
        <f t="shared" si="199"/>
        <v>0.30449767565536001</v>
      </c>
      <c r="G905" s="11">
        <f t="shared" si="200"/>
        <v>2.2403488591979195E-3</v>
      </c>
      <c r="H905" s="11">
        <f t="shared" si="201"/>
        <v>326.1967075228186</v>
      </c>
      <c r="I905" s="11">
        <f t="shared" si="206"/>
        <v>0.99694373452724849</v>
      </c>
      <c r="J905" s="12">
        <f t="shared" si="196"/>
        <v>0.22186207871381025</v>
      </c>
      <c r="K905" s="13">
        <f t="shared" si="202"/>
        <v>2.5703700678782253</v>
      </c>
      <c r="L905" s="11">
        <f t="shared" si="203"/>
        <v>4.5073047444486649</v>
      </c>
      <c r="M905" s="11">
        <f t="shared" si="204"/>
        <v>0.40163551986562751</v>
      </c>
      <c r="N905" s="11">
        <f t="shared" si="205"/>
        <v>0.65163551986562751</v>
      </c>
      <c r="O905" s="12">
        <f t="shared" si="197"/>
        <v>3.0562654727515071E-3</v>
      </c>
      <c r="P905" s="11">
        <f t="shared" si="207"/>
        <v>8.8744831485524103E-2</v>
      </c>
      <c r="Q905" s="11">
        <f t="shared" si="208"/>
        <v>4.4372415742762052E-2</v>
      </c>
      <c r="R905" s="11">
        <f t="shared" si="209"/>
        <v>6.6558623614143067E-2</v>
      </c>
    </row>
    <row r="906" spans="4:18" x14ac:dyDescent="0.3">
      <c r="D906" s="11">
        <v>0.90300000000000002</v>
      </c>
      <c r="E906" s="11">
        <f t="shared" si="198"/>
        <v>0.63829000000000002</v>
      </c>
      <c r="F906" s="11">
        <f t="shared" si="199"/>
        <v>0.30585024514926007</v>
      </c>
      <c r="G906" s="11">
        <f t="shared" si="200"/>
        <v>2.181395247840071E-3</v>
      </c>
      <c r="H906" s="11">
        <f t="shared" si="201"/>
        <v>336.5004985158198</v>
      </c>
      <c r="I906" s="11">
        <f t="shared" si="206"/>
        <v>0.99703704141357552</v>
      </c>
      <c r="J906" s="12">
        <f t="shared" si="196"/>
        <v>0.21699275890004185</v>
      </c>
      <c r="K906" s="13">
        <f t="shared" si="202"/>
        <v>2.5677638914563223</v>
      </c>
      <c r="L906" s="11">
        <f t="shared" si="203"/>
        <v>4.6084487107731187</v>
      </c>
      <c r="M906" s="11">
        <f t="shared" si="204"/>
        <v>0.40194464267768204</v>
      </c>
      <c r="N906" s="11">
        <f t="shared" si="205"/>
        <v>0.65194464267768204</v>
      </c>
      <c r="O906" s="12">
        <f t="shared" si="197"/>
        <v>2.9629585864244801E-3</v>
      </c>
      <c r="P906" s="11">
        <f t="shared" si="207"/>
        <v>8.6797103560016742E-2</v>
      </c>
      <c r="Q906" s="11">
        <f t="shared" si="208"/>
        <v>4.3398551780008371E-2</v>
      </c>
      <c r="R906" s="11">
        <f t="shared" si="209"/>
        <v>6.5097827670012556E-2</v>
      </c>
    </row>
    <row r="907" spans="4:18" x14ac:dyDescent="0.3">
      <c r="D907" s="11">
        <v>0.90400000000000003</v>
      </c>
      <c r="E907" s="11">
        <f t="shared" si="198"/>
        <v>0.63871999999999995</v>
      </c>
      <c r="F907" s="11">
        <f t="shared" si="199"/>
        <v>0.30720731570176008</v>
      </c>
      <c r="G907" s="11">
        <f t="shared" si="200"/>
        <v>2.1234060944417916E-3</v>
      </c>
      <c r="H907" s="11">
        <f t="shared" si="201"/>
        <v>347.22399997540151</v>
      </c>
      <c r="I907" s="11">
        <f t="shared" si="206"/>
        <v>0.99712828524148067</v>
      </c>
      <c r="J907" s="12">
        <f t="shared" si="196"/>
        <v>0.21219494861666677</v>
      </c>
      <c r="K907" s="13">
        <f t="shared" si="202"/>
        <v>2.5651581735991993</v>
      </c>
      <c r="L907" s="11">
        <f t="shared" si="203"/>
        <v>4.7126475277529556</v>
      </c>
      <c r="M907" s="11">
        <f t="shared" si="204"/>
        <v>0.40225337945714773</v>
      </c>
      <c r="N907" s="11">
        <f t="shared" si="205"/>
        <v>0.65225337945714768</v>
      </c>
      <c r="O907" s="12">
        <f t="shared" si="197"/>
        <v>2.8717147585193281E-3</v>
      </c>
      <c r="P907" s="11">
        <f t="shared" si="207"/>
        <v>8.487797944666671E-2</v>
      </c>
      <c r="Q907" s="11">
        <f t="shared" si="208"/>
        <v>4.2438989723333355E-2</v>
      </c>
      <c r="R907" s="11">
        <f t="shared" si="209"/>
        <v>6.3658484585000022E-2</v>
      </c>
    </row>
    <row r="908" spans="4:18" x14ac:dyDescent="0.3">
      <c r="D908" s="11">
        <v>0.90500000000000003</v>
      </c>
      <c r="E908" s="11">
        <f t="shared" si="198"/>
        <v>0.63915</v>
      </c>
      <c r="F908" s="11">
        <f t="shared" si="199"/>
        <v>0.30856889728750003</v>
      </c>
      <c r="G908" s="11">
        <f t="shared" si="200"/>
        <v>2.0663754208810775E-3</v>
      </c>
      <c r="H908" s="11">
        <f t="shared" si="201"/>
        <v>358.38858031626796</v>
      </c>
      <c r="I908" s="11">
        <f t="shared" si="206"/>
        <v>0.99721749645155677</v>
      </c>
      <c r="J908" s="12">
        <f t="shared" si="196"/>
        <v>0.20746793040951747</v>
      </c>
      <c r="K908" s="13">
        <f t="shared" si="202"/>
        <v>2.5625529910100391</v>
      </c>
      <c r="L908" s="11">
        <f t="shared" si="203"/>
        <v>4.8200220536548315</v>
      </c>
      <c r="M908" s="11">
        <f t="shared" si="204"/>
        <v>0.4025617284678692</v>
      </c>
      <c r="N908" s="11">
        <f t="shared" si="205"/>
        <v>0.6525617284678692</v>
      </c>
      <c r="O908" s="12">
        <f t="shared" si="197"/>
        <v>2.782503548443227E-3</v>
      </c>
      <c r="P908" s="11">
        <f t="shared" si="207"/>
        <v>8.2987172163806994E-2</v>
      </c>
      <c r="Q908" s="11">
        <f t="shared" si="208"/>
        <v>4.1493586081903497E-2</v>
      </c>
      <c r="R908" s="11">
        <f t="shared" si="209"/>
        <v>6.2240379122855238E-2</v>
      </c>
    </row>
    <row r="909" spans="4:18" x14ac:dyDescent="0.3">
      <c r="D909" s="11">
        <v>0.90600000000000003</v>
      </c>
      <c r="E909" s="11">
        <f t="shared" si="198"/>
        <v>0.63958000000000004</v>
      </c>
      <c r="F909" s="11">
        <f t="shared" si="199"/>
        <v>0.30993499989216006</v>
      </c>
      <c r="G909" s="11">
        <f t="shared" si="200"/>
        <v>2.0102972240739437E-3</v>
      </c>
      <c r="H909" s="11">
        <f t="shared" si="201"/>
        <v>370.01692627011442</v>
      </c>
      <c r="I909" s="11">
        <f t="shared" si="206"/>
        <v>0.99730470517867442</v>
      </c>
      <c r="J909" s="12">
        <f t="shared" si="196"/>
        <v>0.20281099329683894</v>
      </c>
      <c r="K909" s="13">
        <f t="shared" si="202"/>
        <v>2.5599484192686339</v>
      </c>
      <c r="L909" s="11">
        <f t="shared" si="203"/>
        <v>4.9306991881666713</v>
      </c>
      <c r="M909" s="11">
        <f t="shared" si="204"/>
        <v>0.40286968798737988</v>
      </c>
      <c r="N909" s="11">
        <f t="shared" si="205"/>
        <v>0.65286968798737988</v>
      </c>
      <c r="O909" s="12">
        <f t="shared" si="197"/>
        <v>2.6952948213255778E-3</v>
      </c>
      <c r="P909" s="11">
        <f t="shared" si="207"/>
        <v>8.112439731873558E-2</v>
      </c>
      <c r="Q909" s="11">
        <f t="shared" si="208"/>
        <v>4.056219865936779E-2</v>
      </c>
      <c r="R909" s="11">
        <f t="shared" si="209"/>
        <v>6.0843297989051678E-2</v>
      </c>
    </row>
    <row r="910" spans="4:18" x14ac:dyDescent="0.3">
      <c r="D910" s="11">
        <v>0.90700000000000003</v>
      </c>
      <c r="E910" s="11">
        <f t="shared" si="198"/>
        <v>0.64000999999999997</v>
      </c>
      <c r="F910" s="11">
        <f t="shared" si="199"/>
        <v>0.31130563351246004</v>
      </c>
      <c r="G910" s="11">
        <f t="shared" si="200"/>
        <v>1.9551654756057536E-3</v>
      </c>
      <c r="H910" s="11">
        <f t="shared" si="201"/>
        <v>382.13313898580662</v>
      </c>
      <c r="I910" s="11">
        <f t="shared" si="206"/>
        <v>0.9973899412547631</v>
      </c>
      <c r="J910" s="12">
        <f t="shared" si="196"/>
        <v>0.19822343276440288</v>
      </c>
      <c r="K910" s="13">
        <f t="shared" si="202"/>
        <v>2.5573445328447044</v>
      </c>
      <c r="L910" s="11">
        <f t="shared" si="203"/>
        <v>5.0448122406826803</v>
      </c>
      <c r="M910" s="11">
        <f t="shared" si="204"/>
        <v>0.40317725630687196</v>
      </c>
      <c r="N910" s="11">
        <f t="shared" si="205"/>
        <v>0.65317725630687196</v>
      </c>
      <c r="O910" s="12">
        <f t="shared" si="197"/>
        <v>2.6100587452368984E-3</v>
      </c>
      <c r="P910" s="11">
        <f t="shared" si="207"/>
        <v>7.928937310576116E-2</v>
      </c>
      <c r="Q910" s="11">
        <f t="shared" si="208"/>
        <v>3.964468655288058E-2</v>
      </c>
      <c r="R910" s="11">
        <f t="shared" si="209"/>
        <v>5.946702982932086E-2</v>
      </c>
    </row>
    <row r="911" spans="4:18" x14ac:dyDescent="0.3">
      <c r="D911" s="11">
        <v>0.90800000000000003</v>
      </c>
      <c r="E911" s="11">
        <f t="shared" si="198"/>
        <v>0.64044000000000001</v>
      </c>
      <c r="F911" s="11">
        <f t="shared" si="199"/>
        <v>0.31268080815616006</v>
      </c>
      <c r="G911" s="11">
        <f t="shared" si="200"/>
        <v>1.9009741213531176E-3</v>
      </c>
      <c r="H911" s="11">
        <f t="shared" si="201"/>
        <v>394.76283824454356</v>
      </c>
      <c r="I911" s="11">
        <f t="shared" si="206"/>
        <v>0.99747323421159084</v>
      </c>
      <c r="J911" s="12">
        <f t="shared" si="196"/>
        <v>0.19370455076216908</v>
      </c>
      <c r="K911" s="13">
        <f t="shared" si="202"/>
        <v>2.554741405111133</v>
      </c>
      <c r="L911" s="11">
        <f t="shared" si="203"/>
        <v>5.1625013251640253</v>
      </c>
      <c r="M911" s="11">
        <f t="shared" si="204"/>
        <v>0.40348443173104143</v>
      </c>
      <c r="N911" s="11">
        <f t="shared" si="205"/>
        <v>0.65348443173104143</v>
      </c>
      <c r="O911" s="12">
        <f t="shared" si="197"/>
        <v>2.5267657884091577E-3</v>
      </c>
      <c r="P911" s="11">
        <f t="shared" si="207"/>
        <v>7.7481820304867638E-2</v>
      </c>
      <c r="Q911" s="11">
        <f t="shared" si="208"/>
        <v>3.8740910152433819E-2</v>
      </c>
      <c r="R911" s="11">
        <f t="shared" si="209"/>
        <v>5.8111365228650722E-2</v>
      </c>
    </row>
    <row r="912" spans="4:18" x14ac:dyDescent="0.3">
      <c r="D912" s="11">
        <v>0.90900000000000003</v>
      </c>
      <c r="E912" s="11">
        <f t="shared" si="198"/>
        <v>0.64087000000000005</v>
      </c>
      <c r="F912" s="11">
        <f t="shared" si="199"/>
        <v>0.31406053384206006</v>
      </c>
      <c r="G912" s="11">
        <f t="shared" si="200"/>
        <v>1.8477170810960231E-3</v>
      </c>
      <c r="H912" s="11">
        <f t="shared" si="201"/>
        <v>407.93327557151758</v>
      </c>
      <c r="I912" s="11">
        <f t="shared" si="206"/>
        <v>0.99755461328354267</v>
      </c>
      <c r="J912" s="12">
        <f t="shared" si="196"/>
        <v>0.1892536557019025</v>
      </c>
      <c r="K912" s="13">
        <f t="shared" si="202"/>
        <v>2.5521391083571072</v>
      </c>
      <c r="L912" s="11">
        <f t="shared" si="203"/>
        <v>5.2839137838115082</v>
      </c>
      <c r="M912" s="11">
        <f t="shared" si="204"/>
        <v>0.40379121257783851</v>
      </c>
      <c r="N912" s="11">
        <f t="shared" si="205"/>
        <v>0.65379121257783845</v>
      </c>
      <c r="O912" s="12">
        <f t="shared" si="197"/>
        <v>2.4453867164573317E-3</v>
      </c>
      <c r="P912" s="11">
        <f t="shared" si="207"/>
        <v>7.5701462280761009E-2</v>
      </c>
      <c r="Q912" s="11">
        <f t="shared" si="208"/>
        <v>3.7850731140380504E-2</v>
      </c>
      <c r="R912" s="11">
        <f t="shared" si="209"/>
        <v>5.6776096710570746E-2</v>
      </c>
    </row>
    <row r="913" spans="4:18" x14ac:dyDescent="0.3">
      <c r="D913" s="11">
        <v>0.91</v>
      </c>
      <c r="E913" s="11">
        <f t="shared" si="198"/>
        <v>0.64129999999999998</v>
      </c>
      <c r="F913" s="11">
        <f t="shared" si="199"/>
        <v>0.31544482060000006</v>
      </c>
      <c r="G913" s="11">
        <f t="shared" si="200"/>
        <v>1.7953882481198046E-3</v>
      </c>
      <c r="H913" s="11">
        <f t="shared" si="201"/>
        <v>421.67345711036518</v>
      </c>
      <c r="I913" s="11">
        <f t="shared" si="206"/>
        <v>0.99763410741039538</v>
      </c>
      <c r="J913" s="12">
        <f t="shared" si="196"/>
        <v>0.18487006244818871</v>
      </c>
      <c r="K913" s="13">
        <f t="shared" si="202"/>
        <v>2.5495377138011639</v>
      </c>
      <c r="L913" s="11">
        <f t="shared" si="203"/>
        <v>5.4092046422078637</v>
      </c>
      <c r="M913" s="11">
        <f t="shared" si="204"/>
        <v>0.40409759717865451</v>
      </c>
      <c r="N913" s="11">
        <f t="shared" si="205"/>
        <v>0.65409759717865446</v>
      </c>
      <c r="O913" s="12">
        <f t="shared" si="197"/>
        <v>2.3658925896046235E-3</v>
      </c>
      <c r="P913" s="11">
        <f t="shared" si="207"/>
        <v>7.3948024979275481E-2</v>
      </c>
      <c r="Q913" s="11">
        <f t="shared" si="208"/>
        <v>3.6974012489637741E-2</v>
      </c>
      <c r="R913" s="11">
        <f t="shared" si="209"/>
        <v>5.5461018734456614E-2</v>
      </c>
    </row>
    <row r="914" spans="4:18" x14ac:dyDescent="0.3">
      <c r="D914" s="11">
        <v>0.91100000000000003</v>
      </c>
      <c r="E914" s="11">
        <f t="shared" si="198"/>
        <v>0.64173000000000002</v>
      </c>
      <c r="F914" s="11">
        <f t="shared" si="199"/>
        <v>0.31683367847086008</v>
      </c>
      <c r="G914" s="11">
        <f t="shared" si="200"/>
        <v>1.743981488806596E-3</v>
      </c>
      <c r="H914" s="11">
        <f t="shared" si="201"/>
        <v>436.01427722171832</v>
      </c>
      <c r="I914" s="11">
        <f t="shared" si="206"/>
        <v>0.99771174524009276</v>
      </c>
      <c r="J914" s="12">
        <f t="shared" si="196"/>
        <v>0.18055309231948408</v>
      </c>
      <c r="K914" s="13">
        <f t="shared" si="202"/>
        <v>2.5469372916041477</v>
      </c>
      <c r="L914" s="11">
        <f t="shared" si="203"/>
        <v>5.5385370981657047</v>
      </c>
      <c r="M914" s="11">
        <f t="shared" si="204"/>
        <v>0.40440358387780051</v>
      </c>
      <c r="N914" s="11">
        <f t="shared" si="205"/>
        <v>0.65440358387780051</v>
      </c>
      <c r="O914" s="12">
        <f t="shared" si="197"/>
        <v>2.2882547599072378E-3</v>
      </c>
      <c r="P914" s="11">
        <f t="shared" si="207"/>
        <v>7.2221236927793628E-2</v>
      </c>
      <c r="Q914" s="11">
        <f t="shared" si="208"/>
        <v>3.6110618463896814E-2</v>
      </c>
      <c r="R914" s="11">
        <f t="shared" si="209"/>
        <v>5.4165927695845224E-2</v>
      </c>
    </row>
    <row r="915" spans="4:18" x14ac:dyDescent="0.3">
      <c r="D915" s="11">
        <v>0.91200000000000003</v>
      </c>
      <c r="E915" s="11">
        <f t="shared" si="198"/>
        <v>0.64216000000000006</v>
      </c>
      <c r="F915" s="11">
        <f t="shared" si="199"/>
        <v>0.31822711750656008</v>
      </c>
      <c r="G915" s="11">
        <f t="shared" si="200"/>
        <v>1.6934906422158835E-3</v>
      </c>
      <c r="H915" s="11">
        <f t="shared" si="201"/>
        <v>450.98866387381145</v>
      </c>
      <c r="I915" s="11">
        <f t="shared" si="206"/>
        <v>0.99778755513151718</v>
      </c>
      <c r="J915" s="12">
        <f t="shared" si="196"/>
        <v>0.17630207308002141</v>
      </c>
      <c r="K915" s="13">
        <f t="shared" si="202"/>
        <v>2.5443379108820814</v>
      </c>
      <c r="L915" s="11">
        <f t="shared" si="203"/>
        <v>5.6720830477478952</v>
      </c>
      <c r="M915" s="11">
        <f t="shared" si="204"/>
        <v>0.40470917103259829</v>
      </c>
      <c r="N915" s="11">
        <f t="shared" si="205"/>
        <v>0.65470917103259829</v>
      </c>
      <c r="O915" s="12">
        <f t="shared" si="197"/>
        <v>2.2124448684828213E-3</v>
      </c>
      <c r="P915" s="11">
        <f t="shared" si="207"/>
        <v>7.0520829232008572E-2</v>
      </c>
      <c r="Q915" s="11">
        <f t="shared" si="208"/>
        <v>3.5260414616004286E-2</v>
      </c>
      <c r="R915" s="11">
        <f t="shared" si="209"/>
        <v>5.2890621924006419E-2</v>
      </c>
    </row>
    <row r="916" spans="4:18" x14ac:dyDescent="0.3">
      <c r="D916" s="11">
        <v>0.91300000000000003</v>
      </c>
      <c r="E916" s="11">
        <f t="shared" si="198"/>
        <v>0.64258999999999999</v>
      </c>
      <c r="F916" s="11">
        <f t="shared" si="199"/>
        <v>0.31962514777006013</v>
      </c>
      <c r="G916" s="11">
        <f t="shared" si="200"/>
        <v>1.6439095196536875E-3</v>
      </c>
      <c r="H916" s="11">
        <f t="shared" si="201"/>
        <v>466.63173701296205</v>
      </c>
      <c r="I916" s="11">
        <f t="shared" si="206"/>
        <v>0.9978615651572591</v>
      </c>
      <c r="J916" s="12">
        <f t="shared" si="196"/>
        <v>0.1721163389347298</v>
      </c>
      <c r="K916" s="13">
        <f t="shared" si="202"/>
        <v>2.5417396397189411</v>
      </c>
      <c r="L916" s="11">
        <f t="shared" si="203"/>
        <v>5.8100236513816474</v>
      </c>
      <c r="M916" s="11">
        <f t="shared" si="204"/>
        <v>0.40501435701326322</v>
      </c>
      <c r="N916" s="11">
        <f t="shared" si="205"/>
        <v>0.65501435701326316</v>
      </c>
      <c r="O916" s="12">
        <f t="shared" si="197"/>
        <v>2.1384348427408995E-3</v>
      </c>
      <c r="P916" s="11">
        <f t="shared" si="207"/>
        <v>6.884653557389192E-2</v>
      </c>
      <c r="Q916" s="11">
        <f t="shared" si="208"/>
        <v>3.442326778694596E-2</v>
      </c>
      <c r="R916" s="11">
        <f t="shared" si="209"/>
        <v>5.163490168041894E-2</v>
      </c>
    </row>
    <row r="917" spans="4:18" x14ac:dyDescent="0.3">
      <c r="D917" s="11">
        <v>0.91400000000000003</v>
      </c>
      <c r="E917" s="11">
        <f t="shared" si="198"/>
        <v>0.64302000000000004</v>
      </c>
      <c r="F917" s="11">
        <f t="shared" si="199"/>
        <v>0.32102777933536003</v>
      </c>
      <c r="G917" s="11">
        <f t="shared" si="200"/>
        <v>1.5952319042299877E-3</v>
      </c>
      <c r="H917" s="11">
        <f t="shared" si="201"/>
        <v>482.98098123655905</v>
      </c>
      <c r="I917" s="11">
        <f t="shared" si="206"/>
        <v>0.99793380310638458</v>
      </c>
      <c r="J917" s="12">
        <f t="shared" si="196"/>
        <v>0.16799523052434526</v>
      </c>
      <c r="K917" s="13">
        <f t="shared" si="202"/>
        <v>2.5391425451793408</v>
      </c>
      <c r="L917" s="11">
        <f t="shared" si="203"/>
        <v>5.9525499437026195</v>
      </c>
      <c r="M917" s="11">
        <f t="shared" si="204"/>
        <v>0.40531914020276905</v>
      </c>
      <c r="N917" s="11">
        <f t="shared" si="205"/>
        <v>0.65531914020276905</v>
      </c>
      <c r="O917" s="12">
        <f t="shared" si="197"/>
        <v>2.066196893615424E-3</v>
      </c>
      <c r="P917" s="11">
        <f t="shared" si="207"/>
        <v>6.7198092209738103E-2</v>
      </c>
      <c r="Q917" s="11">
        <f t="shared" si="208"/>
        <v>3.3599046104869051E-2</v>
      </c>
      <c r="R917" s="11">
        <f t="shared" si="209"/>
        <v>5.0398569157303577E-2</v>
      </c>
    </row>
    <row r="918" spans="4:18" x14ac:dyDescent="0.3">
      <c r="D918" s="11">
        <v>0.91500000000000004</v>
      </c>
      <c r="E918" s="11">
        <f t="shared" si="198"/>
        <v>0.64345000000000008</v>
      </c>
      <c r="F918" s="11">
        <f t="shared" si="199"/>
        <v>0.32243502228750009</v>
      </c>
      <c r="G918" s="11">
        <f t="shared" si="200"/>
        <v>1.5474515504039167E-3</v>
      </c>
      <c r="H918" s="11">
        <f t="shared" si="201"/>
        <v>500.07643424313409</v>
      </c>
      <c r="I918" s="11">
        <f t="shared" si="206"/>
        <v>0.99800429648720068</v>
      </c>
      <c r="J918" s="12">
        <f t="shared" si="196"/>
        <v>0.16393809492116018</v>
      </c>
      <c r="K918" s="13">
        <f t="shared" si="202"/>
        <v>2.5365466933211347</v>
      </c>
      <c r="L918" s="11">
        <f t="shared" si="203"/>
        <v>6.0998634910385663</v>
      </c>
      <c r="M918" s="11">
        <f t="shared" si="204"/>
        <v>0.40562351899666205</v>
      </c>
      <c r="N918" s="11">
        <f t="shared" si="205"/>
        <v>0.65562351899666205</v>
      </c>
      <c r="O918" s="12">
        <f t="shared" si="197"/>
        <v>1.9957035127993183E-3</v>
      </c>
      <c r="P918" s="11">
        <f t="shared" si="207"/>
        <v>6.5575237968464081E-2</v>
      </c>
      <c r="Q918" s="11">
        <f t="shared" si="208"/>
        <v>3.2787618984232041E-2</v>
      </c>
      <c r="R918" s="11">
        <f t="shared" si="209"/>
        <v>4.9181428476348051E-2</v>
      </c>
    </row>
    <row r="919" spans="4:18" x14ac:dyDescent="0.3">
      <c r="D919" s="11">
        <v>0.91600000000000004</v>
      </c>
      <c r="E919" s="11">
        <f t="shared" si="198"/>
        <v>0.64388000000000001</v>
      </c>
      <c r="F919" s="11">
        <f t="shared" si="199"/>
        <v>0.32384688672256007</v>
      </c>
      <c r="G919" s="11">
        <f t="shared" si="200"/>
        <v>1.5005621835162007E-3</v>
      </c>
      <c r="H919" s="11">
        <f t="shared" si="201"/>
        <v>517.96089270548566</v>
      </c>
      <c r="I919" s="11">
        <f t="shared" si="206"/>
        <v>0.99807307253001909</v>
      </c>
      <c r="J919" s="12">
        <f t="shared" si="196"/>
        <v>0.15994428562423077</v>
      </c>
      <c r="K919" s="13">
        <f t="shared" si="202"/>
        <v>2.5339521492079289</v>
      </c>
      <c r="L919" s="11">
        <f t="shared" si="203"/>
        <v>6.2521771009023466</v>
      </c>
      <c r="M919" s="11">
        <f t="shared" si="204"/>
        <v>0.40592749180291438</v>
      </c>
      <c r="N919" s="11">
        <f t="shared" si="205"/>
        <v>0.65592749180291432</v>
      </c>
      <c r="O919" s="12">
        <f t="shared" si="197"/>
        <v>1.9269274699809102E-3</v>
      </c>
      <c r="P919" s="11">
        <f t="shared" si="207"/>
        <v>6.3977714249692313E-2</v>
      </c>
      <c r="Q919" s="11">
        <f t="shared" si="208"/>
        <v>3.1988857124846157E-2</v>
      </c>
      <c r="R919" s="11">
        <f t="shared" si="209"/>
        <v>4.7983285687269228E-2</v>
      </c>
    </row>
    <row r="920" spans="4:18" x14ac:dyDescent="0.3">
      <c r="D920" s="11">
        <v>0.91700000000000004</v>
      </c>
      <c r="E920" s="11">
        <f t="shared" si="198"/>
        <v>0.64430999999999994</v>
      </c>
      <c r="F920" s="11">
        <f t="shared" si="199"/>
        <v>0.32526338274766015</v>
      </c>
      <c r="G920" s="11">
        <f t="shared" si="200"/>
        <v>1.4545574993083943E-3</v>
      </c>
      <c r="H920" s="11">
        <f t="shared" si="201"/>
        <v>536.68013740643141</v>
      </c>
      <c r="I920" s="11">
        <f t="shared" si="206"/>
        <v>0.99814015818991642</v>
      </c>
      <c r="J920" s="12">
        <f t="shared" si="196"/>
        <v>0.15601316255194556</v>
      </c>
      <c r="K920" s="13">
        <f t="shared" si="202"/>
        <v>2.5313589769214997</v>
      </c>
      <c r="L920" s="11">
        <f t="shared" si="203"/>
        <v>6.4097155883693064</v>
      </c>
      <c r="M920" s="11">
        <f t="shared" si="204"/>
        <v>0.40623105704199369</v>
      </c>
      <c r="N920" s="11">
        <f t="shared" si="205"/>
        <v>0.65623105704199369</v>
      </c>
      <c r="O920" s="12">
        <f t="shared" si="197"/>
        <v>1.8598418100835845E-3</v>
      </c>
      <c r="P920" s="11">
        <f t="shared" si="207"/>
        <v>6.2405265020778228E-2</v>
      </c>
      <c r="Q920" s="11">
        <f t="shared" si="208"/>
        <v>3.1202632510389114E-2</v>
      </c>
      <c r="R920" s="11">
        <f t="shared" si="209"/>
        <v>4.6803948765583664E-2</v>
      </c>
    </row>
    <row r="921" spans="4:18" x14ac:dyDescent="0.3">
      <c r="D921" s="11">
        <v>0.91800000000000004</v>
      </c>
      <c r="E921" s="11">
        <f t="shared" si="198"/>
        <v>0.64474000000000009</v>
      </c>
      <c r="F921" s="11">
        <f t="shared" si="199"/>
        <v>0.32668452048096003</v>
      </c>
      <c r="G921" s="11">
        <f t="shared" si="200"/>
        <v>1.4094311634283312E-3</v>
      </c>
      <c r="H921" s="11">
        <f t="shared" si="201"/>
        <v>556.28317969582918</v>
      </c>
      <c r="I921" s="11">
        <f t="shared" si="206"/>
        <v>0.99820558014949268</v>
      </c>
      <c r="J921" s="12">
        <f t="shared" si="196"/>
        <v>0.15214409203776402</v>
      </c>
      <c r="K921" s="13">
        <f t="shared" si="202"/>
        <v>2.528767239574131</v>
      </c>
      <c r="L921" s="11">
        <f t="shared" si="203"/>
        <v>6.5727166044133201</v>
      </c>
      <c r="M921" s="11">
        <f t="shared" si="204"/>
        <v>0.40653421314671845</v>
      </c>
      <c r="N921" s="11">
        <f t="shared" si="205"/>
        <v>0.65653421314671845</v>
      </c>
      <c r="O921" s="12">
        <f t="shared" si="197"/>
        <v>1.7944198505073228E-3</v>
      </c>
      <c r="P921" s="11">
        <f t="shared" si="207"/>
        <v>6.0857636815105615E-2</v>
      </c>
      <c r="Q921" s="11">
        <f t="shared" si="208"/>
        <v>3.0428818407552807E-2</v>
      </c>
      <c r="R921" s="11">
        <f t="shared" si="209"/>
        <v>4.5643227611329204E-2</v>
      </c>
    </row>
    <row r="922" spans="4:18" x14ac:dyDescent="0.3">
      <c r="D922" s="11">
        <v>0.91900000000000004</v>
      </c>
      <c r="E922" s="11">
        <f t="shared" si="198"/>
        <v>0.64517000000000002</v>
      </c>
      <c r="F922" s="11">
        <f t="shared" si="199"/>
        <v>0.32811031005166008</v>
      </c>
      <c r="G922" s="11">
        <f t="shared" si="200"/>
        <v>1.3651768109212376E-3</v>
      </c>
      <c r="H922" s="11">
        <f t="shared" si="201"/>
        <v>576.8225315756672</v>
      </c>
      <c r="I922" s="11">
        <f t="shared" si="206"/>
        <v>0.99826936482162942</v>
      </c>
      <c r="J922" s="12">
        <f t="shared" si="196"/>
        <v>0.1483364468296666</v>
      </c>
      <c r="K922" s="13">
        <f t="shared" si="202"/>
        <v>2.5261769993208731</v>
      </c>
      <c r="L922" s="11">
        <f t="shared" si="203"/>
        <v>6.7414315319841185</v>
      </c>
      <c r="M922" s="11">
        <f t="shared" si="204"/>
        <v>0.40683695856182839</v>
      </c>
      <c r="N922" s="11">
        <f t="shared" si="205"/>
        <v>0.65683695856182833</v>
      </c>
      <c r="O922" s="12">
        <f t="shared" si="197"/>
        <v>1.7306351783705765E-3</v>
      </c>
      <c r="P922" s="11">
        <f t="shared" si="207"/>
        <v>5.9334578731866643E-2</v>
      </c>
      <c r="Q922" s="11">
        <f t="shared" si="208"/>
        <v>2.9667289365933321E-2</v>
      </c>
      <c r="R922" s="11">
        <f t="shared" si="209"/>
        <v>4.450093404889998E-2</v>
      </c>
    </row>
    <row r="923" spans="4:18" x14ac:dyDescent="0.3">
      <c r="D923" s="11">
        <v>0.92</v>
      </c>
      <c r="E923" s="11">
        <f t="shared" si="198"/>
        <v>0.64559999999999995</v>
      </c>
      <c r="F923" s="11">
        <f t="shared" si="199"/>
        <v>0.32954076160000007</v>
      </c>
      <c r="G923" s="11">
        <f t="shared" si="200"/>
        <v>1.3217880457059182E-3</v>
      </c>
      <c r="H923" s="11">
        <f t="shared" si="201"/>
        <v>598.35450200157538</v>
      </c>
      <c r="I923" s="11">
        <f t="shared" si="206"/>
        <v>0.99833153835224331</v>
      </c>
      <c r="J923" s="12">
        <f t="shared" si="196"/>
        <v>0.1445896060788254</v>
      </c>
      <c r="K923" s="13">
        <f t="shared" si="202"/>
        <v>2.5235883173716971</v>
      </c>
      <c r="L923" s="11">
        <f t="shared" si="203"/>
        <v>6.9161264569379455</v>
      </c>
      <c r="M923" s="11">
        <f t="shared" si="204"/>
        <v>0.4071392917444363</v>
      </c>
      <c r="N923" s="11">
        <f t="shared" si="205"/>
        <v>0.6571392917444363</v>
      </c>
      <c r="O923" s="12">
        <f t="shared" si="197"/>
        <v>1.6684616477566916E-3</v>
      </c>
      <c r="P923" s="11">
        <f t="shared" si="207"/>
        <v>5.7835842431530164E-2</v>
      </c>
      <c r="Q923" s="11">
        <f t="shared" si="208"/>
        <v>2.8917921215765082E-2</v>
      </c>
      <c r="R923" s="11">
        <f t="shared" si="209"/>
        <v>4.3376881823647621E-2</v>
      </c>
    </row>
    <row r="924" spans="4:18" x14ac:dyDescent="0.3">
      <c r="D924" s="11">
        <v>0.92100000000000004</v>
      </c>
      <c r="E924" s="11">
        <f t="shared" si="198"/>
        <v>0.64602999999999999</v>
      </c>
      <c r="F924" s="11">
        <f t="shared" si="199"/>
        <v>0.33097588527726002</v>
      </c>
      <c r="G924" s="11">
        <f t="shared" si="200"/>
        <v>1.2792584400353802E-3</v>
      </c>
      <c r="H924" s="11">
        <f t="shared" si="201"/>
        <v>620.93952230907701</v>
      </c>
      <c r="I924" s="11">
        <f t="shared" si="206"/>
        <v>0.99839212662304</v>
      </c>
      <c r="J924" s="12">
        <f t="shared" si="196"/>
        <v>0.14090295534112812</v>
      </c>
      <c r="K924" s="13">
        <f t="shared" si="202"/>
        <v>2.5210012540035858</v>
      </c>
      <c r="L924" s="11">
        <f t="shared" si="203"/>
        <v>7.0970832200004983</v>
      </c>
      <c r="M924" s="11">
        <f t="shared" si="204"/>
        <v>0.40744121116350834</v>
      </c>
      <c r="N924" s="11">
        <f t="shared" si="205"/>
        <v>0.6574412111635084</v>
      </c>
      <c r="O924" s="12">
        <f t="shared" si="197"/>
        <v>1.6078733769600007E-3</v>
      </c>
      <c r="P924" s="11">
        <f t="shared" si="207"/>
        <v>5.6361182136451249E-2</v>
      </c>
      <c r="Q924" s="11">
        <f t="shared" si="208"/>
        <v>2.8180591068225624E-2</v>
      </c>
      <c r="R924" s="11">
        <f t="shared" si="209"/>
        <v>4.2270886602338437E-2</v>
      </c>
    </row>
    <row r="925" spans="4:18" x14ac:dyDescent="0.3">
      <c r="D925" s="11">
        <v>0.92200000000000004</v>
      </c>
      <c r="E925" s="11">
        <f t="shared" si="198"/>
        <v>0.64646000000000003</v>
      </c>
      <c r="F925" s="11">
        <f t="shared" si="199"/>
        <v>0.33241569124576009</v>
      </c>
      <c r="G925" s="11">
        <f t="shared" si="200"/>
        <v>1.2375815339412226E-3</v>
      </c>
      <c r="H925" s="11">
        <f t="shared" si="201"/>
        <v>644.64250403700248</v>
      </c>
      <c r="I925" s="11">
        <f t="shared" si="206"/>
        <v>0.99845115525426642</v>
      </c>
      <c r="J925" s="12">
        <f t="shared" si="196"/>
        <v>0.13727588657305884</v>
      </c>
      <c r="K925" s="13">
        <f t="shared" si="202"/>
        <v>2.5184158685725326</v>
      </c>
      <c r="L925" s="11">
        <f t="shared" si="203"/>
        <v>7.2846005585095641</v>
      </c>
      <c r="M925" s="11">
        <f t="shared" si="204"/>
        <v>0.40774271529981548</v>
      </c>
      <c r="N925" s="11">
        <f t="shared" si="205"/>
        <v>0.65774271529981543</v>
      </c>
      <c r="O925" s="12">
        <f t="shared" si="197"/>
        <v>1.5488447457335797E-3</v>
      </c>
      <c r="P925" s="11">
        <f t="shared" si="207"/>
        <v>5.4910354629223536E-2</v>
      </c>
      <c r="Q925" s="11">
        <f t="shared" si="208"/>
        <v>2.7455177314611768E-2</v>
      </c>
      <c r="R925" s="11">
        <f t="shared" si="209"/>
        <v>4.1182765971917647E-2</v>
      </c>
    </row>
    <row r="926" spans="4:18" x14ac:dyDescent="0.3">
      <c r="D926" s="11">
        <v>0.92300000000000004</v>
      </c>
      <c r="E926" s="11">
        <f t="shared" si="198"/>
        <v>0.64688999999999997</v>
      </c>
      <c r="F926" s="11">
        <f t="shared" si="199"/>
        <v>0.33386018967886005</v>
      </c>
      <c r="G926" s="11">
        <f t="shared" si="200"/>
        <v>1.196750834661119E-3</v>
      </c>
      <c r="H926" s="11">
        <f t="shared" si="201"/>
        <v>669.53323283551856</v>
      </c>
      <c r="I926" s="11">
        <f t="shared" si="206"/>
        <v>0.99850864960746044</v>
      </c>
      <c r="J926" s="12">
        <f t="shared" si="196"/>
        <v>0.13370779812565153</v>
      </c>
      <c r="K926" s="13">
        <f t="shared" si="202"/>
        <v>2.5158322195254619</v>
      </c>
      <c r="L926" s="11">
        <f t="shared" si="203"/>
        <v>7.4789953467056032</v>
      </c>
      <c r="M926" s="11">
        <f t="shared" si="204"/>
        <v>0.4080438026461109</v>
      </c>
      <c r="N926" s="11">
        <f t="shared" si="205"/>
        <v>0.65804380264611084</v>
      </c>
      <c r="O926" s="12">
        <f t="shared" si="197"/>
        <v>1.4913503925395588E-3</v>
      </c>
      <c r="P926" s="11">
        <f t="shared" si="207"/>
        <v>5.3483119250260613E-2</v>
      </c>
      <c r="Q926" s="11">
        <f t="shared" si="208"/>
        <v>2.6741559625130307E-2</v>
      </c>
      <c r="R926" s="11">
        <f t="shared" si="209"/>
        <v>4.011233943769546E-2</v>
      </c>
    </row>
    <row r="927" spans="4:18" x14ac:dyDescent="0.3">
      <c r="D927" s="11">
        <v>0.92400000000000004</v>
      </c>
      <c r="E927" s="11">
        <f t="shared" si="198"/>
        <v>0.64732000000000001</v>
      </c>
      <c r="F927" s="11">
        <f t="shared" si="199"/>
        <v>0.33530939076096011</v>
      </c>
      <c r="G927" s="11">
        <f t="shared" si="200"/>
        <v>1.1567598160486137E-3</v>
      </c>
      <c r="H927" s="11">
        <f t="shared" si="201"/>
        <v>695.68680262012515</v>
      </c>
      <c r="I927" s="11">
        <f t="shared" si="206"/>
        <v>0.99856463478820168</v>
      </c>
      <c r="J927" s="12">
        <f t="shared" si="196"/>
        <v>0.13019809474704774</v>
      </c>
      <c r="K927" s="13">
        <f t="shared" si="202"/>
        <v>2.5132503644120652</v>
      </c>
      <c r="L927" s="11">
        <f t="shared" si="203"/>
        <v>7.6806039438812537</v>
      </c>
      <c r="M927" s="11">
        <f t="shared" si="204"/>
        <v>0.40834447170664817</v>
      </c>
      <c r="N927" s="11">
        <f t="shared" si="205"/>
        <v>0.65834447170664823</v>
      </c>
      <c r="O927" s="12">
        <f t="shared" si="197"/>
        <v>1.4353652117983229E-3</v>
      </c>
      <c r="P927" s="11">
        <f t="shared" si="207"/>
        <v>5.2079237898819103E-2</v>
      </c>
      <c r="Q927" s="11">
        <f t="shared" si="208"/>
        <v>2.6039618949409551E-2</v>
      </c>
      <c r="R927" s="11">
        <f t="shared" si="209"/>
        <v>3.905942842411432E-2</v>
      </c>
    </row>
    <row r="928" spans="4:18" x14ac:dyDescent="0.3">
      <c r="D928" s="11">
        <v>0.92500000000000004</v>
      </c>
      <c r="E928" s="11">
        <f t="shared" si="198"/>
        <v>0.64775000000000005</v>
      </c>
      <c r="F928" s="11">
        <f t="shared" si="199"/>
        <v>0.33676330468750004</v>
      </c>
      <c r="G928" s="11">
        <f t="shared" si="200"/>
        <v>1.1176019179644971E-3</v>
      </c>
      <c r="H928" s="11">
        <f t="shared" si="201"/>
        <v>723.1840946748224</v>
      </c>
      <c r="I928" s="11">
        <f t="shared" si="206"/>
        <v>0.99861913564885874</v>
      </c>
      <c r="J928" s="12">
        <f t="shared" si="196"/>
        <v>0.12674618757454242</v>
      </c>
      <c r="K928" s="13">
        <f t="shared" si="202"/>
        <v>2.5106703598965647</v>
      </c>
      <c r="L928" s="11">
        <f t="shared" si="203"/>
        <v>7.8897836624227962</v>
      </c>
      <c r="M928" s="11">
        <f t="shared" si="204"/>
        <v>0.40864472099765647</v>
      </c>
      <c r="N928" s="11">
        <f t="shared" si="205"/>
        <v>0.65864472099765647</v>
      </c>
      <c r="O928" s="12">
        <f t="shared" si="197"/>
        <v>1.3808643511412644E-3</v>
      </c>
      <c r="P928" s="11">
        <f t="shared" si="207"/>
        <v>5.0698475029816975E-2</v>
      </c>
      <c r="Q928" s="11">
        <f t="shared" si="208"/>
        <v>2.5349237514908488E-2</v>
      </c>
      <c r="R928" s="11">
        <f t="shared" si="209"/>
        <v>3.8023856272362724E-2</v>
      </c>
    </row>
    <row r="929" spans="4:18" x14ac:dyDescent="0.3">
      <c r="D929" s="11">
        <v>0.92600000000000005</v>
      </c>
      <c r="E929" s="11">
        <f t="shared" si="198"/>
        <v>0.64817999999999998</v>
      </c>
      <c r="F929" s="11">
        <f t="shared" si="199"/>
        <v>0.33822194166496011</v>
      </c>
      <c r="G929" s="11">
        <f t="shared" si="200"/>
        <v>1.0792705456488837E-3</v>
      </c>
      <c r="H929" s="11">
        <f t="shared" si="201"/>
        <v>752.11230702851321</v>
      </c>
      <c r="I929" s="11">
        <f t="shared" si="206"/>
        <v>0.99867217679133991</v>
      </c>
      <c r="J929" s="12">
        <f t="shared" si="196"/>
        <v>0.12335149414227443</v>
      </c>
      <c r="K929" s="13">
        <f t="shared" si="202"/>
        <v>2.5080922617694008</v>
      </c>
      <c r="L929" s="11">
        <f t="shared" si="203"/>
        <v>8.1069143665709742</v>
      </c>
      <c r="M929" s="11">
        <f t="shared" si="204"/>
        <v>0.40894454904655286</v>
      </c>
      <c r="N929" s="11">
        <f t="shared" si="205"/>
        <v>0.65894454904655286</v>
      </c>
      <c r="O929" s="12">
        <f t="shared" si="197"/>
        <v>1.327823208660095E-3</v>
      </c>
      <c r="P929" s="11">
        <f t="shared" si="207"/>
        <v>4.9340597656909777E-2</v>
      </c>
      <c r="Q929" s="11">
        <f t="shared" si="208"/>
        <v>2.4670298828454888E-2</v>
      </c>
      <c r="R929" s="11">
        <f t="shared" si="209"/>
        <v>3.7005448242682329E-2</v>
      </c>
    </row>
    <row r="930" spans="4:18" x14ac:dyDescent="0.3">
      <c r="D930" s="11">
        <v>0.92700000000000005</v>
      </c>
      <c r="E930" s="11">
        <f t="shared" si="198"/>
        <v>0.64861000000000002</v>
      </c>
      <c r="F930" s="11">
        <f t="shared" si="199"/>
        <v>0.33968531191086015</v>
      </c>
      <c r="G930" s="11">
        <f t="shared" si="200"/>
        <v>1.0417590690731508E-3</v>
      </c>
      <c r="H930" s="11">
        <f t="shared" si="201"/>
        <v>782.56554014104677</v>
      </c>
      <c r="I930" s="11">
        <f t="shared" si="206"/>
        <v>0.99872378256984096</v>
      </c>
      <c r="J930" s="12">
        <f t="shared" si="196"/>
        <v>0.12001343837452685</v>
      </c>
      <c r="K930" s="13">
        <f t="shared" si="202"/>
        <v>2.505516124958834</v>
      </c>
      <c r="L930" s="11">
        <f t="shared" si="203"/>
        <v>8.3324002173764278</v>
      </c>
      <c r="M930" s="11">
        <f t="shared" si="204"/>
        <v>0.40924395439247679</v>
      </c>
      <c r="N930" s="11">
        <f t="shared" si="205"/>
        <v>0.65924395439247685</v>
      </c>
      <c r="O930" s="12">
        <f t="shared" si="197"/>
        <v>1.2762174301590434E-3</v>
      </c>
      <c r="P930" s="11">
        <f t="shared" si="207"/>
        <v>4.8005375349810746E-2</v>
      </c>
      <c r="Q930" s="11">
        <f t="shared" si="208"/>
        <v>2.4002687674905373E-2</v>
      </c>
      <c r="R930" s="11">
        <f t="shared" si="209"/>
        <v>3.6004031512358058E-2</v>
      </c>
    </row>
    <row r="931" spans="4:18" x14ac:dyDescent="0.3">
      <c r="D931" s="11">
        <v>0.92800000000000005</v>
      </c>
      <c r="E931" s="11">
        <f t="shared" si="198"/>
        <v>0.64904000000000006</v>
      </c>
      <c r="F931" s="11">
        <f t="shared" si="199"/>
        <v>0.34115342565376006</v>
      </c>
      <c r="G931" s="11">
        <f t="shared" si="200"/>
        <v>1.0050608222708E-3</v>
      </c>
      <c r="H931" s="11">
        <f t="shared" si="201"/>
        <v>814.64544575434468</v>
      </c>
      <c r="I931" s="11">
        <f t="shared" si="206"/>
        <v>0.99877397709359461</v>
      </c>
      <c r="J931" s="12">
        <f t="shared" si="196"/>
        <v>0.116731450589884</v>
      </c>
      <c r="K931" s="13">
        <f t="shared" si="202"/>
        <v>2.5029420035424881</v>
      </c>
      <c r="L931" s="11">
        <f t="shared" si="203"/>
        <v>8.5666715777680942</v>
      </c>
      <c r="M931" s="11">
        <f t="shared" si="204"/>
        <v>0.40954293558599575</v>
      </c>
      <c r="N931" s="11">
        <f t="shared" si="205"/>
        <v>0.65954293558599575</v>
      </c>
      <c r="O931" s="12">
        <f t="shared" si="197"/>
        <v>1.2260229064053885E-3</v>
      </c>
      <c r="P931" s="11">
        <f t="shared" si="207"/>
        <v>4.6692580235953601E-2</v>
      </c>
      <c r="Q931" s="11">
        <f t="shared" si="208"/>
        <v>2.3346290117976801E-2</v>
      </c>
      <c r="R931" s="11">
        <f t="shared" si="209"/>
        <v>3.5019435176965201E-2</v>
      </c>
    </row>
    <row r="932" spans="4:18" x14ac:dyDescent="0.3">
      <c r="D932" s="11">
        <v>0.92900000000000005</v>
      </c>
      <c r="E932" s="11">
        <f t="shared" si="198"/>
        <v>0.64946999999999999</v>
      </c>
      <c r="F932" s="11">
        <f t="shared" si="199"/>
        <v>0.3426262931332601</v>
      </c>
      <c r="G932" s="11">
        <f t="shared" si="200"/>
        <v>9.691691026462438E-4</v>
      </c>
      <c r="H932" s="11">
        <f t="shared" si="201"/>
        <v>848.46194670732586</v>
      </c>
      <c r="I932" s="11">
        <f t="shared" si="206"/>
        <v>0.99882278422962179</v>
      </c>
      <c r="J932" s="12">
        <f t="shared" si="196"/>
        <v>0.11350496750507318</v>
      </c>
      <c r="K932" s="13">
        <f t="shared" si="202"/>
        <v>2.50036995075881</v>
      </c>
      <c r="L932" s="11">
        <f t="shared" si="203"/>
        <v>8.8101870956027053</v>
      </c>
      <c r="M932" s="11">
        <f t="shared" si="204"/>
        <v>0.40984149118892615</v>
      </c>
      <c r="N932" s="11">
        <f t="shared" si="205"/>
        <v>0.6598414911889261</v>
      </c>
      <c r="O932" s="12">
        <f t="shared" si="197"/>
        <v>1.1772157703782149E-3</v>
      </c>
      <c r="P932" s="11">
        <f t="shared" si="207"/>
        <v>4.540198700202927E-2</v>
      </c>
      <c r="Q932" s="11">
        <f t="shared" si="208"/>
        <v>2.2700993501014635E-2</v>
      </c>
      <c r="R932" s="11">
        <f t="shared" si="209"/>
        <v>3.4051490251521953E-2</v>
      </c>
    </row>
    <row r="933" spans="4:18" x14ac:dyDescent="0.3">
      <c r="D933" s="11">
        <v>0.93</v>
      </c>
      <c r="E933" s="11">
        <f t="shared" si="198"/>
        <v>0.64990000000000003</v>
      </c>
      <c r="F933" s="11">
        <f t="shared" si="199"/>
        <v>0.34410392460000011</v>
      </c>
      <c r="G933" s="11">
        <f t="shared" si="200"/>
        <v>9.3407717026049858E-4</v>
      </c>
      <c r="H933" s="11">
        <f t="shared" si="201"/>
        <v>884.1340366017987</v>
      </c>
      <c r="I933" s="11">
        <f t="shared" si="206"/>
        <v>0.99887022760548305</v>
      </c>
      <c r="J933" s="12">
        <f t="shared" si="196"/>
        <v>0.11033343223549379</v>
      </c>
      <c r="K933" s="13">
        <f t="shared" si="202"/>
        <v>2.4978000190184622</v>
      </c>
      <c r="L933" s="11">
        <f t="shared" si="203"/>
        <v>9.0634359843498498</v>
      </c>
      <c r="M933" s="11">
        <f t="shared" si="204"/>
        <v>0.41013961977459001</v>
      </c>
      <c r="N933" s="11">
        <f t="shared" si="205"/>
        <v>0.66013961977459001</v>
      </c>
      <c r="O933" s="12">
        <f t="shared" si="197"/>
        <v>1.129772394516948E-3</v>
      </c>
      <c r="P933" s="11">
        <f t="shared" si="207"/>
        <v>4.4133372894197519E-2</v>
      </c>
      <c r="Q933" s="11">
        <f t="shared" si="208"/>
        <v>2.2066686447098759E-2</v>
      </c>
      <c r="R933" s="11">
        <f t="shared" si="209"/>
        <v>3.3100029670648137E-2</v>
      </c>
    </row>
    <row r="934" spans="4:18" x14ac:dyDescent="0.3">
      <c r="D934" s="11">
        <v>0.93100000000000005</v>
      </c>
      <c r="E934" s="11">
        <f t="shared" si="198"/>
        <v>0.65033000000000007</v>
      </c>
      <c r="F934" s="11">
        <f t="shared" si="199"/>
        <v>0.34558633031566011</v>
      </c>
      <c r="G934" s="11">
        <f t="shared" si="200"/>
        <v>8.997782470926448E-4</v>
      </c>
      <c r="H934" s="11">
        <f t="shared" si="201"/>
        <v>921.79066946501223</v>
      </c>
      <c r="I934" s="11">
        <f t="shared" si="206"/>
        <v>0.99891633061203378</v>
      </c>
      <c r="J934" s="12">
        <f t="shared" si="196"/>
        <v>0.10721629430399889</v>
      </c>
      <c r="K934" s="13">
        <f t="shared" si="202"/>
        <v>2.4952322599156536</v>
      </c>
      <c r="L934" s="11">
        <f t="shared" si="203"/>
        <v>9.3269405223484085</v>
      </c>
      <c r="M934" s="11">
        <f t="shared" si="204"/>
        <v>0.41043731992745075</v>
      </c>
      <c r="N934" s="11">
        <f t="shared" si="205"/>
        <v>0.66043731992745069</v>
      </c>
      <c r="O934" s="12">
        <f t="shared" si="197"/>
        <v>1.083669387966224E-3</v>
      </c>
      <c r="P934" s="11">
        <f t="shared" si="207"/>
        <v>4.2886517721599557E-2</v>
      </c>
      <c r="Q934" s="11">
        <f t="shared" si="208"/>
        <v>2.1443258860799778E-2</v>
      </c>
      <c r="R934" s="11">
        <f t="shared" si="209"/>
        <v>3.2164888291199664E-2</v>
      </c>
    </row>
    <row r="935" spans="4:18" x14ac:dyDescent="0.3">
      <c r="D935" s="11">
        <v>0.93200000000000005</v>
      </c>
      <c r="E935" s="11">
        <f t="shared" si="198"/>
        <v>0.65076000000000001</v>
      </c>
      <c r="F935" s="11">
        <f t="shared" si="199"/>
        <v>0.34707352055296009</v>
      </c>
      <c r="G935" s="11">
        <f t="shared" si="200"/>
        <v>8.6626551627589916E-4</v>
      </c>
      <c r="H935" s="11">
        <f t="shared" si="201"/>
        <v>961.57175101243138</v>
      </c>
      <c r="I935" s="11">
        <f t="shared" si="206"/>
        <v>0.99896111640618135</v>
      </c>
      <c r="J935" s="12">
        <f t="shared" si="196"/>
        <v>0.10415300964553467</v>
      </c>
      <c r="K935" s="13">
        <f t="shared" si="202"/>
        <v>2.4926667242393985</v>
      </c>
      <c r="L935" s="11">
        <f t="shared" si="203"/>
        <v>9.6012587961050126</v>
      </c>
      <c r="M935" s="11">
        <f t="shared" si="204"/>
        <v>0.41073459024328052</v>
      </c>
      <c r="N935" s="11">
        <f t="shared" si="205"/>
        <v>0.66073459024328052</v>
      </c>
      <c r="O935" s="12">
        <f t="shared" si="197"/>
        <v>1.0388835938186514E-3</v>
      </c>
      <c r="P935" s="11">
        <f t="shared" si="207"/>
        <v>4.1661203858213869E-2</v>
      </c>
      <c r="Q935" s="11">
        <f t="shared" si="208"/>
        <v>2.0830601929106934E-2</v>
      </c>
      <c r="R935" s="11">
        <f t="shared" si="209"/>
        <v>3.1245902893660402E-2</v>
      </c>
    </row>
    <row r="936" spans="4:18" x14ac:dyDescent="0.3">
      <c r="D936" s="11">
        <v>0.93300000000000005</v>
      </c>
      <c r="E936" s="11">
        <f t="shared" si="198"/>
        <v>0.65118999999999994</v>
      </c>
      <c r="F936" s="11">
        <f t="shared" si="199"/>
        <v>0.34856550559566007</v>
      </c>
      <c r="G936" s="11">
        <f t="shared" si="200"/>
        <v>8.3353212130702237E-4</v>
      </c>
      <c r="H936" s="11">
        <f t="shared" si="201"/>
        <v>1003.6292448068087</v>
      </c>
      <c r="I936" s="11">
        <f t="shared" si="206"/>
        <v>0.99900460791364643</v>
      </c>
      <c r="J936" s="12">
        <f t="shared" si="196"/>
        <v>0.10114304061647351</v>
      </c>
      <c r="K936" s="13">
        <f t="shared" si="202"/>
        <v>2.4901034619847118</v>
      </c>
      <c r="L936" s="11">
        <f t="shared" si="203"/>
        <v>9.886987714675513</v>
      </c>
      <c r="M936" s="11">
        <f t="shared" si="204"/>
        <v>0.41103142932906295</v>
      </c>
      <c r="N936" s="11">
        <f t="shared" si="205"/>
        <v>0.66103142932906289</v>
      </c>
      <c r="O936" s="12">
        <f t="shared" si="197"/>
        <v>9.9539208635357479E-4</v>
      </c>
      <c r="P936" s="11">
        <f t="shared" si="207"/>
        <v>4.0457216246589406E-2</v>
      </c>
      <c r="Q936" s="11">
        <f t="shared" si="208"/>
        <v>2.0228608123294703E-2</v>
      </c>
      <c r="R936" s="11">
        <f t="shared" si="209"/>
        <v>3.0342912184942054E-2</v>
      </c>
    </row>
    <row r="937" spans="4:18" x14ac:dyDescent="0.3">
      <c r="D937" s="11">
        <v>0.93400000000000005</v>
      </c>
      <c r="E937" s="11">
        <f t="shared" si="198"/>
        <v>0.65162000000000009</v>
      </c>
      <c r="F937" s="11">
        <f t="shared" si="199"/>
        <v>0.35006229573856013</v>
      </c>
      <c r="G937" s="11">
        <f t="shared" si="200"/>
        <v>8.0157116522774376E-4</v>
      </c>
      <c r="H937" s="11">
        <f t="shared" si="201"/>
        <v>1048.1284085784694</v>
      </c>
      <c r="I937" s="11">
        <f t="shared" si="206"/>
        <v>0.9990468278317286</v>
      </c>
      <c r="J937" s="12">
        <f t="shared" ref="J937:J1000" si="210">(I937-I936)/(E937-E936)</f>
        <v>9.8185856005025288E-2</v>
      </c>
      <c r="K937" s="13">
        <f t="shared" si="202"/>
        <v>2.4875425223637477</v>
      </c>
      <c r="L937" s="11">
        <f t="shared" si="203"/>
        <v>10.184766326718368</v>
      </c>
      <c r="M937" s="11">
        <f t="shared" si="204"/>
        <v>0.41132783580297577</v>
      </c>
      <c r="N937" s="11">
        <f t="shared" si="205"/>
        <v>0.66132783580297572</v>
      </c>
      <c r="O937" s="12">
        <f t="shared" si="197"/>
        <v>9.5317216827139895E-4</v>
      </c>
      <c r="P937" s="11">
        <f t="shared" si="207"/>
        <v>3.9274342402010116E-2</v>
      </c>
      <c r="Q937" s="11">
        <f t="shared" si="208"/>
        <v>1.9637171201005058E-2</v>
      </c>
      <c r="R937" s="11">
        <f t="shared" si="209"/>
        <v>2.9455756801507586E-2</v>
      </c>
    </row>
    <row r="938" spans="4:18" x14ac:dyDescent="0.3">
      <c r="D938" s="11">
        <v>0.93500000000000005</v>
      </c>
      <c r="E938" s="11">
        <f t="shared" si="198"/>
        <v>0.65205000000000002</v>
      </c>
      <c r="F938" s="11">
        <f t="shared" si="199"/>
        <v>0.35156390128750015</v>
      </c>
      <c r="G938" s="11">
        <f t="shared" si="200"/>
        <v>7.7037570977676439E-4</v>
      </c>
      <c r="H938" s="11">
        <f t="shared" si="201"/>
        <v>1095.2491782671848</v>
      </c>
      <c r="I938" s="11">
        <f t="shared" si="206"/>
        <v>0.99908779863207686</v>
      </c>
      <c r="J938" s="12">
        <f t="shared" si="210"/>
        <v>9.5280931042483252E-2</v>
      </c>
      <c r="K938" s="13">
        <f t="shared" si="202"/>
        <v>2.4849839538168803</v>
      </c>
      <c r="L938" s="11">
        <f t="shared" si="203"/>
        <v>10.495279475744484</v>
      </c>
      <c r="M938" s="11">
        <f t="shared" si="204"/>
        <v>0.41162380829450979</v>
      </c>
      <c r="N938" s="11">
        <f t="shared" si="205"/>
        <v>0.66162380829450984</v>
      </c>
      <c r="O938" s="12">
        <f t="shared" si="197"/>
        <v>9.1220136792313777E-4</v>
      </c>
      <c r="P938" s="11">
        <f t="shared" si="207"/>
        <v>3.8112372416993306E-2</v>
      </c>
      <c r="Q938" s="11">
        <f t="shared" si="208"/>
        <v>1.9056186208496653E-2</v>
      </c>
      <c r="R938" s="11">
        <f t="shared" si="209"/>
        <v>2.8584279312744973E-2</v>
      </c>
    </row>
    <row r="939" spans="4:18" x14ac:dyDescent="0.3">
      <c r="D939" s="11">
        <v>0.93600000000000005</v>
      </c>
      <c r="E939" s="11">
        <f t="shared" si="198"/>
        <v>0.65247999999999995</v>
      </c>
      <c r="F939" s="11">
        <f t="shared" si="199"/>
        <v>0.3530703325593601</v>
      </c>
      <c r="G939" s="11">
        <f t="shared" si="200"/>
        <v>7.3993877451082417E-4</v>
      </c>
      <c r="H939" s="11">
        <f t="shared" si="201"/>
        <v>1145.1877200281367</v>
      </c>
      <c r="I939" s="11">
        <f t="shared" si="206"/>
        <v>0.99912754256346825</v>
      </c>
      <c r="J939" s="12">
        <f t="shared" si="210"/>
        <v>9.2427747421850837E-2</v>
      </c>
      <c r="K939" s="13">
        <f t="shared" si="202"/>
        <v>2.482427804023724</v>
      </c>
      <c r="L939" s="11">
        <f t="shared" si="203"/>
        <v>10.819261833093101</v>
      </c>
      <c r="M939" s="11">
        <f t="shared" si="204"/>
        <v>0.41191934544406617</v>
      </c>
      <c r="N939" s="11">
        <f t="shared" si="205"/>
        <v>0.66191934544406617</v>
      </c>
      <c r="O939" s="12">
        <f t="shared" si="197"/>
        <v>8.7245743653174834E-4</v>
      </c>
      <c r="P939" s="11">
        <f t="shared" si="207"/>
        <v>3.6971098968740339E-2</v>
      </c>
      <c r="Q939" s="11">
        <f t="shared" si="208"/>
        <v>1.8485549484370169E-2</v>
      </c>
      <c r="R939" s="11">
        <f t="shared" si="209"/>
        <v>2.7728324226555249E-2</v>
      </c>
    </row>
    <row r="940" spans="4:18" x14ac:dyDescent="0.3">
      <c r="D940" s="11">
        <v>0.93700000000000006</v>
      </c>
      <c r="E940" s="11">
        <f t="shared" si="198"/>
        <v>0.65290999999999999</v>
      </c>
      <c r="F940" s="11">
        <f t="shared" si="199"/>
        <v>0.35458159988206012</v>
      </c>
      <c r="G940" s="11">
        <f t="shared" si="200"/>
        <v>7.1025333589321211E-4</v>
      </c>
      <c r="H940" s="11">
        <f t="shared" si="201"/>
        <v>1198.1581735856755</v>
      </c>
      <c r="I940" s="11">
        <f t="shared" si="206"/>
        <v>0.99916608165459109</v>
      </c>
      <c r="J940" s="12">
        <f t="shared" si="210"/>
        <v>8.9625793308911364E-2</v>
      </c>
      <c r="K940" s="13">
        <f t="shared" si="202"/>
        <v>2.4798741199141028</v>
      </c>
      <c r="L940" s="11">
        <f t="shared" si="203"/>
        <v>11.157502355971575</v>
      </c>
      <c r="M940" s="11">
        <f t="shared" si="204"/>
        <v>0.41221444590358786</v>
      </c>
      <c r="N940" s="11">
        <f t="shared" si="205"/>
        <v>0.66221444590358791</v>
      </c>
      <c r="O940" s="12">
        <f t="shared" si="197"/>
        <v>8.3391834540891274E-4</v>
      </c>
      <c r="P940" s="11">
        <f t="shared" si="207"/>
        <v>3.585031732356455E-2</v>
      </c>
      <c r="Q940" s="11">
        <f t="shared" si="208"/>
        <v>1.7925158661782275E-2</v>
      </c>
      <c r="R940" s="11">
        <f t="shared" si="209"/>
        <v>2.6887737992673407E-2</v>
      </c>
    </row>
    <row r="941" spans="4:18" x14ac:dyDescent="0.3">
      <c r="D941" s="11">
        <v>0.93799999999999994</v>
      </c>
      <c r="E941" s="11">
        <f t="shared" si="198"/>
        <v>0.65334000000000003</v>
      </c>
      <c r="F941" s="11">
        <f t="shared" si="199"/>
        <v>0.35609771359455988</v>
      </c>
      <c r="G941" s="11">
        <f t="shared" si="200"/>
        <v>6.8131232634797273E-4</v>
      </c>
      <c r="H941" s="11">
        <f t="shared" si="201"/>
        <v>1254.394614006218</v>
      </c>
      <c r="I941" s="11">
        <f t="shared" si="206"/>
        <v>0.99920343771683962</v>
      </c>
      <c r="J941" s="12">
        <f t="shared" si="210"/>
        <v>8.687456336866152E-2</v>
      </c>
      <c r="K941" s="13">
        <f t="shared" si="202"/>
        <v>2.4773229476789793</v>
      </c>
      <c r="L941" s="11">
        <f t="shared" si="203"/>
        <v>11.510849220115132</v>
      </c>
      <c r="M941" s="11">
        <f t="shared" si="204"/>
        <v>0.41250910833588988</v>
      </c>
      <c r="N941" s="11">
        <f t="shared" si="205"/>
        <v>0.66250910833588983</v>
      </c>
      <c r="O941" s="12">
        <f t="shared" si="197"/>
        <v>7.9656228316038469E-4</v>
      </c>
      <c r="P941" s="11">
        <f t="shared" si="207"/>
        <v>3.4749825347464611E-2</v>
      </c>
      <c r="Q941" s="11">
        <f t="shared" si="208"/>
        <v>1.7374912673732305E-2</v>
      </c>
      <c r="R941" s="11">
        <f t="shared" si="209"/>
        <v>2.6062369010598455E-2</v>
      </c>
    </row>
    <row r="942" spans="4:18" x14ac:dyDescent="0.3">
      <c r="D942" s="11">
        <v>0.93899999999999995</v>
      </c>
      <c r="E942" s="11">
        <f t="shared" si="198"/>
        <v>0.65376999999999996</v>
      </c>
      <c r="F942" s="11">
        <f t="shared" si="199"/>
        <v>0.35761868404685987</v>
      </c>
      <c r="G942" s="11">
        <f t="shared" si="200"/>
        <v>6.5310863327795743E-4</v>
      </c>
      <c r="H942" s="11">
        <f t="shared" si="201"/>
        <v>1314.1532633012753</v>
      </c>
      <c r="I942" s="11">
        <f t="shared" si="206"/>
        <v>0.99923963234711533</v>
      </c>
      <c r="J942" s="12">
        <f t="shared" si="210"/>
        <v>8.417355878073432E-2</v>
      </c>
      <c r="K942" s="13">
        <f t="shared" si="202"/>
        <v>2.4747743327813247</v>
      </c>
      <c r="L942" s="11">
        <f t="shared" si="203"/>
        <v>11.880215289517739</v>
      </c>
      <c r="M942" s="11">
        <f t="shared" si="204"/>
        <v>0.41280333141545522</v>
      </c>
      <c r="N942" s="11">
        <f t="shared" si="205"/>
        <v>0.66280333141545522</v>
      </c>
      <c r="O942" s="12">
        <f t="shared" si="197"/>
        <v>7.6036765288467478E-4</v>
      </c>
      <c r="P942" s="11">
        <f t="shared" si="207"/>
        <v>3.3669423512293732E-2</v>
      </c>
      <c r="Q942" s="11">
        <f t="shared" si="208"/>
        <v>1.6834711756146866E-2</v>
      </c>
      <c r="R942" s="11">
        <f t="shared" si="209"/>
        <v>2.5252067634220294E-2</v>
      </c>
    </row>
    <row r="943" spans="4:18" x14ac:dyDescent="0.3">
      <c r="D943" s="11">
        <v>0.94</v>
      </c>
      <c r="E943" s="11">
        <f t="shared" si="198"/>
        <v>0.65419999999999989</v>
      </c>
      <c r="F943" s="11">
        <f t="shared" si="199"/>
        <v>0.35914452159999999</v>
      </c>
      <c r="G943" s="11">
        <f t="shared" si="200"/>
        <v>6.2563509804474976E-4</v>
      </c>
      <c r="H943" s="11">
        <f t="shared" si="201"/>
        <v>1377.7149883914401</v>
      </c>
      <c r="I943" s="11">
        <f t="shared" si="206"/>
        <v>0.99927468693064214</v>
      </c>
      <c r="J943" s="12">
        <f t="shared" si="210"/>
        <v>8.1522287271680136E-2</v>
      </c>
      <c r="K943" s="13">
        <f t="shared" si="202"/>
        <v>2.4722283199669528</v>
      </c>
      <c r="L943" s="11">
        <f t="shared" si="203"/>
        <v>12.26658418779901</v>
      </c>
      <c r="M943" s="11">
        <f t="shared" si="204"/>
        <v>0.41309711382778896</v>
      </c>
      <c r="N943" s="11">
        <f t="shared" si="205"/>
        <v>0.66309711382778902</v>
      </c>
      <c r="O943" s="12">
        <f t="shared" si="197"/>
        <v>7.25313069357858E-4</v>
      </c>
      <c r="P943" s="11">
        <f t="shared" si="207"/>
        <v>3.2608914908672057E-2</v>
      </c>
      <c r="Q943" s="11">
        <f t="shared" si="208"/>
        <v>1.6304457454336028E-2</v>
      </c>
      <c r="R943" s="11">
        <f t="shared" si="209"/>
        <v>2.4456686181504039E-2</v>
      </c>
    </row>
    <row r="944" spans="4:18" x14ac:dyDescent="0.3">
      <c r="D944" s="11">
        <v>0.94099999999999995</v>
      </c>
      <c r="E944" s="11">
        <f t="shared" si="198"/>
        <v>0.65463000000000005</v>
      </c>
      <c r="F944" s="11">
        <f t="shared" si="199"/>
        <v>0.36067523662605994</v>
      </c>
      <c r="G944" s="11">
        <f t="shared" si="200"/>
        <v>5.9888451490829053E-4</v>
      </c>
      <c r="H944" s="11">
        <f t="shared" si="201"/>
        <v>1445.3881280184705</v>
      </c>
      <c r="I944" s="11">
        <f t="shared" si="206"/>
        <v>0.99930862264379205</v>
      </c>
      <c r="J944" s="12">
        <f t="shared" si="210"/>
        <v>7.8920263139304461E-2</v>
      </c>
      <c r="K944" s="13">
        <f t="shared" si="202"/>
        <v>2.4696849532753182</v>
      </c>
      <c r="L944" s="11">
        <f t="shared" si="203"/>
        <v>12.671017052171644</v>
      </c>
      <c r="M944" s="11">
        <f t="shared" si="204"/>
        <v>0.41339045426999627</v>
      </c>
      <c r="N944" s="11">
        <f t="shared" si="205"/>
        <v>0.66339045426999621</v>
      </c>
      <c r="O944" s="12">
        <f t="shared" si="197"/>
        <v>6.9137735620794505E-4</v>
      </c>
      <c r="P944" s="11">
        <f t="shared" si="207"/>
        <v>3.1568105255721783E-2</v>
      </c>
      <c r="Q944" s="11">
        <f t="shared" si="208"/>
        <v>1.5784052627860892E-2</v>
      </c>
      <c r="R944" s="11">
        <f t="shared" si="209"/>
        <v>2.3676078941791339E-2</v>
      </c>
    </row>
    <row r="945" spans="4:18" x14ac:dyDescent="0.3">
      <c r="D945" s="11">
        <v>0.94199999999999995</v>
      </c>
      <c r="E945" s="11">
        <f t="shared" si="198"/>
        <v>0.65505999999999998</v>
      </c>
      <c r="F945" s="11">
        <f t="shared" si="199"/>
        <v>0.36221083950815997</v>
      </c>
      <c r="G945" s="11">
        <f t="shared" si="200"/>
        <v>5.7284962992394629E-4</v>
      </c>
      <c r="H945" s="11">
        <f t="shared" si="201"/>
        <v>1517.5116983753596</v>
      </c>
      <c r="I945" s="11">
        <f t="shared" si="206"/>
        <v>0.99934146045692651</v>
      </c>
      <c r="J945" s="12">
        <f t="shared" si="210"/>
        <v>7.636700728944594E-2</v>
      </c>
      <c r="K945" s="13">
        <f t="shared" si="202"/>
        <v>2.4671442760502802</v>
      </c>
      <c r="L945" s="11">
        <f t="shared" si="203"/>
        <v>13.094660056663001</v>
      </c>
      <c r="M945" s="11">
        <f t="shared" si="204"/>
        <v>0.41368335145041751</v>
      </c>
      <c r="N945" s="11">
        <f t="shared" si="205"/>
        <v>0.66368335145041746</v>
      </c>
      <c r="O945" s="12">
        <f t="shared" si="197"/>
        <v>6.5853954307348861E-4</v>
      </c>
      <c r="P945" s="11">
        <f t="shared" si="207"/>
        <v>3.0546802915778378E-2</v>
      </c>
      <c r="Q945" s="11">
        <f t="shared" si="208"/>
        <v>1.5273401457889189E-2</v>
      </c>
      <c r="R945" s="11">
        <f t="shared" si="209"/>
        <v>2.2910102186833783E-2</v>
      </c>
    </row>
    <row r="946" spans="4:18" x14ac:dyDescent="0.3">
      <c r="D946" s="11">
        <v>0.94299999999999995</v>
      </c>
      <c r="E946" s="11">
        <f t="shared" si="198"/>
        <v>0.65548999999999991</v>
      </c>
      <c r="F946" s="11">
        <f t="shared" si="199"/>
        <v>0.36375134064045994</v>
      </c>
      <c r="G946" s="11">
        <f t="shared" si="200"/>
        <v>5.4752313979454601E-4</v>
      </c>
      <c r="H946" s="11">
        <f t="shared" si="201"/>
        <v>1594.4590357673135</v>
      </c>
      <c r="I946" s="11">
        <f t="shared" si="206"/>
        <v>0.99937322113725158</v>
      </c>
      <c r="J946" s="12">
        <f t="shared" si="210"/>
        <v>7.3862047267606951E-2</v>
      </c>
      <c r="K946" s="13">
        <f t="shared" si="202"/>
        <v>2.4646063309508293</v>
      </c>
      <c r="L946" s="11">
        <f t="shared" si="203"/>
        <v>13.538752810045132</v>
      </c>
      <c r="M946" s="11">
        <f t="shared" si="204"/>
        <v>0.41397580408931201</v>
      </c>
      <c r="N946" s="11">
        <f t="shared" si="205"/>
        <v>0.66397580408931201</v>
      </c>
      <c r="O946" s="12">
        <f t="shared" si="197"/>
        <v>6.2677886274842276E-4</v>
      </c>
      <c r="P946" s="11">
        <f t="shared" si="207"/>
        <v>2.9544818907042782E-2</v>
      </c>
      <c r="Q946" s="11">
        <f t="shared" si="208"/>
        <v>1.4772409453521391E-2</v>
      </c>
      <c r="R946" s="11">
        <f t="shared" si="209"/>
        <v>2.2158614180282084E-2</v>
      </c>
    </row>
    <row r="947" spans="4:18" x14ac:dyDescent="0.3">
      <c r="D947" s="11">
        <v>0.94399999999999995</v>
      </c>
      <c r="E947" s="11">
        <f t="shared" si="198"/>
        <v>0.65591999999999995</v>
      </c>
      <c r="F947" s="11">
        <f t="shared" si="199"/>
        <v>0.36529675042815996</v>
      </c>
      <c r="G947" s="11">
        <f t="shared" si="200"/>
        <v>5.2289769067473488E-4</v>
      </c>
      <c r="H947" s="11">
        <f t="shared" si="201"/>
        <v>1676.6419448062488</v>
      </c>
      <c r="I947" s="11">
        <f t="shared" si="206"/>
        <v>0.99940392525169286</v>
      </c>
      <c r="J947" s="12">
        <f t="shared" si="210"/>
        <v>7.1404917305300769E-2</v>
      </c>
      <c r="K947" s="13">
        <f t="shared" si="202"/>
        <v>2.4620711599617979</v>
      </c>
      <c r="L947" s="11">
        <f t="shared" si="203"/>
        <v>14.0046377439858</v>
      </c>
      <c r="M947" s="11">
        <f t="shared" si="204"/>
        <v>0.41426781091837894</v>
      </c>
      <c r="N947" s="11">
        <f t="shared" si="205"/>
        <v>0.66426781091837894</v>
      </c>
      <c r="O947" s="12">
        <f t="shared" si="197"/>
        <v>5.9607474830714047E-4</v>
      </c>
      <c r="P947" s="11">
        <f t="shared" si="207"/>
        <v>2.8561966922120308E-2</v>
      </c>
      <c r="Q947" s="11">
        <f t="shared" si="208"/>
        <v>1.4280983461060154E-2</v>
      </c>
      <c r="R947" s="11">
        <f t="shared" si="209"/>
        <v>2.1421475191590229E-2</v>
      </c>
    </row>
    <row r="948" spans="4:18" x14ac:dyDescent="0.3">
      <c r="D948" s="11">
        <v>0.94499999999999995</v>
      </c>
      <c r="E948" s="11">
        <f t="shared" si="198"/>
        <v>0.65634999999999999</v>
      </c>
      <c r="F948" s="11">
        <f t="shared" si="199"/>
        <v>0.36684707928749999</v>
      </c>
      <c r="G948" s="11">
        <f t="shared" si="200"/>
        <v>4.9896587692479448E-4</v>
      </c>
      <c r="H948" s="11">
        <f t="shared" si="201"/>
        <v>1764.5154328312942</v>
      </c>
      <c r="I948" s="11">
        <f t="shared" si="206"/>
        <v>0.99943359316978819</v>
      </c>
      <c r="J948" s="12">
        <f t="shared" si="210"/>
        <v>6.8995158361232836E-2</v>
      </c>
      <c r="K948" s="13">
        <f t="shared" si="202"/>
        <v>2.4595388044045485</v>
      </c>
      <c r="L948" s="11">
        <f t="shared" si="203"/>
        <v>14.493770631909765</v>
      </c>
      <c r="M948" s="11">
        <f t="shared" si="204"/>
        <v>0.414559370681437</v>
      </c>
      <c r="N948" s="11">
        <f t="shared" si="205"/>
        <v>0.664559370681437</v>
      </c>
      <c r="O948" s="12">
        <f t="shared" si="197"/>
        <v>5.6640683021180749E-4</v>
      </c>
      <c r="P948" s="11">
        <f t="shared" si="207"/>
        <v>2.7598063344493134E-2</v>
      </c>
      <c r="Q948" s="11">
        <f t="shared" si="208"/>
        <v>1.3799031672246567E-2</v>
      </c>
      <c r="R948" s="11">
        <f t="shared" si="209"/>
        <v>2.0698547508369851E-2</v>
      </c>
    </row>
    <row r="949" spans="4:18" x14ac:dyDescent="0.3">
      <c r="D949" s="11">
        <v>0.94599999999999995</v>
      </c>
      <c r="E949" s="11">
        <f t="shared" si="198"/>
        <v>0.65677999999999992</v>
      </c>
      <c r="F949" s="11">
        <f t="shared" si="199"/>
        <v>0.36840233764575997</v>
      </c>
      <c r="G949" s="11">
        <f t="shared" si="200"/>
        <v>4.7572023981084599E-4</v>
      </c>
      <c r="H949" s="11">
        <f t="shared" si="201"/>
        <v>1858.5831258753724</v>
      </c>
      <c r="I949" s="11">
        <f t="shared" si="206"/>
        <v>0.99946224506660364</v>
      </c>
      <c r="J949" s="12">
        <f t="shared" si="210"/>
        <v>6.6632318175466332E-2</v>
      </c>
      <c r="K949" s="13">
        <f t="shared" si="202"/>
        <v>2.4570093049476469</v>
      </c>
      <c r="L949" s="11">
        <f t="shared" si="203"/>
        <v>15.007732394461321</v>
      </c>
      <c r="M949" s="11">
        <f t="shared" si="204"/>
        <v>0.41485048213421388</v>
      </c>
      <c r="N949" s="11">
        <f t="shared" si="205"/>
        <v>0.66485048213421383</v>
      </c>
      <c r="O949" s="12">
        <f t="shared" si="197"/>
        <v>5.377549333963616E-4</v>
      </c>
      <c r="P949" s="11">
        <f t="shared" si="207"/>
        <v>2.6652927270186533E-2</v>
      </c>
      <c r="Q949" s="11">
        <f t="shared" si="208"/>
        <v>1.3326463635093266E-2</v>
      </c>
      <c r="R949" s="11">
        <f t="shared" si="209"/>
        <v>1.99896954526399E-2</v>
      </c>
    </row>
    <row r="950" spans="4:18" x14ac:dyDescent="0.3">
      <c r="D950" s="11">
        <v>0.94699999999999995</v>
      </c>
      <c r="E950" s="11">
        <f t="shared" si="198"/>
        <v>0.65720999999999996</v>
      </c>
      <c r="F950" s="11">
        <f t="shared" si="199"/>
        <v>0.36996253594125994</v>
      </c>
      <c r="G950" s="11">
        <f t="shared" si="200"/>
        <v>4.5315326614810781E-4</v>
      </c>
      <c r="H950" s="11">
        <f t="shared" si="201"/>
        <v>1959.4034791063843</v>
      </c>
      <c r="I950" s="11">
        <f t="shared" si="206"/>
        <v>0.99948990092567269</v>
      </c>
      <c r="J950" s="12">
        <f t="shared" si="210"/>
        <v>6.4315951323373879E-2</v>
      </c>
      <c r="K950" s="13">
        <f t="shared" si="202"/>
        <v>2.4544827016175259</v>
      </c>
      <c r="L950" s="11">
        <f t="shared" si="203"/>
        <v>15.548242378816797</v>
      </c>
      <c r="M950" s="11">
        <f t="shared" si="204"/>
        <v>0.41514114404485103</v>
      </c>
      <c r="N950" s="11">
        <f t="shared" si="205"/>
        <v>0.66514114404485103</v>
      </c>
      <c r="O950" s="12">
        <f t="shared" si="197"/>
        <v>5.1009907432730817E-4</v>
      </c>
      <c r="P950" s="11">
        <f t="shared" si="207"/>
        <v>2.5726380529349554E-2</v>
      </c>
      <c r="Q950" s="11">
        <f t="shared" si="208"/>
        <v>1.2863190264674777E-2</v>
      </c>
      <c r="R950" s="11">
        <f t="shared" si="209"/>
        <v>1.9294785397012165E-2</v>
      </c>
    </row>
    <row r="951" spans="4:18" x14ac:dyDescent="0.3">
      <c r="D951" s="11">
        <v>0.94799999999999995</v>
      </c>
      <c r="E951" s="11">
        <f t="shared" si="198"/>
        <v>0.65764</v>
      </c>
      <c r="F951" s="11">
        <f t="shared" si="199"/>
        <v>0.37152768462335994</v>
      </c>
      <c r="G951" s="11">
        <f t="shared" si="200"/>
        <v>4.3125738688361037E-4</v>
      </c>
      <c r="H951" s="11">
        <f t="shared" si="201"/>
        <v>2067.5969159380697</v>
      </c>
      <c r="I951" s="11">
        <f t="shared" si="206"/>
        <v>0.9995165805419628</v>
      </c>
      <c r="J951" s="12">
        <f t="shared" si="210"/>
        <v>6.2045619279305547E-2</v>
      </c>
      <c r="K951" s="13">
        <f t="shared" si="202"/>
        <v>2.4519590338091524</v>
      </c>
      <c r="L951" s="11">
        <f t="shared" si="203"/>
        <v>16.117173325297699</v>
      </c>
      <c r="M951" s="11">
        <f t="shared" si="204"/>
        <v>0.41543135519400709</v>
      </c>
      <c r="N951" s="11">
        <f t="shared" si="205"/>
        <v>0.66543135519400709</v>
      </c>
      <c r="O951" s="12">
        <f t="shared" si="197"/>
        <v>4.8341945803720421E-4</v>
      </c>
      <c r="P951" s="11">
        <f t="shared" si="207"/>
        <v>2.4818247711722221E-2</v>
      </c>
      <c r="Q951" s="11">
        <f t="shared" si="208"/>
        <v>1.240912385586111E-2</v>
      </c>
      <c r="R951" s="11">
        <f t="shared" si="209"/>
        <v>1.8613685783791665E-2</v>
      </c>
    </row>
    <row r="952" spans="4:18" x14ac:dyDescent="0.3">
      <c r="D952" s="11">
        <v>0.94899999999999995</v>
      </c>
      <c r="E952" s="11">
        <f t="shared" si="198"/>
        <v>0.65806999999999993</v>
      </c>
      <c r="F952" s="11">
        <f t="shared" si="199"/>
        <v>0.37309779415245992</v>
      </c>
      <c r="G952" s="11">
        <f t="shared" si="200"/>
        <v>4.1002497561446388E-4</v>
      </c>
      <c r="H952" s="11">
        <f t="shared" si="201"/>
        <v>2183.8540557779543</v>
      </c>
      <c r="I952" s="11">
        <f t="shared" si="206"/>
        <v>0.9995423035248715</v>
      </c>
      <c r="J952" s="12">
        <f t="shared" si="210"/>
        <v>5.9820890485369378E-2</v>
      </c>
      <c r="K952" s="13">
        <f t="shared" si="202"/>
        <v>2.4494383402966933</v>
      </c>
      <c r="L952" s="11">
        <f t="shared" si="203"/>
        <v>16.716568273830255</v>
      </c>
      <c r="M952" s="11">
        <f t="shared" si="204"/>
        <v>0.41572111437517695</v>
      </c>
      <c r="N952" s="11">
        <f t="shared" si="205"/>
        <v>0.66572111437517689</v>
      </c>
      <c r="O952" s="12">
        <f t="shared" ref="O952:O1003" si="211">IF(L952&lt;=$B$25,1-$B$17,1-I952)</f>
        <v>4.5769647512849954E-4</v>
      </c>
      <c r="P952" s="11">
        <f t="shared" si="207"/>
        <v>2.3928356194147751E-2</v>
      </c>
      <c r="Q952" s="11">
        <f t="shared" si="208"/>
        <v>1.1964178097073876E-2</v>
      </c>
      <c r="R952" s="11">
        <f t="shared" si="209"/>
        <v>1.7946267145610813E-2</v>
      </c>
    </row>
    <row r="953" spans="4:18" x14ac:dyDescent="0.3">
      <c r="D953" s="11">
        <v>0.95</v>
      </c>
      <c r="E953" s="11">
        <f t="shared" si="198"/>
        <v>0.65849999999999997</v>
      </c>
      <c r="F953" s="11">
        <f t="shared" si="199"/>
        <v>0.37467287500000002</v>
      </c>
      <c r="G953" s="11">
        <f t="shared" si="200"/>
        <v>3.8944834703744932E-4</v>
      </c>
      <c r="H953" s="11">
        <f t="shared" si="201"/>
        <v>2308.9452217228991</v>
      </c>
      <c r="I953" s="11">
        <f t="shared" si="206"/>
        <v>0.99956708930125437</v>
      </c>
      <c r="J953" s="12">
        <f t="shared" si="210"/>
        <v>5.7641340425282926E-2</v>
      </c>
      <c r="K953" s="13">
        <f t="shared" si="202"/>
        <v>2.446920659244197</v>
      </c>
      <c r="L953" s="11">
        <f t="shared" si="203"/>
        <v>17.34865970537658</v>
      </c>
      <c r="M953" s="11">
        <f t="shared" si="204"/>
        <v>0.41601042039535463</v>
      </c>
      <c r="N953" s="11">
        <f t="shared" si="205"/>
        <v>0.66601042039535463</v>
      </c>
      <c r="O953" s="12">
        <f t="shared" si="211"/>
        <v>4.3291069874562549E-4</v>
      </c>
      <c r="P953" s="11">
        <f t="shared" si="207"/>
        <v>2.3056536170113173E-2</v>
      </c>
      <c r="Q953" s="11">
        <f t="shared" si="208"/>
        <v>1.1528268085056586E-2</v>
      </c>
      <c r="R953" s="11">
        <f t="shared" si="209"/>
        <v>1.7292402127584879E-2</v>
      </c>
    </row>
    <row r="954" spans="4:18" x14ac:dyDescent="0.3">
      <c r="D954" s="11">
        <v>0.95099999999999996</v>
      </c>
      <c r="E954" s="11">
        <f t="shared" si="198"/>
        <v>0.65893000000000002</v>
      </c>
      <c r="F954" s="11">
        <f t="shared" si="199"/>
        <v>0.37625293764845991</v>
      </c>
      <c r="G954" s="11">
        <f t="shared" si="200"/>
        <v>3.6951975532533668E-4</v>
      </c>
      <c r="H954" s="11">
        <f t="shared" si="201"/>
        <v>2443.7314577708253</v>
      </c>
      <c r="I954" s="11">
        <f t="shared" si="206"/>
        <v>0.99959095711849189</v>
      </c>
      <c r="J954" s="12">
        <f t="shared" si="210"/>
        <v>5.550655171513566E-2</v>
      </c>
      <c r="K954" s="13">
        <f t="shared" si="202"/>
        <v>2.4444060282163007</v>
      </c>
      <c r="L954" s="11">
        <f t="shared" si="203"/>
        <v>18.015891261487202</v>
      </c>
      <c r="M954" s="11">
        <f t="shared" si="204"/>
        <v>0.4162992720745356</v>
      </c>
      <c r="N954" s="11">
        <f t="shared" si="205"/>
        <v>0.66629927207453554</v>
      </c>
      <c r="O954" s="12">
        <f t="shared" si="211"/>
        <v>4.0904288150811485E-4</v>
      </c>
      <c r="P954" s="11">
        <f t="shared" si="207"/>
        <v>2.2202620686054265E-2</v>
      </c>
      <c r="Q954" s="11">
        <f t="shared" si="208"/>
        <v>1.1101310343027132E-2</v>
      </c>
      <c r="R954" s="11">
        <f t="shared" si="209"/>
        <v>1.6651965514540696E-2</v>
      </c>
    </row>
    <row r="955" spans="4:18" x14ac:dyDescent="0.3">
      <c r="D955" s="11">
        <v>0.95199999999999996</v>
      </c>
      <c r="E955" s="11">
        <f t="shared" si="198"/>
        <v>0.65935999999999995</v>
      </c>
      <c r="F955" s="11">
        <f t="shared" si="199"/>
        <v>0.37783799259135992</v>
      </c>
      <c r="G955" s="11">
        <f t="shared" si="200"/>
        <v>3.5023139242491608E-4</v>
      </c>
      <c r="H955" s="11">
        <f t="shared" si="201"/>
        <v>2589.1773319939311</v>
      </c>
      <c r="I955" s="11">
        <f t="shared" si="206"/>
        <v>0.99961392604759225</v>
      </c>
      <c r="J955" s="12">
        <f t="shared" si="210"/>
        <v>5.3416114186902362E-2</v>
      </c>
      <c r="K955" s="13">
        <f t="shared" si="202"/>
        <v>2.4418944841889592</v>
      </c>
      <c r="L955" s="11">
        <f t="shared" si="203"/>
        <v>18.720942457570231</v>
      </c>
      <c r="M955" s="11">
        <f t="shared" si="204"/>
        <v>0.41658766824739213</v>
      </c>
      <c r="N955" s="11">
        <f t="shared" si="205"/>
        <v>0.66658766824739213</v>
      </c>
      <c r="O955" s="12">
        <f t="shared" si="211"/>
        <v>3.8607395240775055E-4</v>
      </c>
      <c r="P955" s="11">
        <f t="shared" si="207"/>
        <v>2.1366445674760946E-2</v>
      </c>
      <c r="Q955" s="11">
        <f t="shared" si="208"/>
        <v>1.0683222837380473E-2</v>
      </c>
      <c r="R955" s="11">
        <f t="shared" si="209"/>
        <v>1.6024834256070708E-2</v>
      </c>
    </row>
    <row r="956" spans="4:18" x14ac:dyDescent="0.3">
      <c r="D956" s="11">
        <v>0.95299999999999996</v>
      </c>
      <c r="E956" s="11">
        <f t="shared" si="198"/>
        <v>0.65978999999999999</v>
      </c>
      <c r="F956" s="11">
        <f t="shared" si="199"/>
        <v>0.37942805033325994</v>
      </c>
      <c r="G956" s="11">
        <f t="shared" si="200"/>
        <v>3.3157538627129584E-4</v>
      </c>
      <c r="H956" s="11">
        <f t="shared" si="201"/>
        <v>2746.3658597829276</v>
      </c>
      <c r="I956" s="11">
        <f t="shared" si="206"/>
        <v>0.9996360149863408</v>
      </c>
      <c r="J956" s="12">
        <f t="shared" si="210"/>
        <v>5.1369624996633542E-2</v>
      </c>
      <c r="K956" s="13">
        <f t="shared" si="202"/>
        <v>2.4393860635602156</v>
      </c>
      <c r="L956" s="11">
        <f t="shared" si="203"/>
        <v>19.466756863915865</v>
      </c>
      <c r="M956" s="11">
        <f t="shared" si="204"/>
        <v>0.41687560776301263</v>
      </c>
      <c r="N956" s="11">
        <f t="shared" si="205"/>
        <v>0.66687560776301269</v>
      </c>
      <c r="O956" s="12">
        <f t="shared" si="211"/>
        <v>3.63985013659196E-4</v>
      </c>
      <c r="P956" s="11">
        <f t="shared" si="207"/>
        <v>2.0547849998653417E-2</v>
      </c>
      <c r="Q956" s="11">
        <f t="shared" si="208"/>
        <v>1.0273924999326708E-2</v>
      </c>
      <c r="R956" s="11">
        <f t="shared" si="209"/>
        <v>1.5410887498990063E-2</v>
      </c>
    </row>
    <row r="957" spans="4:18" x14ac:dyDescent="0.3">
      <c r="D957" s="11">
        <v>0.95399999999999996</v>
      </c>
      <c r="E957" s="11">
        <f t="shared" si="198"/>
        <v>0.66022000000000003</v>
      </c>
      <c r="F957" s="11">
        <f t="shared" si="199"/>
        <v>0.38102312138975991</v>
      </c>
      <c r="G957" s="11">
        <f t="shared" si="200"/>
        <v>3.1354379891249985E-4</v>
      </c>
      <c r="H957" s="11">
        <f t="shared" si="201"/>
        <v>2916.515952498934</v>
      </c>
      <c r="I957" s="11">
        <f t="shared" si="206"/>
        <v>0.99965724266249734</v>
      </c>
      <c r="J957" s="12">
        <f t="shared" si="210"/>
        <v>4.9366688736116646E-2</v>
      </c>
      <c r="K957" s="13">
        <f t="shared" si="202"/>
        <v>2.4368808021610291</v>
      </c>
      <c r="L957" s="11">
        <f t="shared" si="203"/>
        <v>20.256574333866563</v>
      </c>
      <c r="M957" s="11">
        <f t="shared" si="204"/>
        <v>0.41716308948560094</v>
      </c>
      <c r="N957" s="11">
        <f t="shared" si="205"/>
        <v>0.66716308948560088</v>
      </c>
      <c r="O957" s="12">
        <f t="shared" si="211"/>
        <v>3.4275733750266379E-4</v>
      </c>
      <c r="P957" s="11">
        <f t="shared" si="207"/>
        <v>1.9746675494446659E-2</v>
      </c>
      <c r="Q957" s="11">
        <f t="shared" si="208"/>
        <v>9.8733377472233295E-3</v>
      </c>
      <c r="R957" s="11">
        <f t="shared" si="209"/>
        <v>1.4810006620834993E-2</v>
      </c>
    </row>
    <row r="958" spans="4:18" x14ac:dyDescent="0.3">
      <c r="D958" s="11">
        <v>0.95499999999999996</v>
      </c>
      <c r="E958" s="11">
        <f t="shared" si="198"/>
        <v>0.66064999999999996</v>
      </c>
      <c r="F958" s="11">
        <f t="shared" si="199"/>
        <v>0.38262321628750001</v>
      </c>
      <c r="G958" s="11">
        <f t="shared" si="200"/>
        <v>2.9612862453784727E-4</v>
      </c>
      <c r="H958" s="11">
        <f t="shared" si="201"/>
        <v>3101.0028852264345</v>
      </c>
      <c r="I958" s="11">
        <f t="shared" si="206"/>
        <v>0.99967762763704615</v>
      </c>
      <c r="J958" s="12">
        <f t="shared" si="210"/>
        <v>4.7406917555391247E-2</v>
      </c>
      <c r="K958" s="13">
        <f t="shared" si="202"/>
        <v>2.4343787352661543</v>
      </c>
      <c r="L958" s="11">
        <f t="shared" si="203"/>
        <v>21.093967960088921</v>
      </c>
      <c r="M958" s="11">
        <f t="shared" si="204"/>
        <v>0.4174501122953666</v>
      </c>
      <c r="N958" s="11">
        <f t="shared" si="205"/>
        <v>0.66745011229536666</v>
      </c>
      <c r="O958" s="12">
        <f t="shared" si="211"/>
        <v>3.2237236295384886E-4</v>
      </c>
      <c r="P958" s="11">
        <f t="shared" si="207"/>
        <v>1.8962767022156501E-2</v>
      </c>
      <c r="Q958" s="11">
        <f t="shared" si="208"/>
        <v>9.4813835110782504E-3</v>
      </c>
      <c r="R958" s="11">
        <f t="shared" si="209"/>
        <v>1.4222075266617373E-2</v>
      </c>
    </row>
    <row r="959" spans="4:18" x14ac:dyDescent="0.3">
      <c r="D959" s="11">
        <v>0.95599999999999996</v>
      </c>
      <c r="E959" s="11">
        <f t="shared" si="198"/>
        <v>0.66108</v>
      </c>
      <c r="F959" s="11">
        <f t="shared" si="199"/>
        <v>0.38422834556416002</v>
      </c>
      <c r="G959" s="11">
        <f t="shared" si="200"/>
        <v>2.7932178740296685E-4</v>
      </c>
      <c r="H959" s="11">
        <f t="shared" si="201"/>
        <v>3301.3823874169771</v>
      </c>
      <c r="I959" s="11">
        <f t="shared" si="206"/>
        <v>0.99969718830750487</v>
      </c>
      <c r="J959" s="12">
        <f t="shared" si="210"/>
        <v>4.5489931299340085E-2</v>
      </c>
      <c r="K959" s="13">
        <f t="shared" si="202"/>
        <v>2.4318798976051008</v>
      </c>
      <c r="L959" s="11">
        <f t="shared" si="203"/>
        <v>21.982886573726411</v>
      </c>
      <c r="M959" s="11">
        <f t="shared" si="204"/>
        <v>0.41773667508931855</v>
      </c>
      <c r="N959" s="11">
        <f t="shared" si="205"/>
        <v>0.66773667508931855</v>
      </c>
      <c r="O959" s="12">
        <f t="shared" si="211"/>
        <v>3.0281169249513074E-4</v>
      </c>
      <c r="P959" s="11">
        <f t="shared" si="207"/>
        <v>1.8195972519736033E-2</v>
      </c>
      <c r="Q959" s="11">
        <f t="shared" si="208"/>
        <v>9.0979862598680166E-3</v>
      </c>
      <c r="R959" s="11">
        <f t="shared" si="209"/>
        <v>1.3646979389802026E-2</v>
      </c>
    </row>
    <row r="960" spans="4:18" x14ac:dyDescent="0.3">
      <c r="D960" s="11">
        <v>0.95699999999999996</v>
      </c>
      <c r="E960" s="11">
        <f t="shared" si="198"/>
        <v>0.66151000000000004</v>
      </c>
      <c r="F960" s="11">
        <f t="shared" si="199"/>
        <v>0.38583851976845995</v>
      </c>
      <c r="G960" s="11">
        <f t="shared" si="200"/>
        <v>2.6311513964359846E-4</v>
      </c>
      <c r="H960" s="11">
        <f t="shared" si="201"/>
        <v>3519.4190980368148</v>
      </c>
      <c r="I960" s="11">
        <f t="shared" si="206"/>
        <v>0.99971594291129784</v>
      </c>
      <c r="J960" s="12">
        <f t="shared" si="210"/>
        <v>4.3615357658065054E-2</v>
      </c>
      <c r="K960" s="13">
        <f t="shared" si="202"/>
        <v>2.4293843233731809</v>
      </c>
      <c r="L960" s="11">
        <f t="shared" si="203"/>
        <v>22.927703765260464</v>
      </c>
      <c r="M960" s="11">
        <f t="shared" si="204"/>
        <v>0.41802277678218552</v>
      </c>
      <c r="N960" s="11">
        <f t="shared" si="205"/>
        <v>0.66802277678218558</v>
      </c>
      <c r="O960" s="12">
        <f t="shared" si="211"/>
        <v>2.8405708870216095E-4</v>
      </c>
      <c r="P960" s="11">
        <f t="shared" si="207"/>
        <v>1.7446143063226022E-2</v>
      </c>
      <c r="Q960" s="11">
        <f t="shared" si="208"/>
        <v>8.7230715316130112E-3</v>
      </c>
      <c r="R960" s="11">
        <f t="shared" si="209"/>
        <v>1.3084607297419516E-2</v>
      </c>
    </row>
    <row r="961" spans="4:18" x14ac:dyDescent="0.3">
      <c r="D961" s="11">
        <v>0.95799999999999996</v>
      </c>
      <c r="E961" s="11">
        <f t="shared" si="198"/>
        <v>0.66193999999999997</v>
      </c>
      <c r="F961" s="11">
        <f t="shared" si="199"/>
        <v>0.38745374946015998</v>
      </c>
      <c r="G961" s="11">
        <f t="shared" si="200"/>
        <v>2.4750045896953534E-4</v>
      </c>
      <c r="H961" s="11">
        <f t="shared" si="201"/>
        <v>3757.1203002045477</v>
      </c>
      <c r="I961" s="11">
        <f t="shared" si="206"/>
        <v>0.99973390952920105</v>
      </c>
      <c r="J961" s="12">
        <f t="shared" si="210"/>
        <v>4.1782832333050877E-2</v>
      </c>
      <c r="K961" s="13">
        <f t="shared" si="202"/>
        <v>2.4268920462426595</v>
      </c>
      <c r="L961" s="11">
        <f t="shared" si="203"/>
        <v>23.933274604962197</v>
      </c>
      <c r="M961" s="11">
        <f t="shared" si="204"/>
        <v>0.41830841630739496</v>
      </c>
      <c r="N961" s="11">
        <f t="shared" si="205"/>
        <v>0.6683084163073949</v>
      </c>
      <c r="O961" s="12">
        <f t="shared" si="211"/>
        <v>2.6609047079895198E-4</v>
      </c>
      <c r="P961" s="11">
        <f t="shared" si="207"/>
        <v>1.671313293322035E-2</v>
      </c>
      <c r="Q961" s="11">
        <f t="shared" si="208"/>
        <v>8.3565664666101751E-3</v>
      </c>
      <c r="R961" s="11">
        <f t="shared" si="209"/>
        <v>1.2534849699915264E-2</v>
      </c>
    </row>
    <row r="962" spans="4:18" x14ac:dyDescent="0.3">
      <c r="D962" s="11">
        <v>0.95899999999999996</v>
      </c>
      <c r="E962" s="11">
        <f t="shared" si="198"/>
        <v>0.6623699999999999</v>
      </c>
      <c r="F962" s="11">
        <f t="shared" si="199"/>
        <v>0.38907404521006</v>
      </c>
      <c r="G962" s="11">
        <f t="shared" si="200"/>
        <v>2.3246944622919144E-4</v>
      </c>
      <c r="H962" s="11">
        <f t="shared" si="201"/>
        <v>4016.7760695034876</v>
      </c>
      <c r="I962" s="11">
        <f t="shared" si="206"/>
        <v>0.99975110608886575</v>
      </c>
      <c r="J962" s="12">
        <f t="shared" si="210"/>
        <v>3.9991999220240361E-2</v>
      </c>
      <c r="K962" s="13">
        <f t="shared" si="202"/>
        <v>2.4244030993740231</v>
      </c>
      <c r="L962" s="11">
        <f t="shared" si="203"/>
        <v>25.005001487744821</v>
      </c>
      <c r="M962" s="11">
        <f t="shared" si="204"/>
        <v>0.4185935926182025</v>
      </c>
      <c r="N962" s="11">
        <f t="shared" si="205"/>
        <v>0.6685935926182025</v>
      </c>
      <c r="O962" s="12">
        <f t="shared" si="211"/>
        <v>2.4889391113425141E-4</v>
      </c>
      <c r="P962" s="11">
        <f t="shared" si="207"/>
        <v>1.5996799688096145E-2</v>
      </c>
      <c r="Q962" s="11">
        <f t="shared" si="208"/>
        <v>7.9983998440480725E-3</v>
      </c>
      <c r="R962" s="11">
        <f t="shared" si="209"/>
        <v>1.1997599766072108E-2</v>
      </c>
    </row>
    <row r="963" spans="4:18" x14ac:dyDescent="0.3">
      <c r="D963" s="11">
        <v>0.96</v>
      </c>
      <c r="E963" s="11">
        <f t="shared" ref="E963:E1003" si="212">D963*(1-$B$4-$B$5)+$B$4</f>
        <v>0.66280000000000006</v>
      </c>
      <c r="F963" s="11">
        <f t="shared" ref="F963:F1003" si="213">$B$6*D963^$B$8</f>
        <v>0.39069941759999999</v>
      </c>
      <c r="G963" s="11">
        <f t="shared" ref="G963:G1003" si="214">$B$7*(1-D963)^$B$9</f>
        <v>2.1801372283425128E-4</v>
      </c>
      <c r="H963" s="11">
        <f t="shared" ref="H963:H1003" si="215">F963/$B$10*$B$11/G963</f>
        <v>4301.0072487633561</v>
      </c>
      <c r="I963" s="11">
        <f t="shared" si="206"/>
        <v>0.99976755036842679</v>
      </c>
      <c r="J963" s="12">
        <f t="shared" si="210"/>
        <v>3.8242510607068597E-2</v>
      </c>
      <c r="K963" s="13">
        <f t="shared" ref="K963:K1003" si="216">IF(E963=$B$14,0,($B$17-I963)/($B$14-E963))</f>
        <v>2.4219175154273902</v>
      </c>
      <c r="L963" s="11">
        <f t="shared" ref="L963:L1003" si="217">IF(E963&gt;=$B$20,1/J963,0)</f>
        <v>26.148910835764113</v>
      </c>
      <c r="M963" s="11">
        <f t="shared" ref="M963:M1003" si="218">IF(L963&gt;0,(E963-$B$14)+(1-I963)*L963,0)</f>
        <v>0.41887830468981402</v>
      </c>
      <c r="N963" s="11">
        <f t="shared" ref="N963:N1003" si="219">$B$14+M963</f>
        <v>0.66887830468981402</v>
      </c>
      <c r="O963" s="12">
        <f t="shared" si="211"/>
        <v>2.3244963157320608E-4</v>
      </c>
      <c r="P963" s="11">
        <f t="shared" si="207"/>
        <v>1.529700424282744E-2</v>
      </c>
      <c r="Q963" s="11">
        <f t="shared" si="208"/>
        <v>7.64850212141372E-3</v>
      </c>
      <c r="R963" s="11">
        <f t="shared" si="209"/>
        <v>1.1472753182120579E-2</v>
      </c>
    </row>
    <row r="964" spans="4:18" x14ac:dyDescent="0.3">
      <c r="D964" s="11">
        <v>0.96099999999999997</v>
      </c>
      <c r="E964" s="11">
        <f t="shared" si="212"/>
        <v>0.66322999999999999</v>
      </c>
      <c r="F964" s="11">
        <f t="shared" si="213"/>
        <v>0.39232987722285995</v>
      </c>
      <c r="G964" s="11">
        <f t="shared" si="214"/>
        <v>2.0412482803273789E-4</v>
      </c>
      <c r="H964" s="11">
        <f t="shared" si="215"/>
        <v>4612.8230181967365</v>
      </c>
      <c r="I964" s="11">
        <f t="shared" ref="I964:I1002" si="220">1/(1+1/H964)</f>
        <v>0.9997832600002089</v>
      </c>
      <c r="J964" s="12">
        <f t="shared" si="210"/>
        <v>3.6534027400241947E-2</v>
      </c>
      <c r="K964" s="13">
        <f t="shared" si="216"/>
        <v>2.4194353265740847</v>
      </c>
      <c r="L964" s="11">
        <f t="shared" si="217"/>
        <v>27.371742760377344</v>
      </c>
      <c r="M964" s="11">
        <f t="shared" si="218"/>
        <v>0.41916255152016635</v>
      </c>
      <c r="N964" s="11">
        <f t="shared" si="219"/>
        <v>0.66916255152016635</v>
      </c>
      <c r="O964" s="12">
        <f t="shared" si="211"/>
        <v>2.1673999979110459E-4</v>
      </c>
      <c r="P964" s="11">
        <f t="shared" si="207"/>
        <v>1.4613610960096779E-2</v>
      </c>
      <c r="Q964" s="11">
        <f t="shared" si="208"/>
        <v>7.3068054800483895E-3</v>
      </c>
      <c r="R964" s="11">
        <f t="shared" si="209"/>
        <v>1.0960208220072584E-2</v>
      </c>
    </row>
    <row r="965" spans="4:18" x14ac:dyDescent="0.3">
      <c r="D965" s="11">
        <v>0.96199999999999997</v>
      </c>
      <c r="E965" s="11">
        <f t="shared" si="212"/>
        <v>0.66365999999999992</v>
      </c>
      <c r="F965" s="11">
        <f t="shared" si="213"/>
        <v>0.39396543468255996</v>
      </c>
      <c r="G965" s="11">
        <f t="shared" si="214"/>
        <v>1.907942160175436E-4</v>
      </c>
      <c r="H965" s="11">
        <f t="shared" si="215"/>
        <v>4955.6902875462602</v>
      </c>
      <c r="I965" s="11">
        <f t="shared" si="220"/>
        <v>0.99979825247453691</v>
      </c>
      <c r="J965" s="12">
        <f t="shared" si="210"/>
        <v>3.4866219367477178E-2</v>
      </c>
      <c r="K965" s="13">
        <f t="shared" si="216"/>
        <v>2.4169565645083817</v>
      </c>
      <c r="L965" s="11">
        <f t="shared" si="217"/>
        <v>28.681056281450147</v>
      </c>
      <c r="M965" s="11">
        <f t="shared" si="218"/>
        <v>0.41944633213245014</v>
      </c>
      <c r="N965" s="11">
        <f t="shared" si="219"/>
        <v>0.66944633213245019</v>
      </c>
      <c r="O965" s="12">
        <f t="shared" si="211"/>
        <v>2.0174752546309183E-4</v>
      </c>
      <c r="P965" s="11">
        <f t="shared" ref="P965:P1003" si="221">IF(AND($E965&lt;=$B$20,$E965&gt;$B$14),$B$24*B$33,IF($E965&gt;$B$20,$J965*B$33,1))</f>
        <v>1.3946487746990872E-2</v>
      </c>
      <c r="Q965" s="11">
        <f t="shared" ref="Q965:Q1003" si="222">IF(AND($E965&lt;=$B$20,$E965&gt;$B$14),$B$24*B$34,IF($E965&gt;$B$20,$J965*B$34,1))</f>
        <v>6.9732438734954362E-3</v>
      </c>
      <c r="R965" s="11">
        <f t="shared" ref="R965:R1003" si="223">IF(AND($E965&lt;=$B$20,$E965&gt;$B$14),$B$24*B$35,IF($E965&gt;$B$20,$J965*B$35,1))</f>
        <v>1.0459865810243153E-2</v>
      </c>
    </row>
    <row r="966" spans="4:18" x14ac:dyDescent="0.3">
      <c r="D966" s="11">
        <v>0.96299999999999997</v>
      </c>
      <c r="E966" s="11">
        <f t="shared" si="212"/>
        <v>0.66408999999999996</v>
      </c>
      <c r="F966" s="11">
        <f t="shared" si="213"/>
        <v>0.39560610059405993</v>
      </c>
      <c r="G966" s="11">
        <f t="shared" si="214"/>
        <v>1.7801325285598561E-4</v>
      </c>
      <c r="H966" s="11">
        <f t="shared" si="215"/>
        <v>5333.6177289780862</v>
      </c>
      <c r="I966" s="11">
        <f t="shared" si="220"/>
        <v>0.99981254514366269</v>
      </c>
      <c r="J966" s="12">
        <f t="shared" si="210"/>
        <v>3.3238765408791317E-2</v>
      </c>
      <c r="K966" s="13">
        <f t="shared" si="216"/>
        <v>2.4144812604594721</v>
      </c>
      <c r="L966" s="11">
        <f t="shared" si="217"/>
        <v>30.085353282571383</v>
      </c>
      <c r="M966" s="11">
        <f t="shared" si="218"/>
        <v>0.41972964557744158</v>
      </c>
      <c r="N966" s="11">
        <f t="shared" si="219"/>
        <v>0.66972964557744152</v>
      </c>
      <c r="O966" s="12">
        <f t="shared" si="211"/>
        <v>1.8745485633731018E-4</v>
      </c>
      <c r="P966" s="11">
        <f t="shared" si="221"/>
        <v>1.3295506163516527E-2</v>
      </c>
      <c r="Q966" s="11">
        <f t="shared" si="222"/>
        <v>6.6477530817582635E-3</v>
      </c>
      <c r="R966" s="11">
        <f t="shared" si="223"/>
        <v>9.971629622637394E-3</v>
      </c>
    </row>
    <row r="967" spans="4:18" x14ac:dyDescent="0.3">
      <c r="D967" s="11">
        <v>0.96399999999999997</v>
      </c>
      <c r="E967" s="11">
        <f t="shared" si="212"/>
        <v>0.66452</v>
      </c>
      <c r="F967" s="11">
        <f t="shared" si="213"/>
        <v>0.39725188558335994</v>
      </c>
      <c r="G967" s="11">
        <f t="shared" si="214"/>
        <v>1.6577321322427935E-4</v>
      </c>
      <c r="H967" s="11">
        <f t="shared" si="215"/>
        <v>5751.2580401646401</v>
      </c>
      <c r="I967" s="11">
        <f t="shared" si="220"/>
        <v>0.99982615522582308</v>
      </c>
      <c r="J967" s="12">
        <f t="shared" si="210"/>
        <v>3.165135386136169E-2</v>
      </c>
      <c r="K967" s="13">
        <f t="shared" si="216"/>
        <v>2.4120094452036644</v>
      </c>
      <c r="L967" s="11">
        <f t="shared" si="217"/>
        <v>31.594225143738559</v>
      </c>
      <c r="M967" s="11">
        <f t="shared" si="218"/>
        <v>0.4200124909354081</v>
      </c>
      <c r="N967" s="11">
        <f t="shared" si="219"/>
        <v>0.67001249093540816</v>
      </c>
      <c r="O967" s="12">
        <f t="shared" si="211"/>
        <v>1.7384477417692334E-4</v>
      </c>
      <c r="P967" s="11">
        <f t="shared" si="221"/>
        <v>1.2660541544544678E-2</v>
      </c>
      <c r="Q967" s="11">
        <f t="shared" si="222"/>
        <v>6.3302707722723388E-3</v>
      </c>
      <c r="R967" s="11">
        <f t="shared" si="223"/>
        <v>9.4954061584085064E-3</v>
      </c>
    </row>
    <row r="968" spans="4:18" x14ac:dyDescent="0.3">
      <c r="D968" s="11">
        <v>0.96499999999999997</v>
      </c>
      <c r="E968" s="11">
        <f t="shared" si="212"/>
        <v>0.66494999999999993</v>
      </c>
      <c r="F968" s="11">
        <f t="shared" si="213"/>
        <v>0.39890280028749997</v>
      </c>
      <c r="G968" s="11">
        <f t="shared" si="214"/>
        <v>1.5406527692888645E-4</v>
      </c>
      <c r="H968" s="11">
        <f t="shared" si="215"/>
        <v>6214.0330369957519</v>
      </c>
      <c r="I968" s="11">
        <f t="shared" si="220"/>
        <v>0.99983909980943819</v>
      </c>
      <c r="J968" s="12">
        <f t="shared" si="210"/>
        <v>3.0103682825854666E-2</v>
      </c>
      <c r="K968" s="13">
        <f t="shared" si="216"/>
        <v>2.4095411490768486</v>
      </c>
      <c r="L968" s="11">
        <f t="shared" si="217"/>
        <v>33.21852697508313</v>
      </c>
      <c r="M968" s="11">
        <f t="shared" si="218"/>
        <v>0.42029486732047339</v>
      </c>
      <c r="N968" s="11">
        <f t="shared" si="219"/>
        <v>0.67029486732047339</v>
      </c>
      <c r="O968" s="12">
        <f t="shared" si="211"/>
        <v>1.6090019056180793E-4</v>
      </c>
      <c r="P968" s="11">
        <f t="shared" si="221"/>
        <v>1.2041473130341866E-2</v>
      </c>
      <c r="Q968" s="11">
        <f t="shared" si="222"/>
        <v>6.0207365651709331E-3</v>
      </c>
      <c r="R968" s="11">
        <f t="shared" si="223"/>
        <v>9.0311048477563997E-3</v>
      </c>
    </row>
    <row r="969" spans="4:18" x14ac:dyDescent="0.3">
      <c r="D969" s="11">
        <v>0.96599999999999997</v>
      </c>
      <c r="E969" s="11">
        <f t="shared" si="212"/>
        <v>0.66537999999999997</v>
      </c>
      <c r="F969" s="11">
        <f t="shared" si="213"/>
        <v>0.40055885535455998</v>
      </c>
      <c r="G969" s="11">
        <f t="shared" si="214"/>
        <v>1.4288052519447752E-4</v>
      </c>
      <c r="H969" s="11">
        <f t="shared" si="215"/>
        <v>6728.2875083391755</v>
      </c>
      <c r="I969" s="11">
        <f t="shared" si="220"/>
        <v>0.99985139585747218</v>
      </c>
      <c r="J969" s="12">
        <f t="shared" si="210"/>
        <v>2.8595460544156376E-2</v>
      </c>
      <c r="K969" s="13">
        <f t="shared" si="216"/>
        <v>2.4070764019872701</v>
      </c>
      <c r="L969" s="11">
        <f t="shared" si="217"/>
        <v>34.970585574441991</v>
      </c>
      <c r="M969" s="11">
        <f t="shared" si="218"/>
        <v>0.42057677388298564</v>
      </c>
      <c r="N969" s="11">
        <f t="shared" si="219"/>
        <v>0.67057677388298564</v>
      </c>
      <c r="O969" s="12">
        <f t="shared" si="211"/>
        <v>1.486041425278195E-4</v>
      </c>
      <c r="P969" s="11">
        <f t="shared" si="221"/>
        <v>1.1438184217662552E-2</v>
      </c>
      <c r="Q969" s="11">
        <f t="shared" si="222"/>
        <v>5.7190921088312759E-3</v>
      </c>
      <c r="R969" s="11">
        <f t="shared" si="223"/>
        <v>8.5786381632469121E-3</v>
      </c>
    </row>
    <row r="970" spans="4:18" x14ac:dyDescent="0.3">
      <c r="D970" s="11">
        <v>0.96699999999999997</v>
      </c>
      <c r="E970" s="11">
        <f t="shared" si="212"/>
        <v>0.66581000000000001</v>
      </c>
      <c r="F970" s="11">
        <f t="shared" si="213"/>
        <v>0.40222006144366002</v>
      </c>
      <c r="G970" s="11">
        <f t="shared" si="214"/>
        <v>1.3220993669568249E-4</v>
      </c>
      <c r="H970" s="11">
        <f t="shared" si="215"/>
        <v>7301.4795377048858</v>
      </c>
      <c r="I970" s="11">
        <f t="shared" si="220"/>
        <v>0.99986306021196814</v>
      </c>
      <c r="J970" s="12">
        <f t="shared" si="210"/>
        <v>2.7126405804543736E-2</v>
      </c>
      <c r="K970" s="13">
        <f t="shared" si="216"/>
        <v>2.4046152334286526</v>
      </c>
      <c r="L970" s="11">
        <f t="shared" si="217"/>
        <v>36.864448877060511</v>
      </c>
      <c r="M970" s="11">
        <f t="shared" si="218"/>
        <v>0.42085820981513616</v>
      </c>
      <c r="N970" s="11">
        <f t="shared" si="219"/>
        <v>0.67085820981513611</v>
      </c>
      <c r="O970" s="12">
        <f t="shared" si="211"/>
        <v>1.3693978803186457E-4</v>
      </c>
      <c r="P970" s="11">
        <f t="shared" si="221"/>
        <v>1.0850562321817496E-2</v>
      </c>
      <c r="Q970" s="11">
        <f t="shared" si="222"/>
        <v>5.4252811609087478E-3</v>
      </c>
      <c r="R970" s="11">
        <f t="shared" si="223"/>
        <v>8.1379217413631213E-3</v>
      </c>
    </row>
    <row r="971" spans="4:18" x14ac:dyDescent="0.3">
      <c r="D971" s="11">
        <v>0.96799999999999997</v>
      </c>
      <c r="E971" s="11">
        <f t="shared" si="212"/>
        <v>0.66623999999999994</v>
      </c>
      <c r="F971" s="11">
        <f t="shared" si="213"/>
        <v>0.40388642922495999</v>
      </c>
      <c r="G971" s="11">
        <f t="shared" si="214"/>
        <v>1.2204438330682968E-4</v>
      </c>
      <c r="H971" s="11">
        <f t="shared" si="215"/>
        <v>7942.4173720713934</v>
      </c>
      <c r="I971" s="11">
        <f t="shared" si="220"/>
        <v>0.99987410959878353</v>
      </c>
      <c r="J971" s="12">
        <f t="shared" si="210"/>
        <v>2.569624840790705E-2</v>
      </c>
      <c r="K971" s="13">
        <f t="shared" si="216"/>
        <v>2.4021576724937144</v>
      </c>
      <c r="L971" s="11">
        <f t="shared" si="217"/>
        <v>38.916186679308709</v>
      </c>
      <c r="M971" s="11">
        <f t="shared" si="218"/>
        <v>0.42113917435487302</v>
      </c>
      <c r="N971" s="11">
        <f t="shared" si="219"/>
        <v>0.67113917435487302</v>
      </c>
      <c r="O971" s="12">
        <f t="shared" si="211"/>
        <v>1.2589040121646633E-4</v>
      </c>
      <c r="P971" s="11">
        <f t="shared" si="221"/>
        <v>1.0278499363162821E-2</v>
      </c>
      <c r="Q971" s="11">
        <f t="shared" si="222"/>
        <v>5.1392496815814105E-3</v>
      </c>
      <c r="R971" s="11">
        <f t="shared" si="223"/>
        <v>7.7088745223721144E-3</v>
      </c>
    </row>
    <row r="972" spans="4:18" x14ac:dyDescent="0.3">
      <c r="D972" s="11">
        <v>0.96899999999999997</v>
      </c>
      <c r="E972" s="11">
        <f t="shared" si="212"/>
        <v>0.66666999999999998</v>
      </c>
      <c r="F972" s="11">
        <f t="shared" si="213"/>
        <v>0.40555796937965993</v>
      </c>
      <c r="G972" s="11">
        <f t="shared" si="214"/>
        <v>1.1237462554040431E-4</v>
      </c>
      <c r="H972" s="11">
        <f t="shared" si="215"/>
        <v>8661.5561282668714</v>
      </c>
      <c r="I972" s="11">
        <f t="shared" si="220"/>
        <v>0.99988456063254383</v>
      </c>
      <c r="J972" s="12">
        <f t="shared" si="210"/>
        <v>2.4304729675101774E-2</v>
      </c>
      <c r="K972" s="13">
        <f t="shared" si="216"/>
        <v>2.3997037478881222</v>
      </c>
      <c r="L972" s="11">
        <f t="shared" si="217"/>
        <v>41.144255186858508</v>
      </c>
      <c r="M972" s="11">
        <f t="shared" si="218"/>
        <v>0.42141966679322623</v>
      </c>
      <c r="N972" s="11">
        <f t="shared" si="219"/>
        <v>0.67141966679322618</v>
      </c>
      <c r="O972" s="12">
        <f t="shared" si="211"/>
        <v>1.1543936745617156E-4</v>
      </c>
      <c r="P972" s="11">
        <f t="shared" si="221"/>
        <v>9.7218918700407095E-3</v>
      </c>
      <c r="Q972" s="11">
        <f t="shared" si="222"/>
        <v>4.8609459350203547E-3</v>
      </c>
      <c r="R972" s="11">
        <f t="shared" si="223"/>
        <v>7.2914189025305321E-3</v>
      </c>
    </row>
    <row r="973" spans="4:18" x14ac:dyDescent="0.3">
      <c r="D973" s="11">
        <v>0.97</v>
      </c>
      <c r="E973" s="11">
        <f t="shared" si="212"/>
        <v>0.66710000000000003</v>
      </c>
      <c r="F973" s="11">
        <f t="shared" si="213"/>
        <v>0.4072346926</v>
      </c>
      <c r="G973" s="11">
        <f t="shared" si="214"/>
        <v>1.0319130764090291E-4</v>
      </c>
      <c r="H973" s="11">
        <f t="shared" si="215"/>
        <v>9471.372003939925</v>
      </c>
      <c r="I973" s="11">
        <f t="shared" si="220"/>
        <v>0.99989442982184573</v>
      </c>
      <c r="J973" s="12">
        <f t="shared" si="210"/>
        <v>2.2951603027679578E-2</v>
      </c>
      <c r="K973" s="13">
        <f t="shared" si="216"/>
        <v>2.3972534879449667</v>
      </c>
      <c r="L973" s="11">
        <f t="shared" si="217"/>
        <v>43.569941445658607</v>
      </c>
      <c r="M973" s="11">
        <f t="shared" si="218"/>
        <v>0.42169968648058925</v>
      </c>
      <c r="N973" s="11">
        <f t="shared" si="219"/>
        <v>0.67169968648058931</v>
      </c>
      <c r="O973" s="12">
        <f t="shared" si="211"/>
        <v>1.0557017815426839E-4</v>
      </c>
      <c r="P973" s="11">
        <f t="shared" si="221"/>
        <v>9.1806412110718317E-3</v>
      </c>
      <c r="Q973" s="11">
        <f t="shared" si="222"/>
        <v>4.5903206055359158E-3</v>
      </c>
      <c r="R973" s="11">
        <f t="shared" si="223"/>
        <v>6.8854809083038733E-3</v>
      </c>
    </row>
    <row r="974" spans="4:18" x14ac:dyDescent="0.3">
      <c r="D974" s="11">
        <v>0.97099999999999997</v>
      </c>
      <c r="E974" s="11">
        <f t="shared" si="212"/>
        <v>0.66752999999999996</v>
      </c>
      <c r="F974" s="11">
        <f t="shared" si="213"/>
        <v>0.40891660958925996</v>
      </c>
      <c r="G974" s="11">
        <f t="shared" si="214"/>
        <v>9.4484952295996574E-5</v>
      </c>
      <c r="H974" s="11">
        <f t="shared" si="215"/>
        <v>10386.837683314434</v>
      </c>
      <c r="I974" s="11">
        <f t="shared" si="220"/>
        <v>0.9999037335747355</v>
      </c>
      <c r="J974" s="12">
        <f t="shared" si="210"/>
        <v>2.1636634627367667E-2</v>
      </c>
      <c r="K974" s="13">
        <f t="shared" si="216"/>
        <v>2.3948069206397999</v>
      </c>
      <c r="L974" s="11">
        <f t="shared" si="217"/>
        <v>46.217908525160546</v>
      </c>
      <c r="M974" s="11">
        <f t="shared" si="218"/>
        <v>0.4219792328369189</v>
      </c>
      <c r="N974" s="11">
        <f t="shared" si="219"/>
        <v>0.67197923283691896</v>
      </c>
      <c r="O974" s="12">
        <f t="shared" si="211"/>
        <v>9.6266425264501798E-5</v>
      </c>
      <c r="P974" s="11">
        <f t="shared" si="221"/>
        <v>8.6546538509470663E-3</v>
      </c>
      <c r="Q974" s="11">
        <f t="shared" si="222"/>
        <v>4.3273269254735331E-3</v>
      </c>
      <c r="R974" s="11">
        <f t="shared" si="223"/>
        <v>6.4909903882103001E-3</v>
      </c>
    </row>
    <row r="975" spans="4:18" x14ac:dyDescent="0.3">
      <c r="D975" s="11">
        <v>0.97199999999999998</v>
      </c>
      <c r="E975" s="11">
        <f t="shared" si="212"/>
        <v>0.66796</v>
      </c>
      <c r="F975" s="11">
        <f t="shared" si="213"/>
        <v>0.41060373106176001</v>
      </c>
      <c r="G975" s="11">
        <f t="shared" si="214"/>
        <v>8.6245954921273794E-5</v>
      </c>
      <c r="H975" s="11">
        <f t="shared" si="215"/>
        <v>11426.030999920542</v>
      </c>
      <c r="I975" s="11">
        <f t="shared" si="220"/>
        <v>0.99991248820450318</v>
      </c>
      <c r="J975" s="12">
        <f t="shared" si="210"/>
        <v>2.0359604110886768E-2</v>
      </c>
      <c r="K975" s="13">
        <f t="shared" si="216"/>
        <v>2.3923640736063336</v>
      </c>
      <c r="L975" s="11">
        <f t="shared" si="217"/>
        <v>49.116868606756256</v>
      </c>
      <c r="M975" s="11">
        <f t="shared" si="218"/>
        <v>0.4222583053609586</v>
      </c>
      <c r="N975" s="11">
        <f t="shared" si="219"/>
        <v>0.67225830536095854</v>
      </c>
      <c r="O975" s="12">
        <f t="shared" si="211"/>
        <v>8.7511795496819644E-5</v>
      </c>
      <c r="P975" s="11">
        <f t="shared" si="221"/>
        <v>8.1438416443547074E-3</v>
      </c>
      <c r="Q975" s="11">
        <f t="shared" si="222"/>
        <v>4.0719208221773537E-3</v>
      </c>
      <c r="R975" s="11">
        <f t="shared" si="223"/>
        <v>6.1078812332660305E-3</v>
      </c>
    </row>
    <row r="976" spans="4:18" x14ac:dyDescent="0.3">
      <c r="D976" s="11">
        <v>0.97299999999999998</v>
      </c>
      <c r="E976" s="11">
        <f t="shared" si="212"/>
        <v>0.66839000000000004</v>
      </c>
      <c r="F976" s="11">
        <f t="shared" si="213"/>
        <v>0.41229606774285998</v>
      </c>
      <c r="G976" s="11">
        <f t="shared" si="214"/>
        <v>7.8464577468148684E-5</v>
      </c>
      <c r="H976" s="11">
        <f t="shared" si="215"/>
        <v>12610.920679264964</v>
      </c>
      <c r="I976" s="11">
        <f t="shared" si="220"/>
        <v>0.99992070993582738</v>
      </c>
      <c r="J976" s="12">
        <f t="shared" si="210"/>
        <v>1.9120305405110585E-2</v>
      </c>
      <c r="K976" s="13">
        <f t="shared" si="216"/>
        <v>2.3899249741528892</v>
      </c>
      <c r="L976" s="11">
        <f t="shared" si="217"/>
        <v>52.300419831825188</v>
      </c>
      <c r="M976" s="11">
        <f t="shared" si="218"/>
        <v>0.42253690364472052</v>
      </c>
      <c r="N976" s="11">
        <f t="shared" si="219"/>
        <v>0.67253690364472052</v>
      </c>
      <c r="O976" s="12">
        <f t="shared" si="211"/>
        <v>7.92900641726213E-5</v>
      </c>
      <c r="P976" s="11">
        <f t="shared" si="221"/>
        <v>7.6481221620442342E-3</v>
      </c>
      <c r="Q976" s="11">
        <f t="shared" si="222"/>
        <v>3.8240610810221171E-3</v>
      </c>
      <c r="R976" s="11">
        <f t="shared" si="223"/>
        <v>5.7360916215331752E-3</v>
      </c>
    </row>
    <row r="977" spans="4:18" x14ac:dyDescent="0.3">
      <c r="D977" s="11">
        <v>0.97399999999999998</v>
      </c>
      <c r="E977" s="11">
        <f t="shared" si="212"/>
        <v>0.66881999999999997</v>
      </c>
      <c r="F977" s="11">
        <f t="shared" si="213"/>
        <v>0.41399363036895998</v>
      </c>
      <c r="G977" s="11">
        <f t="shared" si="214"/>
        <v>7.113094169652129E-5</v>
      </c>
      <c r="H977" s="11">
        <f t="shared" si="215"/>
        <v>13968.389693540299</v>
      </c>
      <c r="I977" s="11">
        <f t="shared" si="220"/>
        <v>0.99992841491132134</v>
      </c>
      <c r="J977" s="12">
        <f t="shared" si="210"/>
        <v>1.791854766037651E-2</v>
      </c>
      <c r="K977" s="13">
        <f t="shared" si="216"/>
        <v>2.387489649279694</v>
      </c>
      <c r="L977" s="11">
        <f t="shared" si="217"/>
        <v>55.808094436766851</v>
      </c>
      <c r="M977" s="11">
        <f t="shared" si="218"/>
        <v>0.42281502738924298</v>
      </c>
      <c r="N977" s="11">
        <f t="shared" si="219"/>
        <v>0.67281502738924304</v>
      </c>
      <c r="O977" s="12">
        <f t="shared" si="211"/>
        <v>7.1585088678660647E-5</v>
      </c>
      <c r="P977" s="11">
        <f t="shared" si="221"/>
        <v>7.1674190641506045E-3</v>
      </c>
      <c r="Q977" s="11">
        <f t="shared" si="222"/>
        <v>3.5837095320753022E-3</v>
      </c>
      <c r="R977" s="11">
        <f t="shared" si="223"/>
        <v>5.3755642981129529E-3</v>
      </c>
    </row>
    <row r="978" spans="4:18" x14ac:dyDescent="0.3">
      <c r="D978" s="11">
        <v>0.97499999999999998</v>
      </c>
      <c r="E978" s="11">
        <f t="shared" si="212"/>
        <v>0.66925000000000001</v>
      </c>
      <c r="F978" s="11">
        <f t="shared" si="213"/>
        <v>0.41569642968749998</v>
      </c>
      <c r="G978" s="11">
        <f t="shared" si="214"/>
        <v>6.4235021844167667E-5</v>
      </c>
      <c r="H978" s="11">
        <f t="shared" si="215"/>
        <v>15531.580788908617</v>
      </c>
      <c r="I978" s="11">
        <f t="shared" si="220"/>
        <v>0.99993561919853557</v>
      </c>
      <c r="J978" s="12">
        <f t="shared" si="210"/>
        <v>1.6754156312173436E-2</v>
      </c>
      <c r="K978" s="13">
        <f t="shared" si="216"/>
        <v>2.3850581256971628</v>
      </c>
      <c r="L978" s="11">
        <f t="shared" si="217"/>
        <v>59.686682001015356</v>
      </c>
      <c r="M978" s="11">
        <f t="shared" si="218"/>
        <v>0.42309267642397769</v>
      </c>
      <c r="N978" s="11">
        <f t="shared" si="219"/>
        <v>0.67309267642397774</v>
      </c>
      <c r="O978" s="12">
        <f t="shared" si="211"/>
        <v>6.4380801464425375E-5</v>
      </c>
      <c r="P978" s="11">
        <f t="shared" si="221"/>
        <v>6.7016625248693742E-3</v>
      </c>
      <c r="Q978" s="11">
        <f t="shared" si="222"/>
        <v>3.3508312624346871E-3</v>
      </c>
      <c r="R978" s="11">
        <f t="shared" si="223"/>
        <v>5.0262468936520307E-3</v>
      </c>
    </row>
    <row r="979" spans="4:18" x14ac:dyDescent="0.3">
      <c r="D979" s="11">
        <v>0.97599999999999998</v>
      </c>
      <c r="E979" s="11">
        <f t="shared" si="212"/>
        <v>0.66968000000000005</v>
      </c>
      <c r="F979" s="11">
        <f t="shared" si="213"/>
        <v>0.41740447645695999</v>
      </c>
      <c r="G979" s="11">
        <f t="shared" si="214"/>
        <v>5.776663661321027E-5</v>
      </c>
      <c r="H979" s="11">
        <f t="shared" si="215"/>
        <v>17341.683750852404</v>
      </c>
      <c r="I979" s="11">
        <f t="shared" si="220"/>
        <v>0.99994233879747996</v>
      </c>
      <c r="J979" s="12">
        <f t="shared" si="210"/>
        <v>1.5626974289260014E-2</v>
      </c>
      <c r="K979" s="13">
        <f t="shared" si="216"/>
        <v>2.3826304298453103</v>
      </c>
      <c r="L979" s="11">
        <f t="shared" si="217"/>
        <v>63.991914332851515</v>
      </c>
      <c r="M979" s="11">
        <f t="shared" si="218"/>
        <v>0.42336985073199185</v>
      </c>
      <c r="N979" s="11">
        <f t="shared" si="219"/>
        <v>0.67336985073199185</v>
      </c>
      <c r="O979" s="12">
        <f t="shared" si="211"/>
        <v>5.766120252004292E-5</v>
      </c>
      <c r="P979" s="11">
        <f t="shared" si="221"/>
        <v>6.2507897157040061E-3</v>
      </c>
      <c r="Q979" s="11">
        <f t="shared" si="222"/>
        <v>3.1253948578520031E-3</v>
      </c>
      <c r="R979" s="11">
        <f t="shared" si="223"/>
        <v>4.6880922867780037E-3</v>
      </c>
    </row>
    <row r="980" spans="4:18" x14ac:dyDescent="0.3">
      <c r="D980" s="11">
        <v>0.97699999999999998</v>
      </c>
      <c r="E980" s="11">
        <f t="shared" si="212"/>
        <v>0.67010999999999998</v>
      </c>
      <c r="F980" s="11">
        <f t="shared" si="213"/>
        <v>0.41911778144686002</v>
      </c>
      <c r="G980" s="11">
        <f t="shared" si="214"/>
        <v>5.1715440379853639E-5</v>
      </c>
      <c r="H980" s="11">
        <f t="shared" si="215"/>
        <v>19450.335684742953</v>
      </c>
      <c r="I980" s="11">
        <f t="shared" si="220"/>
        <v>0.99994858964874145</v>
      </c>
      <c r="J980" s="12">
        <f t="shared" si="210"/>
        <v>1.4536863398819011E-2</v>
      </c>
      <c r="K980" s="13">
        <f t="shared" si="216"/>
        <v>2.3802065879144547</v>
      </c>
      <c r="L980" s="11">
        <f t="shared" si="217"/>
        <v>68.790630589625053</v>
      </c>
      <c r="M980" s="11">
        <f t="shared" si="218"/>
        <v>0.42364655048190986</v>
      </c>
      <c r="N980" s="11">
        <f t="shared" si="219"/>
        <v>0.6736465504819098</v>
      </c>
      <c r="O980" s="12">
        <f t="shared" si="211"/>
        <v>5.1410351258551756E-5</v>
      </c>
      <c r="P980" s="11">
        <f t="shared" si="221"/>
        <v>5.8147453595276052E-3</v>
      </c>
      <c r="Q980" s="11">
        <f t="shared" si="222"/>
        <v>2.9073726797638026E-3</v>
      </c>
      <c r="R980" s="11">
        <f t="shared" si="223"/>
        <v>4.3610590196457031E-3</v>
      </c>
    </row>
    <row r="981" spans="4:18" x14ac:dyDescent="0.3">
      <c r="D981" s="11">
        <v>0.97799999999999998</v>
      </c>
      <c r="E981" s="11">
        <f t="shared" si="212"/>
        <v>0.67053999999999991</v>
      </c>
      <c r="F981" s="11">
        <f t="shared" si="213"/>
        <v>0.42083635543775999</v>
      </c>
      <c r="G981" s="11">
        <f t="shared" si="214"/>
        <v>4.6070913516179901E-5</v>
      </c>
      <c r="H981" s="11">
        <f t="shared" si="215"/>
        <v>21922.883137446661</v>
      </c>
      <c r="I981" s="11">
        <f t="shared" si="220"/>
        <v>0.99995438764229261</v>
      </c>
      <c r="J981" s="12">
        <f t="shared" si="210"/>
        <v>1.3483705932932044E-2</v>
      </c>
      <c r="K981" s="13">
        <f t="shared" si="216"/>
        <v>2.3777866258674392</v>
      </c>
      <c r="L981" s="11">
        <f t="shared" si="217"/>
        <v>74.163587145403511</v>
      </c>
      <c r="M981" s="11">
        <f t="shared" si="218"/>
        <v>0.42392277606573942</v>
      </c>
      <c r="N981" s="11">
        <f t="shared" si="219"/>
        <v>0.67392277606573936</v>
      </c>
      <c r="O981" s="12">
        <f t="shared" si="211"/>
        <v>4.5612357707391915E-5</v>
      </c>
      <c r="P981" s="11">
        <f t="shared" si="221"/>
        <v>5.393482373172818E-3</v>
      </c>
      <c r="Q981" s="11">
        <f t="shared" si="222"/>
        <v>2.696741186586409E-3</v>
      </c>
      <c r="R981" s="11">
        <f t="shared" si="223"/>
        <v>4.0451117798796128E-3</v>
      </c>
    </row>
    <row r="982" spans="4:18" x14ac:dyDescent="0.3">
      <c r="D982" s="11">
        <v>0.97899999999999998</v>
      </c>
      <c r="E982" s="11">
        <f t="shared" si="212"/>
        <v>0.67097000000000007</v>
      </c>
      <c r="F982" s="11">
        <f t="shared" si="213"/>
        <v>0.42256020922126003</v>
      </c>
      <c r="G982" s="11">
        <f t="shared" si="214"/>
        <v>4.0822351691277984E-5</v>
      </c>
      <c r="H982" s="11">
        <f t="shared" si="215"/>
        <v>24842.873085817442</v>
      </c>
      <c r="I982" s="11">
        <f t="shared" si="220"/>
        <v>0.99995974862709425</v>
      </c>
      <c r="J982" s="12">
        <f t="shared" si="210"/>
        <v>1.2467406515434962E-2</v>
      </c>
      <c r="K982" s="13">
        <f t="shared" si="216"/>
        <v>2.3753705694636058</v>
      </c>
      <c r="L982" s="11">
        <f t="shared" si="217"/>
        <v>80.20914363881333</v>
      </c>
      <c r="M982" s="11">
        <f t="shared" si="218"/>
        <v>0.42419852815105702</v>
      </c>
      <c r="N982" s="11">
        <f t="shared" si="219"/>
        <v>0.67419852815105696</v>
      </c>
      <c r="O982" s="12">
        <f t="shared" si="211"/>
        <v>4.025137290575298E-5</v>
      </c>
      <c r="P982" s="11">
        <f t="shared" si="221"/>
        <v>4.9869626061739853E-3</v>
      </c>
      <c r="Q982" s="11">
        <f t="shared" si="222"/>
        <v>2.4934813030869927E-3</v>
      </c>
      <c r="R982" s="11">
        <f t="shared" si="223"/>
        <v>3.7402219546304885E-3</v>
      </c>
    </row>
    <row r="983" spans="4:18" x14ac:dyDescent="0.3">
      <c r="D983" s="11">
        <v>0.98</v>
      </c>
      <c r="E983" s="11">
        <f t="shared" si="212"/>
        <v>0.6714</v>
      </c>
      <c r="F983" s="11">
        <f t="shared" si="213"/>
        <v>0.42428935359999997</v>
      </c>
      <c r="G983" s="11">
        <f t="shared" si="214"/>
        <v>3.5958853992105463E-5</v>
      </c>
      <c r="H983" s="11">
        <f t="shared" si="215"/>
        <v>28318.323183034696</v>
      </c>
      <c r="I983" s="11">
        <f t="shared" si="220"/>
        <v>0.99996468842162867</v>
      </c>
      <c r="J983" s="12">
        <f t="shared" si="210"/>
        <v>1.1487894266094508E-2</v>
      </c>
      <c r="K983" s="13">
        <f t="shared" si="216"/>
        <v>2.372958444284833</v>
      </c>
      <c r="L983" s="11">
        <f t="shared" si="217"/>
        <v>87.04815493918764</v>
      </c>
      <c r="M983" s="11">
        <f t="shared" si="218"/>
        <v>0.42447380774521509</v>
      </c>
      <c r="N983" s="11">
        <f t="shared" si="219"/>
        <v>0.67447380774521504</v>
      </c>
      <c r="O983" s="12">
        <f t="shared" si="211"/>
        <v>3.5311578371333141E-5</v>
      </c>
      <c r="P983" s="11">
        <f t="shared" si="221"/>
        <v>4.5951577064378031E-3</v>
      </c>
      <c r="Q983" s="11">
        <f t="shared" si="222"/>
        <v>2.2975788532189016E-3</v>
      </c>
      <c r="R983" s="11">
        <f t="shared" si="223"/>
        <v>3.4463682798283523E-3</v>
      </c>
    </row>
    <row r="984" spans="4:18" x14ac:dyDescent="0.3">
      <c r="D984" s="11">
        <v>0.98099999999999998</v>
      </c>
      <c r="E984" s="11">
        <f t="shared" si="212"/>
        <v>0.67182999999999993</v>
      </c>
      <c r="F984" s="11">
        <f t="shared" si="213"/>
        <v>0.42602379938766005</v>
      </c>
      <c r="G984" s="11">
        <f t="shared" si="214"/>
        <v>3.1469309670607645E-5</v>
      </c>
      <c r="H984" s="11">
        <f t="shared" si="215"/>
        <v>32490.611622324835</v>
      </c>
      <c r="I984" s="11">
        <f t="shared" si="220"/>
        <v>0.99996922282552103</v>
      </c>
      <c r="J984" s="12">
        <f t="shared" si="210"/>
        <v>1.0545125331081892E-2</v>
      </c>
      <c r="K984" s="13">
        <f t="shared" si="216"/>
        <v>2.3705502757639838</v>
      </c>
      <c r="L984" s="11">
        <f t="shared" si="217"/>
        <v>94.830546684209352</v>
      </c>
      <c r="M984" s="11">
        <f t="shared" si="218"/>
        <v>0.42474861628123584</v>
      </c>
      <c r="N984" s="11">
        <f t="shared" si="219"/>
        <v>0.67474861628123584</v>
      </c>
      <c r="O984" s="12">
        <f t="shared" si="211"/>
        <v>3.0777174478968661E-5</v>
      </c>
      <c r="P984" s="11">
        <f t="shared" si="221"/>
        <v>4.2180501324327567E-3</v>
      </c>
      <c r="Q984" s="11">
        <f t="shared" si="222"/>
        <v>2.1090250662163783E-3</v>
      </c>
      <c r="R984" s="11">
        <f t="shared" si="223"/>
        <v>3.1635375993245675E-3</v>
      </c>
    </row>
    <row r="985" spans="4:18" x14ac:dyDescent="0.3">
      <c r="D985" s="11">
        <v>0.98199999999999998</v>
      </c>
      <c r="E985" s="11">
        <f t="shared" si="212"/>
        <v>0.67225999999999997</v>
      </c>
      <c r="F985" s="11">
        <f t="shared" si="213"/>
        <v>0.42776355740895999</v>
      </c>
      <c r="G985" s="11">
        <f t="shared" si="214"/>
        <v>2.7342383280459789E-5</v>
      </c>
      <c r="H985" s="11">
        <f t="shared" si="215"/>
        <v>37547.295246760223</v>
      </c>
      <c r="I985" s="11">
        <f t="shared" si="220"/>
        <v>0.99997336763244704</v>
      </c>
      <c r="J985" s="12">
        <f t="shared" si="210"/>
        <v>9.6390858744402671E-3</v>
      </c>
      <c r="K985" s="13">
        <f t="shared" si="216"/>
        <v>2.3681460892162343</v>
      </c>
      <c r="L985" s="11">
        <f t="shared" si="217"/>
        <v>103.74427752030678</v>
      </c>
      <c r="M985" s="11">
        <f t="shared" si="218"/>
        <v>0.42502295573043697</v>
      </c>
      <c r="N985" s="11">
        <f t="shared" si="219"/>
        <v>0.67502295573043702</v>
      </c>
      <c r="O985" s="12">
        <f t="shared" si="211"/>
        <v>2.6632367552958947E-5</v>
      </c>
      <c r="P985" s="11">
        <f t="shared" si="221"/>
        <v>3.8556343497761071E-3</v>
      </c>
      <c r="Q985" s="11">
        <f t="shared" si="222"/>
        <v>1.9278171748880535E-3</v>
      </c>
      <c r="R985" s="11">
        <f t="shared" si="223"/>
        <v>2.8917257623320802E-3</v>
      </c>
    </row>
    <row r="986" spans="4:18" x14ac:dyDescent="0.3">
      <c r="D986" s="11">
        <v>0.98299999999999998</v>
      </c>
      <c r="E986" s="11">
        <f t="shared" si="212"/>
        <v>0.67269000000000001</v>
      </c>
      <c r="F986" s="11">
        <f t="shared" si="213"/>
        <v>0.42950863849965998</v>
      </c>
      <c r="G986" s="11">
        <f t="shared" si="214"/>
        <v>2.3566497911187359E-5</v>
      </c>
      <c r="H986" s="11">
        <f t="shared" si="215"/>
        <v>43740.938355963284</v>
      </c>
      <c r="I986" s="11">
        <f t="shared" si="220"/>
        <v>0.99997713864456883</v>
      </c>
      <c r="J986" s="12">
        <f t="shared" si="210"/>
        <v>8.7697956320673381E-3</v>
      </c>
      <c r="K986" s="13">
        <f t="shared" si="216"/>
        <v>2.3657459098738292</v>
      </c>
      <c r="L986" s="11">
        <f t="shared" si="217"/>
        <v>114.0277427153985</v>
      </c>
      <c r="M986" s="11">
        <f t="shared" si="218"/>
        <v>0.42529682875523067</v>
      </c>
      <c r="N986" s="11">
        <f t="shared" si="219"/>
        <v>0.67529682875523067</v>
      </c>
      <c r="O986" s="12">
        <f t="shared" si="211"/>
        <v>2.2861355431169628E-5</v>
      </c>
      <c r="P986" s="11">
        <f t="shared" si="221"/>
        <v>3.5079182528269352E-3</v>
      </c>
      <c r="Q986" s="11">
        <f t="shared" si="222"/>
        <v>1.7539591264134676E-3</v>
      </c>
      <c r="R986" s="11">
        <f t="shared" si="223"/>
        <v>2.6309386896202014E-3</v>
      </c>
    </row>
    <row r="987" spans="4:18" x14ac:dyDescent="0.3">
      <c r="D987" s="11">
        <v>0.98399999999999999</v>
      </c>
      <c r="E987" s="11">
        <f t="shared" si="212"/>
        <v>0.67311999999999994</v>
      </c>
      <c r="F987" s="11">
        <f t="shared" si="213"/>
        <v>0.43125905350656002</v>
      </c>
      <c r="G987" s="11">
        <f t="shared" si="214"/>
        <v>2.0129816154845136E-5</v>
      </c>
      <c r="H987" s="11">
        <f t="shared" si="215"/>
        <v>51417.346311263747</v>
      </c>
      <c r="I987" s="11">
        <f t="shared" si="220"/>
        <v>0.99998055168880884</v>
      </c>
      <c r="J987" s="12">
        <f t="shared" si="210"/>
        <v>7.937312186066893E-3</v>
      </c>
      <c r="K987" s="13">
        <f t="shared" si="216"/>
        <v>2.3633497629249596</v>
      </c>
      <c r="L987" s="11">
        <f t="shared" si="217"/>
        <v>125.98723302774881</v>
      </c>
      <c r="M987" s="11">
        <f t="shared" si="218"/>
        <v>0.42557023891403695</v>
      </c>
      <c r="N987" s="11">
        <f t="shared" si="219"/>
        <v>0.675570238914037</v>
      </c>
      <c r="O987" s="12">
        <f t="shared" si="211"/>
        <v>1.9448311191161416E-5</v>
      </c>
      <c r="P987" s="11">
        <f t="shared" si="221"/>
        <v>3.1749248744267575E-3</v>
      </c>
      <c r="Q987" s="11">
        <f t="shared" si="222"/>
        <v>1.5874624372133788E-3</v>
      </c>
      <c r="R987" s="11">
        <f t="shared" si="223"/>
        <v>2.3811936558200677E-3</v>
      </c>
    </row>
    <row r="988" spans="4:18" x14ac:dyDescent="0.3">
      <c r="D988" s="11">
        <v>0.98499999999999999</v>
      </c>
      <c r="E988" s="11">
        <f t="shared" si="212"/>
        <v>0.67354999999999998</v>
      </c>
      <c r="F988" s="11">
        <f t="shared" si="213"/>
        <v>0.43301481328750002</v>
      </c>
      <c r="G988" s="11">
        <f t="shared" si="214"/>
        <v>1.7020218344396345E-5</v>
      </c>
      <c r="H988" s="11">
        <f t="shared" si="215"/>
        <v>61058.884842811254</v>
      </c>
      <c r="I988" s="11">
        <f t="shared" si="220"/>
        <v>0.99998362263534279</v>
      </c>
      <c r="J988" s="12">
        <f t="shared" si="210"/>
        <v>7.141736125478919E-3</v>
      </c>
      <c r="K988" s="13">
        <f t="shared" si="216"/>
        <v>2.3609576735576505</v>
      </c>
      <c r="L988" s="11">
        <f t="shared" si="217"/>
        <v>140.02197538948428</v>
      </c>
      <c r="M988" s="11">
        <f t="shared" si="218"/>
        <v>0.42584319095097578</v>
      </c>
      <c r="N988" s="11">
        <f t="shared" si="219"/>
        <v>0.67584319095097578</v>
      </c>
      <c r="O988" s="12">
        <f t="shared" si="211"/>
        <v>1.6377364657205185E-5</v>
      </c>
      <c r="P988" s="11">
        <f t="shared" si="221"/>
        <v>2.856694450191568E-3</v>
      </c>
      <c r="Q988" s="11">
        <f t="shared" si="222"/>
        <v>1.428347225095784E-3</v>
      </c>
      <c r="R988" s="11">
        <f t="shared" si="223"/>
        <v>2.1425208376436755E-3</v>
      </c>
    </row>
    <row r="989" spans="4:18" x14ac:dyDescent="0.3">
      <c r="D989" s="11">
        <v>0.98599999999999999</v>
      </c>
      <c r="E989" s="11">
        <f t="shared" si="212"/>
        <v>0.67398000000000002</v>
      </c>
      <c r="F989" s="11">
        <f t="shared" si="213"/>
        <v>0.43477592871135995</v>
      </c>
      <c r="G989" s="11">
        <f t="shared" si="214"/>
        <v>1.4225277473847871E-5</v>
      </c>
      <c r="H989" s="11">
        <f t="shared" si="215"/>
        <v>73352.680172713168</v>
      </c>
      <c r="I989" s="11">
        <f t="shared" si="220"/>
        <v>0.99998636741881741</v>
      </c>
      <c r="J989" s="12">
        <f t="shared" si="210"/>
        <v>6.3832173828307446E-3</v>
      </c>
      <c r="K989" s="13">
        <f t="shared" si="216"/>
        <v>2.3585696670098057</v>
      </c>
      <c r="L989" s="11">
        <f t="shared" si="217"/>
        <v>156.6608091226455</v>
      </c>
      <c r="M989" s="11">
        <f t="shared" si="218"/>
        <v>0.42611569119849435</v>
      </c>
      <c r="N989" s="11">
        <f t="shared" si="219"/>
        <v>0.67611569119849435</v>
      </c>
      <c r="O989" s="12">
        <f t="shared" si="211"/>
        <v>1.36325811825877E-5</v>
      </c>
      <c r="P989" s="11">
        <f t="shared" si="221"/>
        <v>2.553286953132298E-3</v>
      </c>
      <c r="Q989" s="11">
        <f t="shared" si="222"/>
        <v>1.276643476566149E-3</v>
      </c>
      <c r="R989" s="11">
        <f t="shared" si="223"/>
        <v>1.9149652148492233E-3</v>
      </c>
    </row>
    <row r="990" spans="4:18" x14ac:dyDescent="0.3">
      <c r="D990" s="11">
        <v>0.98699999999999999</v>
      </c>
      <c r="E990" s="11">
        <f t="shared" si="212"/>
        <v>0.67440999999999995</v>
      </c>
      <c r="F990" s="11">
        <f t="shared" si="213"/>
        <v>0.43654241065805999</v>
      </c>
      <c r="G990" s="11">
        <f t="shared" si="214"/>
        <v>1.1732230033660667E-5</v>
      </c>
      <c r="H990" s="11">
        <f t="shared" si="215"/>
        <v>89301.162913905311</v>
      </c>
      <c r="I990" s="11">
        <f t="shared" si="220"/>
        <v>0.99998880206293594</v>
      </c>
      <c r="J990" s="12">
        <f t="shared" si="210"/>
        <v>5.6619630663541538E-3</v>
      </c>
      <c r="K990" s="13">
        <f t="shared" si="216"/>
        <v>2.3561857686268843</v>
      </c>
      <c r="L990" s="11">
        <f t="shared" si="217"/>
        <v>176.61718882315478</v>
      </c>
      <c r="M990" s="11">
        <f t="shared" si="218"/>
        <v>0.42638774816487213</v>
      </c>
      <c r="N990" s="11">
        <f t="shared" si="219"/>
        <v>0.67638774816487213</v>
      </c>
      <c r="O990" s="12">
        <f t="shared" si="211"/>
        <v>1.1197937064055807E-5</v>
      </c>
      <c r="P990" s="11">
        <f t="shared" si="221"/>
        <v>2.2647852265416618E-3</v>
      </c>
      <c r="Q990" s="11">
        <f t="shared" si="222"/>
        <v>1.1323926132708309E-3</v>
      </c>
      <c r="R990" s="11">
        <f t="shared" si="223"/>
        <v>1.698588919906246E-3</v>
      </c>
    </row>
    <row r="991" spans="4:18" x14ac:dyDescent="0.3">
      <c r="D991" s="11">
        <v>0.98799999999999999</v>
      </c>
      <c r="E991" s="11">
        <f t="shared" si="212"/>
        <v>0.67484</v>
      </c>
      <c r="F991" s="11">
        <f t="shared" si="213"/>
        <v>0.43831427001856005</v>
      </c>
      <c r="G991" s="11">
        <f t="shared" si="214"/>
        <v>9.5279417487342566E-6</v>
      </c>
      <c r="H991" s="11">
        <f t="shared" si="215"/>
        <v>110407.29212941414</v>
      </c>
      <c r="I991" s="11">
        <f t="shared" si="220"/>
        <v>0.99999094270927746</v>
      </c>
      <c r="J991" s="12">
        <f t="shared" si="210"/>
        <v>4.9782473058592172E-3</v>
      </c>
      <c r="K991" s="13">
        <f t="shared" si="216"/>
        <v>2.3538060039291908</v>
      </c>
      <c r="L991" s="11">
        <f t="shared" si="217"/>
        <v>200.87390974390448</v>
      </c>
      <c r="M991" s="11">
        <f t="shared" si="218"/>
        <v>0.42665937339912302</v>
      </c>
      <c r="N991" s="11">
        <f t="shared" si="219"/>
        <v>0.67665937339912308</v>
      </c>
      <c r="O991" s="12">
        <f t="shared" si="211"/>
        <v>9.0572907225361377E-6</v>
      </c>
      <c r="P991" s="11">
        <f t="shared" si="221"/>
        <v>1.991298922343687E-3</v>
      </c>
      <c r="Q991" s="11">
        <f t="shared" si="222"/>
        <v>9.9564946117184348E-4</v>
      </c>
      <c r="R991" s="11">
        <f t="shared" si="223"/>
        <v>1.4934741917577651E-3</v>
      </c>
    </row>
    <row r="992" spans="4:18" x14ac:dyDescent="0.3">
      <c r="D992" s="11">
        <v>0.98899999999999999</v>
      </c>
      <c r="E992" s="11">
        <f t="shared" si="212"/>
        <v>0.67527000000000004</v>
      </c>
      <c r="F992" s="11">
        <f t="shared" si="213"/>
        <v>0.44009151769486005</v>
      </c>
      <c r="G992" s="11">
        <f t="shared" si="214"/>
        <v>7.598866855141667E-6</v>
      </c>
      <c r="H992" s="11">
        <f t="shared" si="215"/>
        <v>138996.99292046257</v>
      </c>
      <c r="I992" s="11">
        <f t="shared" si="220"/>
        <v>0.99999280565151349</v>
      </c>
      <c r="J992" s="12">
        <f t="shared" si="210"/>
        <v>4.3324238047218206E-3</v>
      </c>
      <c r="K992" s="13">
        <f t="shared" si="216"/>
        <v>2.3514303986914511</v>
      </c>
      <c r="L992" s="11">
        <f t="shared" si="217"/>
        <v>230.81767737268001</v>
      </c>
      <c r="M992" s="11">
        <f t="shared" si="218"/>
        <v>0.42693058280786489</v>
      </c>
      <c r="N992" s="11">
        <f t="shared" si="219"/>
        <v>0.67693058280786489</v>
      </c>
      <c r="O992" s="12">
        <f t="shared" si="211"/>
        <v>7.1943484865055751E-6</v>
      </c>
      <c r="P992" s="11">
        <f t="shared" si="221"/>
        <v>1.7329695218887284E-3</v>
      </c>
      <c r="Q992" s="11">
        <f t="shared" si="222"/>
        <v>8.6648476094436421E-4</v>
      </c>
      <c r="R992" s="11">
        <f t="shared" si="223"/>
        <v>1.2997271414165461E-3</v>
      </c>
    </row>
    <row r="993" spans="4:18" x14ac:dyDescent="0.3">
      <c r="D993" s="11">
        <v>0.99</v>
      </c>
      <c r="E993" s="11">
        <f t="shared" si="212"/>
        <v>0.67569999999999997</v>
      </c>
      <c r="F993" s="11">
        <f t="shared" si="213"/>
        <v>0.44187416460000001</v>
      </c>
      <c r="G993" s="11">
        <f t="shared" si="214"/>
        <v>5.9309990381138156E-6</v>
      </c>
      <c r="H993" s="11">
        <f t="shared" si="215"/>
        <v>178805.96308059106</v>
      </c>
      <c r="I993" s="11">
        <f t="shared" si="220"/>
        <v>0.99999440737663248</v>
      </c>
      <c r="J993" s="12">
        <f t="shared" si="210"/>
        <v>3.7249421371694396E-3</v>
      </c>
      <c r="K993" s="13">
        <f t="shared" si="216"/>
        <v>2.3490589790383662</v>
      </c>
      <c r="L993" s="11">
        <f t="shared" si="217"/>
        <v>268.46054600995598</v>
      </c>
      <c r="M993" s="11">
        <f t="shared" si="218"/>
        <v>0.42720139872287322</v>
      </c>
      <c r="N993" s="11">
        <f t="shared" si="219"/>
        <v>0.67720139872287322</v>
      </c>
      <c r="O993" s="12">
        <f t="shared" si="211"/>
        <v>5.5926233675229753E-6</v>
      </c>
      <c r="P993" s="11">
        <f t="shared" si="221"/>
        <v>1.489976854867776E-3</v>
      </c>
      <c r="Q993" s="11">
        <f t="shared" si="222"/>
        <v>7.4498842743388801E-4</v>
      </c>
      <c r="R993" s="11">
        <f t="shared" si="223"/>
        <v>1.1174826411508318E-3</v>
      </c>
    </row>
    <row r="994" spans="4:18" x14ac:dyDescent="0.3">
      <c r="D994" s="11">
        <v>0.99099999999999999</v>
      </c>
      <c r="E994" s="11">
        <f t="shared" si="212"/>
        <v>0.67613000000000001</v>
      </c>
      <c r="F994" s="11">
        <f t="shared" si="213"/>
        <v>0.44366222165806002</v>
      </c>
      <c r="G994" s="11">
        <f t="shared" si="214"/>
        <v>4.5098113797439002E-6</v>
      </c>
      <c r="H994" s="11">
        <f t="shared" si="215"/>
        <v>236105.07010601638</v>
      </c>
      <c r="I994" s="11">
        <f t="shared" si="220"/>
        <v>0.99999576461545625</v>
      </c>
      <c r="J994" s="12">
        <f t="shared" si="210"/>
        <v>3.1563693576129484E-3</v>
      </c>
      <c r="K994" s="13">
        <f t="shared" si="216"/>
        <v>2.3466917715613924</v>
      </c>
      <c r="L994" s="11">
        <f t="shared" si="217"/>
        <v>316.81970222783588</v>
      </c>
      <c r="M994" s="11">
        <f t="shared" si="218"/>
        <v>0.42747185326997106</v>
      </c>
      <c r="N994" s="11">
        <f t="shared" si="219"/>
        <v>0.67747185326997106</v>
      </c>
      <c r="O994" s="12">
        <f t="shared" si="211"/>
        <v>4.2353845437492765E-6</v>
      </c>
      <c r="P994" s="11">
        <f t="shared" si="221"/>
        <v>1.2625477430451794E-3</v>
      </c>
      <c r="Q994" s="11">
        <f t="shared" si="222"/>
        <v>6.3127387152258968E-4</v>
      </c>
      <c r="R994" s="11">
        <f t="shared" si="223"/>
        <v>9.4691080728388452E-4</v>
      </c>
    </row>
    <row r="995" spans="4:18" x14ac:dyDescent="0.3">
      <c r="D995" s="11">
        <v>0.99199999999999999</v>
      </c>
      <c r="E995" s="11">
        <f t="shared" si="212"/>
        <v>0.67656000000000005</v>
      </c>
      <c r="F995" s="11">
        <f t="shared" si="213"/>
        <v>0.44545569980415994</v>
      </c>
      <c r="G995" s="11">
        <f t="shared" si="214"/>
        <v>3.3201814573402692E-6</v>
      </c>
      <c r="H995" s="11">
        <f t="shared" si="215"/>
        <v>321998.56943554326</v>
      </c>
      <c r="I995" s="11">
        <f t="shared" si="220"/>
        <v>0.9999968944057851</v>
      </c>
      <c r="J995" s="12">
        <f t="shared" si="210"/>
        <v>2.6274193694102699E-3</v>
      </c>
      <c r="K995" s="13">
        <f t="shared" si="216"/>
        <v>2.3443288034644247</v>
      </c>
      <c r="L995" s="11">
        <f t="shared" si="217"/>
        <v>380.60159396040848</v>
      </c>
      <c r="M995" s="11">
        <f t="shared" si="218"/>
        <v>0.42774199410838626</v>
      </c>
      <c r="N995" s="11">
        <f t="shared" si="219"/>
        <v>0.6777419941083862</v>
      </c>
      <c r="O995" s="12">
        <f t="shared" si="211"/>
        <v>3.1055942149027516E-6</v>
      </c>
      <c r="P995" s="11">
        <f t="shared" si="221"/>
        <v>1.0509677477641081E-3</v>
      </c>
      <c r="Q995" s="11">
        <f t="shared" si="222"/>
        <v>5.2548387388205405E-4</v>
      </c>
      <c r="R995" s="11">
        <f t="shared" si="223"/>
        <v>7.8822581082308091E-4</v>
      </c>
    </row>
    <row r="996" spans="4:18" x14ac:dyDescent="0.3">
      <c r="D996" s="11">
        <v>0.99299999999999999</v>
      </c>
      <c r="E996" s="11">
        <f t="shared" si="212"/>
        <v>0.67698999999999998</v>
      </c>
      <c r="F996" s="11">
        <f t="shared" si="213"/>
        <v>0.44725460998445998</v>
      </c>
      <c r="G996" s="11">
        <f t="shared" si="214"/>
        <v>2.3462957699602229E-6</v>
      </c>
      <c r="H996" s="11">
        <f t="shared" si="215"/>
        <v>457491.79523982247</v>
      </c>
      <c r="I996" s="11">
        <f t="shared" si="220"/>
        <v>0.99999781417322764</v>
      </c>
      <c r="J996" s="12">
        <f t="shared" si="210"/>
        <v>2.1389940524237745E-3</v>
      </c>
      <c r="K996" s="13">
        <f t="shared" si="216"/>
        <v>2.3419701027500119</v>
      </c>
      <c r="L996" s="11">
        <f t="shared" si="217"/>
        <v>467.50948132224232</v>
      </c>
      <c r="M996" s="11">
        <f t="shared" si="218"/>
        <v>0.42801189474060658</v>
      </c>
      <c r="N996" s="11">
        <f t="shared" si="219"/>
        <v>0.67801189474060664</v>
      </c>
      <c r="O996" s="12">
        <f t="shared" si="211"/>
        <v>2.1858267723606772E-6</v>
      </c>
      <c r="P996" s="11">
        <f t="shared" si="221"/>
        <v>8.555976209695098E-4</v>
      </c>
      <c r="Q996" s="11">
        <f t="shared" si="222"/>
        <v>4.277988104847549E-4</v>
      </c>
      <c r="R996" s="11">
        <f t="shared" si="223"/>
        <v>6.4169821572713235E-4</v>
      </c>
    </row>
    <row r="997" spans="4:18" x14ac:dyDescent="0.3">
      <c r="D997" s="11">
        <v>0.99399999999999999</v>
      </c>
      <c r="E997" s="11">
        <f t="shared" si="212"/>
        <v>0.67741999999999991</v>
      </c>
      <c r="F997" s="11">
        <f t="shared" si="213"/>
        <v>0.44905896315616006</v>
      </c>
      <c r="G997" s="11">
        <f t="shared" si="214"/>
        <v>1.5715243138547716E-6</v>
      </c>
      <c r="H997" s="11">
        <f t="shared" si="215"/>
        <v>685793.72401258373</v>
      </c>
      <c r="I997" s="11">
        <f t="shared" si="220"/>
        <v>0.99999854183771764</v>
      </c>
      <c r="J997" s="12">
        <f t="shared" si="210"/>
        <v>1.6922429999926612E-3</v>
      </c>
      <c r="K997" s="13">
        <f t="shared" si="216"/>
        <v>2.3396156984645495</v>
      </c>
      <c r="L997" s="11">
        <f t="shared" si="217"/>
        <v>590.93168061817164</v>
      </c>
      <c r="M997" s="11">
        <f t="shared" si="218"/>
        <v>0.42828167428813124</v>
      </c>
      <c r="N997" s="11">
        <f t="shared" si="219"/>
        <v>0.67828167428813124</v>
      </c>
      <c r="O997" s="12">
        <f t="shared" si="211"/>
        <v>1.4581622823639506E-6</v>
      </c>
      <c r="P997" s="11">
        <f t="shared" si="221"/>
        <v>6.7689719999706457E-4</v>
      </c>
      <c r="Q997" s="11">
        <f t="shared" si="222"/>
        <v>3.3844859999853229E-4</v>
      </c>
      <c r="R997" s="11">
        <f t="shared" si="223"/>
        <v>5.0767289999779832E-4</v>
      </c>
    </row>
    <row r="998" spans="4:18" x14ac:dyDescent="0.3">
      <c r="D998" s="11">
        <v>0.995</v>
      </c>
      <c r="E998" s="11">
        <f t="shared" si="212"/>
        <v>0.67785000000000006</v>
      </c>
      <c r="F998" s="11">
        <f t="shared" si="213"/>
        <v>0.45086877028750005</v>
      </c>
      <c r="G998" s="11">
        <f t="shared" si="214"/>
        <v>9.7825001869720402E-7</v>
      </c>
      <c r="H998" s="11">
        <f t="shared" si="215"/>
        <v>1106143.6524489715</v>
      </c>
      <c r="I998" s="11">
        <f t="shared" si="220"/>
        <v>0.99999909595910652</v>
      </c>
      <c r="J998" s="12">
        <f t="shared" si="210"/>
        <v>1.2886543927550949E-3</v>
      </c>
      <c r="K998" s="13">
        <f t="shared" si="216"/>
        <v>2.3372656210333211</v>
      </c>
      <c r="L998" s="11">
        <f t="shared" si="217"/>
        <v>776.00325240193956</v>
      </c>
      <c r="M998" s="11">
        <f t="shared" si="218"/>
        <v>0.42855153867364415</v>
      </c>
      <c r="N998" s="11">
        <f t="shared" si="219"/>
        <v>0.67855153867364415</v>
      </c>
      <c r="O998" s="12">
        <f t="shared" si="211"/>
        <v>9.0404089347906336E-7</v>
      </c>
      <c r="P998" s="11">
        <f t="shared" si="221"/>
        <v>5.1546175710203801E-4</v>
      </c>
      <c r="Q998" s="11">
        <f t="shared" si="222"/>
        <v>2.57730878551019E-4</v>
      </c>
      <c r="R998" s="11">
        <f t="shared" si="223"/>
        <v>3.8659631782652845E-4</v>
      </c>
    </row>
    <row r="999" spans="4:18" x14ac:dyDescent="0.3">
      <c r="D999" s="11">
        <v>0.996</v>
      </c>
      <c r="E999" s="11">
        <f t="shared" si="212"/>
        <v>0.67827999999999999</v>
      </c>
      <c r="F999" s="11">
        <f t="shared" si="213"/>
        <v>0.45268404235776</v>
      </c>
      <c r="G999" s="11">
        <f t="shared" si="214"/>
        <v>5.4762571227024602E-7</v>
      </c>
      <c r="H999" s="11">
        <f t="shared" si="215"/>
        <v>1983912.8757388939</v>
      </c>
      <c r="I999" s="11">
        <f t="shared" si="220"/>
        <v>0.99999949594586113</v>
      </c>
      <c r="J999" s="12">
        <f t="shared" si="210"/>
        <v>9.302017548995209E-4</v>
      </c>
      <c r="K999" s="13">
        <f t="shared" si="216"/>
        <v>2.3349199027408729</v>
      </c>
      <c r="L999" s="11">
        <f t="shared" si="217"/>
        <v>1075.0355981730206</v>
      </c>
      <c r="M999" s="11">
        <f t="shared" si="218"/>
        <v>0.42882187614269418</v>
      </c>
      <c r="N999" s="11">
        <f t="shared" si="219"/>
        <v>0.67882187614269418</v>
      </c>
      <c r="O999" s="12">
        <f t="shared" si="211"/>
        <v>5.0405413887233408E-7</v>
      </c>
      <c r="P999" s="11">
        <f t="shared" si="221"/>
        <v>3.7208070195980837E-4</v>
      </c>
      <c r="Q999" s="11">
        <f t="shared" si="222"/>
        <v>1.8604035097990419E-4</v>
      </c>
      <c r="R999" s="11">
        <f t="shared" si="223"/>
        <v>2.7906052646985624E-4</v>
      </c>
    </row>
    <row r="1000" spans="4:18" x14ac:dyDescent="0.3">
      <c r="D1000" s="11">
        <v>0.997</v>
      </c>
      <c r="E1000" s="11">
        <f t="shared" si="212"/>
        <v>0.67870999999999992</v>
      </c>
      <c r="F1000" s="11">
        <f t="shared" si="213"/>
        <v>0.45450479035726005</v>
      </c>
      <c r="G1000" s="11">
        <f t="shared" si="214"/>
        <v>2.5920484551291439E-7</v>
      </c>
      <c r="H1000" s="11">
        <f t="shared" si="215"/>
        <v>4208299.018094847</v>
      </c>
      <c r="I1000" s="11">
        <f t="shared" si="220"/>
        <v>0.9999997623743565</v>
      </c>
      <c r="J1000" s="12">
        <f t="shared" si="210"/>
        <v>6.1960115203925348E-4</v>
      </c>
      <c r="K1000" s="13">
        <f t="shared" si="216"/>
        <v>2.3325785784664612</v>
      </c>
      <c r="L1000" s="11">
        <f t="shared" si="217"/>
        <v>1613.9414794642719</v>
      </c>
      <c r="M1000" s="11">
        <f t="shared" si="218"/>
        <v>0.42909351388262168</v>
      </c>
      <c r="N1000" s="11">
        <f t="shared" si="219"/>
        <v>0.67909351388262174</v>
      </c>
      <c r="O1000" s="12">
        <f t="shared" si="211"/>
        <v>2.376256434954982E-7</v>
      </c>
      <c r="P1000" s="11">
        <f t="shared" si="221"/>
        <v>2.4784046081570139E-4</v>
      </c>
      <c r="Q1000" s="11">
        <f t="shared" si="222"/>
        <v>1.239202304078507E-4</v>
      </c>
      <c r="R1000" s="11">
        <f t="shared" si="223"/>
        <v>1.8588034561177604E-4</v>
      </c>
    </row>
    <row r="1001" spans="4:18" x14ac:dyDescent="0.3">
      <c r="D1001" s="11">
        <v>0.998</v>
      </c>
      <c r="E1001" s="11">
        <f t="shared" si="212"/>
        <v>0.67913999999999997</v>
      </c>
      <c r="F1001" s="11">
        <f t="shared" si="213"/>
        <v>0.45633102528736003</v>
      </c>
      <c r="G1001" s="11">
        <f t="shared" si="214"/>
        <v>9.0324557435403791E-8</v>
      </c>
      <c r="H1001" s="11">
        <f t="shared" si="215"/>
        <v>12125101.874680091</v>
      </c>
      <c r="I1001" s="11">
        <f t="shared" si="220"/>
        <v>0.99999991752647299</v>
      </c>
      <c r="J1001" s="12">
        <f>(I1001-I1000)/(E1001-E1000)</f>
        <v>3.6081887555288524E-4</v>
      </c>
      <c r="K1001" s="13">
        <f t="shared" si="216"/>
        <v>2.330241686923785</v>
      </c>
      <c r="L1001" s="11">
        <f t="shared" si="217"/>
        <v>2771.4736333227943</v>
      </c>
      <c r="M1001" s="11">
        <f t="shared" si="218"/>
        <v>0.42936857320554905</v>
      </c>
      <c r="N1001" s="11">
        <f t="shared" si="219"/>
        <v>0.679368573205549</v>
      </c>
      <c r="O1001" s="12">
        <f t="shared" si="211"/>
        <v>8.2473527007742575E-8</v>
      </c>
      <c r="P1001" s="11">
        <f t="shared" si="221"/>
        <v>1.443275502211541E-4</v>
      </c>
      <c r="Q1001" s="11">
        <f t="shared" si="222"/>
        <v>7.2163775110577048E-5</v>
      </c>
      <c r="R1001" s="11">
        <f t="shared" si="223"/>
        <v>1.0824566266586557E-4</v>
      </c>
    </row>
    <row r="1002" spans="4:18" x14ac:dyDescent="0.3">
      <c r="D1002" s="11">
        <v>0.999</v>
      </c>
      <c r="E1002" s="11">
        <f t="shared" si="212"/>
        <v>0.67957000000000001</v>
      </c>
      <c r="F1002" s="11">
        <f t="shared" si="213"/>
        <v>0.45816275816046004</v>
      </c>
      <c r="G1002" s="11">
        <f t="shared" si="214"/>
        <v>1.4897996009134517E-8</v>
      </c>
      <c r="H1002" s="11">
        <f t="shared" si="215"/>
        <v>73807955.037100554</v>
      </c>
      <c r="I1002" s="11">
        <f t="shared" si="220"/>
        <v>0.99999998645132515</v>
      </c>
      <c r="J1002" s="12">
        <f>(I1002-I1001)/(E1002-E1001)</f>
        <v>1.6029035385820725E-4</v>
      </c>
      <c r="K1002" s="13">
        <f t="shared" si="216"/>
        <v>2.3279092731134043</v>
      </c>
      <c r="L1002" s="11">
        <f t="shared" si="217"/>
        <v>6238.6785974943905</v>
      </c>
      <c r="M1002" s="11">
        <f t="shared" si="218"/>
        <v>0.42965452582780306</v>
      </c>
      <c r="N1002" s="11">
        <f t="shared" si="219"/>
        <v>0.67965452582780306</v>
      </c>
      <c r="O1002" s="12">
        <f t="shared" si="211"/>
        <v>1.354867484870681E-8</v>
      </c>
      <c r="P1002" s="11">
        <f t="shared" si="221"/>
        <v>6.4116141543282907E-5</v>
      </c>
      <c r="Q1002" s="11">
        <f t="shared" si="222"/>
        <v>3.2058070771641454E-5</v>
      </c>
      <c r="R1002" s="11">
        <f t="shared" si="223"/>
        <v>4.808710615746217E-5</v>
      </c>
    </row>
    <row r="1003" spans="4:18" x14ac:dyDescent="0.3">
      <c r="D1003" s="11">
        <v>1</v>
      </c>
      <c r="E1003" s="11">
        <f t="shared" si="212"/>
        <v>0.67999999999999994</v>
      </c>
      <c r="F1003" s="11">
        <f t="shared" si="213"/>
        <v>0.46</v>
      </c>
      <c r="G1003" s="11">
        <f t="shared" si="214"/>
        <v>0</v>
      </c>
      <c r="H1003" s="11" t="e">
        <f t="shared" si="215"/>
        <v>#DIV/0!</v>
      </c>
      <c r="I1003" s="11">
        <v>1</v>
      </c>
      <c r="J1003" s="12">
        <f>(I1003-I1002)/(E1003-E1002)</f>
        <v>3.1508546159788379E-5</v>
      </c>
      <c r="K1003" s="13">
        <f t="shared" si="216"/>
        <v>2.3255813953488373</v>
      </c>
      <c r="L1003" s="11">
        <f t="shared" si="217"/>
        <v>31737.421172298109</v>
      </c>
      <c r="M1003" s="11">
        <f t="shared" si="218"/>
        <v>0.42999999999999994</v>
      </c>
      <c r="N1003" s="11">
        <f t="shared" si="219"/>
        <v>0.67999999999999994</v>
      </c>
      <c r="O1003" s="12">
        <f t="shared" si="211"/>
        <v>0</v>
      </c>
      <c r="P1003" s="11">
        <f t="shared" si="221"/>
        <v>1.2603418463915352E-5</v>
      </c>
      <c r="Q1003" s="11">
        <f t="shared" si="222"/>
        <v>6.3017092319576761E-6</v>
      </c>
      <c r="R1003" s="11">
        <f t="shared" si="223"/>
        <v>9.4525638479365133E-6</v>
      </c>
    </row>
  </sheetData>
  <mergeCells count="12">
    <mergeCell ref="A38:B38"/>
    <mergeCell ref="A39:B39"/>
    <mergeCell ref="A40:B40"/>
    <mergeCell ref="A41:B41"/>
    <mergeCell ref="A42:B42"/>
    <mergeCell ref="A37:B37"/>
    <mergeCell ref="A1:B1"/>
    <mergeCell ref="A3:C3"/>
    <mergeCell ref="A13:B13"/>
    <mergeCell ref="A19:C19"/>
    <mergeCell ref="A27:B27"/>
    <mergeCell ref="A32:B32"/>
  </mergeCells>
  <hyperlinks>
    <hyperlink ref="A38:B38" location="Sheet1!A1" display="kr vs. Sw" xr:uid="{9A1522E7-B4E3-46CE-A5A2-33B4F5C779FF}"/>
    <hyperlink ref="A39:B39" location="Sheet1!A1" display="fw vs. Sw" xr:uid="{142F1347-F3E0-442E-AD41-BEBDA5ED1C57}"/>
    <hyperlink ref="A40:B40" location="Sheet1!A1" display="Avg Sw vs. tD" xr:uid="{081C4F05-886E-45D5-B0F8-EA7F2076E1ED}"/>
    <hyperlink ref="A41:B41" location="Sheet1!A1" display="fo vs. tD" xr:uid="{5C6657E0-48C0-4827-A286-C4D87926141E}"/>
    <hyperlink ref="A42:B42" location="Sheet1!A1" display="Sw vs. xD" xr:uid="{B73F091B-91C9-488B-8572-68033F710EB8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D759-ADA6-46FE-BDD3-3B94206375FF}">
  <sheetPr>
    <tabColor theme="5" tint="0.39997558519241921"/>
  </sheetPr>
  <dimension ref="A1:AC1013"/>
  <sheetViews>
    <sheetView topLeftCell="Y1" workbookViewId="0">
      <selection activeCell="AT13" sqref="AT13"/>
    </sheetView>
  </sheetViews>
  <sheetFormatPr baseColWidth="10" defaultColWidth="8.88671875" defaultRowHeight="14.4" x14ac:dyDescent="0.3"/>
  <cols>
    <col min="5" max="5" width="12" bestFit="1" customWidth="1"/>
    <col min="9" max="10" width="12" bestFit="1" customWidth="1"/>
    <col min="21" max="22" width="12" bestFit="1" customWidth="1"/>
    <col min="23" max="23" width="12" customWidth="1"/>
    <col min="24" max="24" width="12" bestFit="1" customWidth="1"/>
    <col min="25" max="25" width="11.88671875" bestFit="1" customWidth="1"/>
    <col min="26" max="26" width="12" bestFit="1" customWidth="1"/>
    <col min="28" max="28" width="7.44140625" bestFit="1" customWidth="1"/>
    <col min="30" max="30" width="12" bestFit="1" customWidth="1"/>
  </cols>
  <sheetData>
    <row r="1" spans="1:29" x14ac:dyDescent="0.3">
      <c r="A1" s="95" t="s">
        <v>128</v>
      </c>
      <c r="B1" s="95"/>
      <c r="C1" s="95"/>
      <c r="D1" s="95"/>
    </row>
    <row r="2" spans="1:29" x14ac:dyDescent="0.3">
      <c r="A2" s="95" t="s">
        <v>129</v>
      </c>
      <c r="B2" s="95"/>
      <c r="C2" s="95"/>
      <c r="D2" s="95"/>
      <c r="F2" s="96" t="s">
        <v>130</v>
      </c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9" ht="15" thickBot="1" x14ac:dyDescent="0.35"/>
    <row r="4" spans="1:29" x14ac:dyDescent="0.3">
      <c r="A4" s="77" t="s">
        <v>99</v>
      </c>
      <c r="B4" s="78"/>
      <c r="C4" s="1"/>
    </row>
    <row r="5" spans="1:29" ht="15" thickBot="1" x14ac:dyDescent="0.35">
      <c r="A5" s="79"/>
      <c r="B5" s="80"/>
      <c r="C5" s="1"/>
      <c r="Z5" s="76" t="s">
        <v>118</v>
      </c>
      <c r="AA5" s="76"/>
      <c r="AB5" s="76"/>
      <c r="AC5" s="76"/>
    </row>
    <row r="6" spans="1:29" x14ac:dyDescent="0.3">
      <c r="A6" s="86" t="s">
        <v>110</v>
      </c>
      <c r="B6" s="87"/>
      <c r="F6" s="85" t="s">
        <v>102</v>
      </c>
      <c r="G6" s="85"/>
      <c r="H6" s="85"/>
      <c r="I6" s="85"/>
      <c r="J6" s="85"/>
    </row>
    <row r="7" spans="1:29" ht="15" thickBot="1" x14ac:dyDescent="0.35">
      <c r="A7" s="88"/>
      <c r="B7" s="89"/>
      <c r="D7" s="42" t="s">
        <v>63</v>
      </c>
      <c r="E7" s="42">
        <f>'Water Flood'!B33</f>
        <v>0.4</v>
      </c>
      <c r="F7" s="85" t="s">
        <v>120</v>
      </c>
      <c r="G7" s="85"/>
      <c r="H7" s="85"/>
      <c r="I7" s="85"/>
      <c r="J7" s="85"/>
      <c r="Z7" s="54" t="s">
        <v>114</v>
      </c>
      <c r="AA7" s="54">
        <f>MAX(X14:X1013)</f>
        <v>8.6392742853640812</v>
      </c>
      <c r="AB7" s="31" t="s">
        <v>70</v>
      </c>
    </row>
    <row r="8" spans="1:29" x14ac:dyDescent="0.3">
      <c r="F8" s="85" t="s">
        <v>134</v>
      </c>
      <c r="G8" s="85"/>
      <c r="H8" s="85"/>
      <c r="I8" s="85"/>
      <c r="J8" s="85"/>
      <c r="Z8" s="54" t="s">
        <v>89</v>
      </c>
      <c r="AA8" s="54">
        <f>MAX(Y14:Y1013)</f>
        <v>0.61033999999999999</v>
      </c>
      <c r="AB8" s="31" t="s">
        <v>69</v>
      </c>
    </row>
    <row r="9" spans="1:29" x14ac:dyDescent="0.3">
      <c r="F9" s="43"/>
      <c r="G9" s="43"/>
      <c r="H9" s="43"/>
      <c r="I9" s="43"/>
      <c r="J9" s="43"/>
      <c r="Z9" s="54" t="s">
        <v>92</v>
      </c>
      <c r="AA9" s="54">
        <f>MAX(Z14:Z1013)</f>
        <v>0.98502492644908957</v>
      </c>
      <c r="AB9" s="31" t="s">
        <v>69</v>
      </c>
    </row>
    <row r="10" spans="1:29" x14ac:dyDescent="0.3">
      <c r="D10" s="73" t="s">
        <v>107</v>
      </c>
      <c r="E10" s="74"/>
      <c r="F10" s="75"/>
      <c r="H10" s="73" t="s">
        <v>106</v>
      </c>
      <c r="I10" s="74"/>
      <c r="J10" s="75"/>
      <c r="L10" s="82" t="s">
        <v>100</v>
      </c>
      <c r="M10" s="83"/>
      <c r="N10" s="84"/>
      <c r="P10" s="82" t="s">
        <v>101</v>
      </c>
      <c r="Q10" s="83"/>
      <c r="R10" s="84"/>
    </row>
    <row r="11" spans="1:29" x14ac:dyDescent="0.3">
      <c r="D11" s="44" t="s">
        <v>104</v>
      </c>
      <c r="E11" s="45" t="s">
        <v>105</v>
      </c>
      <c r="F11" s="46" t="s">
        <v>103</v>
      </c>
      <c r="H11" s="44" t="s">
        <v>104</v>
      </c>
      <c r="I11" s="45" t="s">
        <v>105</v>
      </c>
      <c r="J11" s="46" t="s">
        <v>103</v>
      </c>
      <c r="L11" s="40" t="s">
        <v>64</v>
      </c>
      <c r="M11" s="36">
        <v>0.21</v>
      </c>
      <c r="N11" s="37" t="s">
        <v>69</v>
      </c>
      <c r="P11" s="40" t="s">
        <v>78</v>
      </c>
      <c r="Q11" s="36">
        <v>9</v>
      </c>
      <c r="R11" s="37" t="s">
        <v>80</v>
      </c>
      <c r="T11" s="47" t="s">
        <v>88</v>
      </c>
      <c r="U11" s="48" t="s">
        <v>109</v>
      </c>
      <c r="V11" s="49" t="s">
        <v>108</v>
      </c>
      <c r="W11" s="51"/>
      <c r="X11" s="73" t="s">
        <v>110</v>
      </c>
      <c r="Y11" s="74"/>
      <c r="Z11" s="74"/>
      <c r="AA11" s="75"/>
    </row>
    <row r="12" spans="1:29" x14ac:dyDescent="0.3">
      <c r="H12" s="31"/>
      <c r="I12" s="31"/>
      <c r="J12" s="31"/>
      <c r="L12" s="40" t="s">
        <v>65</v>
      </c>
      <c r="M12" s="36">
        <v>0.2</v>
      </c>
      <c r="N12" s="37" t="s">
        <v>70</v>
      </c>
      <c r="P12" s="40" t="s">
        <v>79</v>
      </c>
      <c r="Q12" s="36">
        <v>15</v>
      </c>
      <c r="R12" s="37" t="s">
        <v>82</v>
      </c>
      <c r="X12" s="44" t="s">
        <v>123</v>
      </c>
      <c r="Y12" s="45" t="s">
        <v>121</v>
      </c>
      <c r="Z12" s="45" t="s">
        <v>122</v>
      </c>
      <c r="AA12" s="46" t="s">
        <v>111</v>
      </c>
    </row>
    <row r="13" spans="1:29" x14ac:dyDescent="0.3">
      <c r="D13" s="31">
        <f>'Water Flood'!E3</f>
        <v>0.25</v>
      </c>
      <c r="E13" s="31">
        <f>IF('Water Flood'!P3&gt;1,1,'Water Flood'!P3)</f>
        <v>1</v>
      </c>
      <c r="F13" s="31">
        <f>'Water Flood'!I3</f>
        <v>0</v>
      </c>
      <c r="H13" s="31" cm="1">
        <f t="array" ref="H13">INDEX($D$13:$D$1013,ROWS(D13:$D$1013))</f>
        <v>0.67999999999999994</v>
      </c>
      <c r="I13" s="31" cm="1">
        <f t="array" ref="I13">INDEX($E$13:$E$1013,ROWS(E13:$E$1013))</f>
        <v>1.2603418463915352E-5</v>
      </c>
      <c r="J13" s="31" cm="1">
        <f t="array" ref="J13">INDEX($F$13:$F$1013,ROWS(F13:$F$1013))</f>
        <v>1</v>
      </c>
      <c r="L13" s="40" t="s">
        <v>66</v>
      </c>
      <c r="M13" s="36">
        <v>0.2</v>
      </c>
      <c r="N13" s="37" t="s">
        <v>70</v>
      </c>
      <c r="P13" s="41" t="s">
        <v>83</v>
      </c>
      <c r="Q13" s="38">
        <v>30</v>
      </c>
      <c r="R13" s="39" t="s">
        <v>70</v>
      </c>
      <c r="T13">
        <f>I13*Q$13</f>
        <v>3.7810255391746057E-4</v>
      </c>
    </row>
    <row r="14" spans="1:29" x14ac:dyDescent="0.3">
      <c r="D14" s="31">
        <f>'Water Flood'!E4</f>
        <v>0.25042999999999999</v>
      </c>
      <c r="E14" s="31">
        <f>IF('Water Flood'!P4&gt;1,1,'Water Flood'!P4)</f>
        <v>1</v>
      </c>
      <c r="F14" s="31">
        <f>'Water Flood'!I4</f>
        <v>1.1775272070767092E-12</v>
      </c>
      <c r="H14" s="31" cm="1">
        <f t="array" ref="H14">INDEX($D$13:$D$1013,ROWS(D14:$D$1013))</f>
        <v>0.67957000000000001</v>
      </c>
      <c r="I14" s="31" cm="1">
        <f t="array" ref="I14">INDEX($E$13:$E$1013,ROWS(E14:$E$1013))</f>
        <v>6.4116141543282907E-5</v>
      </c>
      <c r="J14" s="31" cm="1">
        <f t="array" ref="J14">INDEX($F$13:$F$1013,ROWS(F14:$F$1013))</f>
        <v>0.99999998645132515</v>
      </c>
      <c r="L14" s="40" t="s">
        <v>67</v>
      </c>
      <c r="M14" s="36">
        <v>5.3999999999999999E-2</v>
      </c>
      <c r="N14" s="37" t="s">
        <v>71</v>
      </c>
      <c r="P14" s="73" t="s">
        <v>110</v>
      </c>
      <c r="Q14" s="74"/>
      <c r="R14" s="75"/>
      <c r="T14">
        <f t="shared" ref="T14:T77" si="0">I14*Q$13</f>
        <v>1.9234842462984873E-3</v>
      </c>
      <c r="U14">
        <f>0.5*M$11*(H14+H13)*(T14-T13)+M$19*0.5*M$11*(1-H14+1-H13)*(T14-T13)+M$11*Q$18*(T14-T13)</f>
        <v>4.2844957911143168E-4</v>
      </c>
      <c r="V14">
        <f>U14+V13</f>
        <v>4.2844957911143168E-4</v>
      </c>
      <c r="X14">
        <f>IF(AND(V14&lt;Q$17,V15&gt;Q$17),T14,0)</f>
        <v>0</v>
      </c>
      <c r="Y14">
        <f>X14/AA$7*H14</f>
        <v>0</v>
      </c>
      <c r="Z14">
        <f>X14/AA$7*J14</f>
        <v>0</v>
      </c>
      <c r="AA14">
        <f t="shared" ref="AA14:AA77" si="1">IF(AA$7&gt;T14,H14*M$20+M$20*M$19*(1-H14),0)</f>
        <v>1.32043</v>
      </c>
    </row>
    <row r="15" spans="1:29" x14ac:dyDescent="0.3">
      <c r="D15" s="31">
        <f>'Water Flood'!E5</f>
        <v>0.25086000000000003</v>
      </c>
      <c r="E15" s="31">
        <f>IF('Water Flood'!P5&gt;1,1,'Water Flood'!P5)</f>
        <v>1</v>
      </c>
      <c r="F15" s="31">
        <f>'Water Flood'!I5</f>
        <v>1.8889557964517421E-11</v>
      </c>
      <c r="H15" s="31" cm="1">
        <f t="array" ref="H15">INDEX($D$13:$D$1013,ROWS(D15:$D$1013))</f>
        <v>0.67913999999999997</v>
      </c>
      <c r="I15" s="31" cm="1">
        <f t="array" ref="I15">INDEX($E$13:$E$1013,ROWS(E15:$E$1013))</f>
        <v>1.443275502211541E-4</v>
      </c>
      <c r="J15" s="31" cm="1">
        <f t="array" ref="J15">INDEX($F$13:$F$1013,ROWS(F15:$F$1013))</f>
        <v>0.99999991752647299</v>
      </c>
      <c r="L15" s="40" t="s">
        <v>68</v>
      </c>
      <c r="M15" s="36">
        <v>5.3999999999999999E-2</v>
      </c>
      <c r="N15" s="37" t="s">
        <v>71</v>
      </c>
      <c r="P15" s="40" t="s">
        <v>84</v>
      </c>
      <c r="Q15" s="50">
        <f>Q12/Q11</f>
        <v>1.6666666666666667</v>
      </c>
      <c r="R15" s="37" t="s">
        <v>81</v>
      </c>
      <c r="T15">
        <f t="shared" si="0"/>
        <v>4.3298265066346233E-3</v>
      </c>
      <c r="U15">
        <f t="shared" ref="U15:U78" si="2">0.5*M$11*(H15+H14)*(T15-T14)+M$19*0.5*M$11*(1-H15+1-H14)*(T15-T14)+M$11*Q$18*(T15-T14)</f>
        <v>6.6736401362433944E-4</v>
      </c>
      <c r="V15">
        <f t="shared" ref="V15:V78" si="3">U15+V14</f>
        <v>1.0958135927357712E-3</v>
      </c>
      <c r="X15">
        <f t="shared" ref="X15:X78" si="4">IF(AND(V15&lt;Q$17,V16&gt;Q$17),T15,0)</f>
        <v>0</v>
      </c>
      <c r="Y15">
        <f t="shared" ref="Y15:Y78" si="5">X15/AA$7*H15</f>
        <v>0</v>
      </c>
      <c r="Z15">
        <f t="shared" ref="Z15:Z78" si="6">X15/AA$7*J15</f>
        <v>0</v>
      </c>
      <c r="AA15">
        <f t="shared" si="1"/>
        <v>1.3208600000000001</v>
      </c>
    </row>
    <row r="16" spans="1:29" x14ac:dyDescent="0.3">
      <c r="D16" s="31">
        <f>'Water Flood'!E6</f>
        <v>0.25129000000000001</v>
      </c>
      <c r="E16" s="31">
        <f>IF('Water Flood'!P6&gt;1,1,'Water Flood'!P6)</f>
        <v>1</v>
      </c>
      <c r="F16" s="31">
        <f>'Water Flood'!I6</f>
        <v>9.5877969286570875E-11</v>
      </c>
      <c r="H16" s="31" cm="1">
        <f t="array" ref="H16">INDEX($D$13:$D$1013,ROWS(D16:$D$1013))</f>
        <v>0.67870999999999992</v>
      </c>
      <c r="I16" s="31" cm="1">
        <f t="array" ref="I16">INDEX($E$13:$E$1013,ROWS(E16:$E$1013))</f>
        <v>2.4784046081570139E-4</v>
      </c>
      <c r="J16" s="31" cm="1">
        <f t="array" ref="J16">INDEX($F$13:$F$1013,ROWS(F16:$F$1013))</f>
        <v>0.9999997623743565</v>
      </c>
      <c r="L16" s="40" t="s">
        <v>72</v>
      </c>
      <c r="M16" s="36">
        <v>1.5</v>
      </c>
      <c r="N16" s="37" t="s">
        <v>76</v>
      </c>
      <c r="P16" s="40" t="s">
        <v>85</v>
      </c>
      <c r="Q16" s="50">
        <f>E7*M11*Q11*Q13/Q12</f>
        <v>1.512</v>
      </c>
      <c r="R16" s="37" t="s">
        <v>86</v>
      </c>
      <c r="T16">
        <f t="shared" si="0"/>
        <v>7.4352138244710413E-3</v>
      </c>
      <c r="U16">
        <f t="shared" si="2"/>
        <v>8.615144056912567E-4</v>
      </c>
      <c r="V16">
        <f t="shared" si="3"/>
        <v>1.9573279984270277E-3</v>
      </c>
      <c r="X16">
        <f t="shared" si="4"/>
        <v>0</v>
      </c>
      <c r="Y16">
        <f t="shared" si="5"/>
        <v>0</v>
      </c>
      <c r="Z16">
        <f t="shared" si="6"/>
        <v>0</v>
      </c>
      <c r="AA16">
        <f t="shared" si="1"/>
        <v>1.3212900000000001</v>
      </c>
    </row>
    <row r="17" spans="4:27" x14ac:dyDescent="0.3">
      <c r="D17" s="31">
        <f>'Water Flood'!E7</f>
        <v>0.25172</v>
      </c>
      <c r="E17" s="31">
        <f>IF('Water Flood'!P7&gt;1,1,'Water Flood'!P7)</f>
        <v>1</v>
      </c>
      <c r="F17" s="31">
        <f>'Water Flood'!I7</f>
        <v>3.0381338609374085E-10</v>
      </c>
      <c r="H17" s="31" cm="1">
        <f t="array" ref="H17">INDEX($D$13:$D$1013,ROWS(D17:$D$1013))</f>
        <v>0.67827999999999999</v>
      </c>
      <c r="I17" s="31" cm="1">
        <f t="array" ref="I17">INDEX($E$13:$E$1013,ROWS(E17:$E$1013))</f>
        <v>3.7208070195980837E-4</v>
      </c>
      <c r="J17" s="31" cm="1">
        <f t="array" ref="J17">INDEX($F$13:$F$1013,ROWS(F17:$F$1013))</f>
        <v>0.99999949594586113</v>
      </c>
      <c r="L17" s="40" t="s">
        <v>73</v>
      </c>
      <c r="M17" s="36">
        <v>0</v>
      </c>
      <c r="N17" s="37" t="s">
        <v>76</v>
      </c>
      <c r="P17" s="40" t="s">
        <v>87</v>
      </c>
      <c r="Q17" s="50">
        <f>Q15*Q16</f>
        <v>2.52</v>
      </c>
      <c r="R17" s="37" t="s">
        <v>70</v>
      </c>
      <c r="T17">
        <f t="shared" si="0"/>
        <v>1.1162421058794251E-2</v>
      </c>
      <c r="U17">
        <f t="shared" si="2"/>
        <v>1.0343598292008017E-3</v>
      </c>
      <c r="V17">
        <f t="shared" si="3"/>
        <v>2.9916878276278294E-3</v>
      </c>
      <c r="X17">
        <f t="shared" si="4"/>
        <v>0</v>
      </c>
      <c r="Y17">
        <f t="shared" si="5"/>
        <v>0</v>
      </c>
      <c r="Z17">
        <f t="shared" si="6"/>
        <v>0</v>
      </c>
      <c r="AA17">
        <f t="shared" si="1"/>
        <v>1.32172</v>
      </c>
    </row>
    <row r="18" spans="4:27" x14ac:dyDescent="0.3">
      <c r="D18" s="31">
        <f>'Water Flood'!E8</f>
        <v>0.25214999999999999</v>
      </c>
      <c r="E18" s="31">
        <f>IF('Water Flood'!P8&gt;1,1,'Water Flood'!P8)</f>
        <v>1</v>
      </c>
      <c r="F18" s="31">
        <f>'Water Flood'!I8</f>
        <v>7.4367165188449165E-10</v>
      </c>
      <c r="H18" s="31" cm="1">
        <f t="array" ref="H18">INDEX($D$13:$D$1013,ROWS(D18:$D$1013))</f>
        <v>0.67785000000000006</v>
      </c>
      <c r="I18" s="31" cm="1">
        <f t="array" ref="I18">INDEX($E$13:$E$1013,ROWS(E18:$E$1013))</f>
        <v>5.1546175710203801E-4</v>
      </c>
      <c r="J18" s="31" cm="1">
        <f t="array" ref="J18">INDEX($F$13:$F$1013,ROWS(F18:$F$1013))</f>
        <v>0.99999909595910652</v>
      </c>
      <c r="L18" s="40" t="s">
        <v>74</v>
      </c>
      <c r="M18" s="36">
        <v>0</v>
      </c>
      <c r="N18" s="37" t="s">
        <v>76</v>
      </c>
      <c r="P18" s="41" t="s">
        <v>77</v>
      </c>
      <c r="Q18" s="45">
        <f>M17+M19*M18</f>
        <v>0</v>
      </c>
      <c r="R18" s="39" t="s">
        <v>76</v>
      </c>
      <c r="T18">
        <f t="shared" si="0"/>
        <v>1.546385271306114E-2</v>
      </c>
      <c r="U18">
        <f t="shared" si="2"/>
        <v>1.194104741315493E-3</v>
      </c>
      <c r="V18">
        <f t="shared" si="3"/>
        <v>4.185792568943322E-3</v>
      </c>
      <c r="X18">
        <f t="shared" si="4"/>
        <v>0</v>
      </c>
      <c r="Y18">
        <f t="shared" si="5"/>
        <v>0</v>
      </c>
      <c r="Z18">
        <f t="shared" si="6"/>
        <v>0</v>
      </c>
      <c r="AA18">
        <f t="shared" si="1"/>
        <v>1.3221499999999999</v>
      </c>
    </row>
    <row r="19" spans="4:27" x14ac:dyDescent="0.3">
      <c r="D19" s="31">
        <f>'Water Flood'!E9</f>
        <v>0.25258000000000003</v>
      </c>
      <c r="E19" s="31">
        <f>IF('Water Flood'!P9&gt;1,1,'Water Flood'!P9)</f>
        <v>1</v>
      </c>
      <c r="F19" s="31">
        <f>'Water Flood'!I9</f>
        <v>1.5461143863372793E-9</v>
      </c>
      <c r="H19" s="31" cm="1">
        <f t="array" ref="H19">INDEX($D$13:$D$1013,ROWS(D19:$D$1013))</f>
        <v>0.67741999999999991</v>
      </c>
      <c r="I19" s="31" cm="1">
        <f t="array" ref="I19">INDEX($E$13:$E$1013,ROWS(E19:$E$1013))</f>
        <v>6.7689719999706457E-4</v>
      </c>
      <c r="J19" s="31" cm="1">
        <f t="array" ref="J19">INDEX($F$13:$F$1013,ROWS(F19:$F$1013))</f>
        <v>0.99999854183771764</v>
      </c>
      <c r="L19" s="40" t="s">
        <v>75</v>
      </c>
      <c r="M19" s="36">
        <v>2</v>
      </c>
      <c r="N19" s="37" t="s">
        <v>76</v>
      </c>
      <c r="T19">
        <f t="shared" si="0"/>
        <v>2.0306915999911936E-2</v>
      </c>
      <c r="U19">
        <f t="shared" si="2"/>
        <v>1.3449024504964551E-3</v>
      </c>
      <c r="V19">
        <f t="shared" si="3"/>
        <v>5.5306950194397766E-3</v>
      </c>
      <c r="X19">
        <f t="shared" si="4"/>
        <v>0</v>
      </c>
      <c r="Y19">
        <f t="shared" si="5"/>
        <v>0</v>
      </c>
      <c r="Z19">
        <f t="shared" si="6"/>
        <v>0</v>
      </c>
      <c r="AA19">
        <f t="shared" si="1"/>
        <v>1.3225800000000001</v>
      </c>
    </row>
    <row r="20" spans="4:27" x14ac:dyDescent="0.3">
      <c r="D20" s="31">
        <f>'Water Flood'!E10</f>
        <v>0.25301000000000001</v>
      </c>
      <c r="E20" s="31">
        <f>IF('Water Flood'!P10&gt;1,1,'Water Flood'!P10)</f>
        <v>1</v>
      </c>
      <c r="F20" s="31">
        <f>'Water Flood'!I10</f>
        <v>2.8718736738098623E-9</v>
      </c>
      <c r="H20" s="31" cm="1">
        <f t="array" ref="H20">INDEX($D$13:$D$1013,ROWS(D20:$D$1013))</f>
        <v>0.67698999999999998</v>
      </c>
      <c r="I20" s="31" cm="1">
        <f t="array" ref="I20">INDEX($E$13:$E$1013,ROWS(E20:$E$1013))</f>
        <v>8.555976209695098E-4</v>
      </c>
      <c r="J20" s="31" cm="1">
        <f t="array" ref="J20">INDEX($F$13:$F$1013,ROWS(F20:$F$1013))</f>
        <v>0.99999781417322764</v>
      </c>
      <c r="L20" s="41" t="s">
        <v>90</v>
      </c>
      <c r="M20" s="38">
        <v>1</v>
      </c>
      <c r="N20" s="39" t="s">
        <v>76</v>
      </c>
      <c r="T20">
        <f t="shared" si="0"/>
        <v>2.5667928629085294E-2</v>
      </c>
      <c r="U20">
        <f t="shared" si="2"/>
        <v>1.4892193471695478E-3</v>
      </c>
      <c r="V20">
        <f t="shared" si="3"/>
        <v>7.0199143666093249E-3</v>
      </c>
      <c r="X20">
        <f t="shared" si="4"/>
        <v>0</v>
      </c>
      <c r="Y20">
        <f t="shared" si="5"/>
        <v>0</v>
      </c>
      <c r="Z20">
        <f t="shared" si="6"/>
        <v>0</v>
      </c>
      <c r="AA20">
        <f t="shared" si="1"/>
        <v>1.32301</v>
      </c>
    </row>
    <row r="21" spans="4:27" x14ac:dyDescent="0.3">
      <c r="D21" s="31">
        <f>'Water Flood'!E11</f>
        <v>0.25344</v>
      </c>
      <c r="E21" s="31">
        <f>IF('Water Flood'!P11&gt;1,1,'Water Flood'!P11)</f>
        <v>1</v>
      </c>
      <c r="F21" s="31">
        <f>'Water Flood'!I11</f>
        <v>4.9121409271350849E-9</v>
      </c>
      <c r="H21" s="31" cm="1">
        <f t="array" ref="H21">INDEX($D$13:$D$1013,ROWS(D21:$D$1013))</f>
        <v>0.67656000000000005</v>
      </c>
      <c r="I21" s="31" cm="1">
        <f t="array" ref="I21">INDEX($E$13:$E$1013,ROWS(E21:$E$1013))</f>
        <v>1.0509677477641081E-3</v>
      </c>
      <c r="J21" s="31" cm="1">
        <f t="array" ref="J21">INDEX($F$13:$F$1013,ROWS(F21:$F$1013))</f>
        <v>0.9999968944057851</v>
      </c>
      <c r="L21" s="81"/>
      <c r="M21" s="81"/>
      <c r="N21" s="81"/>
      <c r="T21">
        <f t="shared" si="0"/>
        <v>3.1529032432923244E-2</v>
      </c>
      <c r="U21">
        <f t="shared" si="2"/>
        <v>1.6286674069750291E-3</v>
      </c>
      <c r="V21">
        <f t="shared" si="3"/>
        <v>8.6485817735843535E-3</v>
      </c>
      <c r="X21">
        <f t="shared" si="4"/>
        <v>0</v>
      </c>
      <c r="Y21">
        <f t="shared" si="5"/>
        <v>0</v>
      </c>
      <c r="Z21">
        <f t="shared" si="6"/>
        <v>0</v>
      </c>
      <c r="AA21">
        <f t="shared" si="1"/>
        <v>1.3234399999999999</v>
      </c>
    </row>
    <row r="22" spans="4:27" x14ac:dyDescent="0.3">
      <c r="D22" s="31">
        <f>'Water Flood'!E12</f>
        <v>0.25386999999999998</v>
      </c>
      <c r="E22" s="31">
        <f>IF('Water Flood'!P12&gt;1,1,'Water Flood'!P12)</f>
        <v>1</v>
      </c>
      <c r="F22" s="31">
        <f>'Water Flood'!I12</f>
        <v>7.8889599715475371E-9</v>
      </c>
      <c r="H22" s="31" cm="1">
        <f t="array" ref="H22">INDEX($D$13:$D$1013,ROWS(D22:$D$1013))</f>
        <v>0.67613000000000001</v>
      </c>
      <c r="I22" s="31" cm="1">
        <f t="array" ref="I22">INDEX($E$13:$E$1013,ROWS(E22:$E$1013))</f>
        <v>1.2625477430451794E-3</v>
      </c>
      <c r="J22" s="31" cm="1">
        <f t="array" ref="J22">INDEX($F$13:$F$1013,ROWS(F22:$F$1013))</f>
        <v>0.99999576461545625</v>
      </c>
      <c r="M22" s="31"/>
      <c r="N22" s="31"/>
      <c r="T22">
        <f t="shared" si="0"/>
        <v>3.7876432291355379E-2</v>
      </c>
      <c r="U22">
        <f t="shared" si="2"/>
        <v>1.7643711875187269E-3</v>
      </c>
      <c r="V22">
        <f t="shared" si="3"/>
        <v>1.041295296110308E-2</v>
      </c>
      <c r="X22">
        <f t="shared" si="4"/>
        <v>0</v>
      </c>
      <c r="Y22">
        <f t="shared" si="5"/>
        <v>0</v>
      </c>
      <c r="Z22">
        <f t="shared" si="6"/>
        <v>0</v>
      </c>
      <c r="AA22">
        <f t="shared" si="1"/>
        <v>1.3238699999999999</v>
      </c>
    </row>
    <row r="23" spans="4:27" x14ac:dyDescent="0.3">
      <c r="D23" s="31">
        <f>'Water Flood'!E13</f>
        <v>0.25430000000000003</v>
      </c>
      <c r="E23" s="31">
        <f>IF('Water Flood'!P13&gt;1,1,'Water Flood'!P13)</f>
        <v>1</v>
      </c>
      <c r="F23" s="31">
        <f>'Water Flood'!I13</f>
        <v>1.2055624394013762E-8</v>
      </c>
      <c r="H23" s="31" cm="1">
        <f t="array" ref="H23">INDEX($D$13:$D$1013,ROWS(D23:$D$1013))</f>
        <v>0.67569999999999997</v>
      </c>
      <c r="I23" s="31" cm="1">
        <f t="array" ref="I23">INDEX($E$13:$E$1013,ROWS(E23:$E$1013))</f>
        <v>1.489976854867776E-3</v>
      </c>
      <c r="J23" s="31" cm="1">
        <f t="array" ref="J23">INDEX($F$13:$F$1013,ROWS(F23:$F$1013))</f>
        <v>0.99999440737663248</v>
      </c>
      <c r="T23">
        <f t="shared" si="0"/>
        <v>4.4699305646033277E-2</v>
      </c>
      <c r="U23">
        <f t="shared" si="2"/>
        <v>1.8971534958240241E-3</v>
      </c>
      <c r="V23">
        <f t="shared" si="3"/>
        <v>1.2310106456927105E-2</v>
      </c>
      <c r="X23">
        <f t="shared" si="4"/>
        <v>0</v>
      </c>
      <c r="Y23">
        <f t="shared" si="5"/>
        <v>0</v>
      </c>
      <c r="Z23">
        <f t="shared" si="6"/>
        <v>0</v>
      </c>
      <c r="AA23">
        <f t="shared" si="1"/>
        <v>1.3243</v>
      </c>
    </row>
    <row r="24" spans="4:27" x14ac:dyDescent="0.3">
      <c r="D24" s="31">
        <f>'Water Flood'!E14</f>
        <v>0.25473000000000001</v>
      </c>
      <c r="E24" s="31">
        <f>IF('Water Flood'!P14&gt;1,1,'Water Flood'!P14)</f>
        <v>1</v>
      </c>
      <c r="F24" s="31">
        <f>'Water Flood'!I14</f>
        <v>1.7697079203679675E-8</v>
      </c>
      <c r="H24" s="31" cm="1">
        <f t="array" ref="H24">INDEX($D$13:$D$1013,ROWS(D24:$D$1013))</f>
        <v>0.67527000000000004</v>
      </c>
      <c r="I24" s="31" cm="1">
        <f t="array" ref="I24">INDEX($E$13:$E$1013,ROWS(E24:$E$1013))</f>
        <v>1.7329695218887284E-3</v>
      </c>
      <c r="J24" s="31" cm="1">
        <f t="array" ref="J24">INDEX($F$13:$F$1013,ROWS(F24:$F$1013))</f>
        <v>0.99999280565151349</v>
      </c>
      <c r="T24">
        <f t="shared" si="0"/>
        <v>5.1989085656661854E-2</v>
      </c>
      <c r="U24">
        <f t="shared" si="2"/>
        <v>2.0276388238633187E-3</v>
      </c>
      <c r="V24">
        <f t="shared" si="3"/>
        <v>1.4337745280790425E-2</v>
      </c>
      <c r="X24">
        <f t="shared" si="4"/>
        <v>0</v>
      </c>
      <c r="Y24">
        <f t="shared" si="5"/>
        <v>0</v>
      </c>
      <c r="Z24">
        <f t="shared" si="6"/>
        <v>0</v>
      </c>
      <c r="AA24">
        <f t="shared" si="1"/>
        <v>1.32473</v>
      </c>
    </row>
    <row r="25" spans="4:27" x14ac:dyDescent="0.3">
      <c r="D25" s="31">
        <f>'Water Flood'!E15</f>
        <v>0.25516</v>
      </c>
      <c r="E25" s="31">
        <f>IF('Water Flood'!P15&gt;1,1,'Water Flood'!P15)</f>
        <v>1</v>
      </c>
      <c r="F25" s="31">
        <f>'Water Flood'!I15</f>
        <v>2.5130326849593325E-8</v>
      </c>
      <c r="H25" s="31" cm="1">
        <f t="array" ref="H25">INDEX($D$13:$D$1013,ROWS(D25:$D$1013))</f>
        <v>0.67484</v>
      </c>
      <c r="I25" s="31" cm="1">
        <f t="array" ref="I25">INDEX($E$13:$E$1013,ROWS(E25:$E$1013))</f>
        <v>1.991298922343687E-3</v>
      </c>
      <c r="J25" s="31" cm="1">
        <f t="array" ref="J25">INDEX($F$13:$F$1013,ROWS(F25:$F$1013))</f>
        <v>0.99999094270927746</v>
      </c>
      <c r="T25">
        <f t="shared" si="0"/>
        <v>5.973896767031061E-2</v>
      </c>
      <c r="U25">
        <f t="shared" si="2"/>
        <v>2.1563151591605084E-3</v>
      </c>
      <c r="V25">
        <f t="shared" si="3"/>
        <v>1.6494060439950935E-2</v>
      </c>
      <c r="X25">
        <f t="shared" si="4"/>
        <v>0</v>
      </c>
      <c r="Y25">
        <f t="shared" si="5"/>
        <v>0</v>
      </c>
      <c r="Z25">
        <f t="shared" si="6"/>
        <v>0</v>
      </c>
      <c r="AA25">
        <f t="shared" si="1"/>
        <v>1.3251599999999999</v>
      </c>
    </row>
    <row r="26" spans="4:27" x14ac:dyDescent="0.3">
      <c r="D26" s="31">
        <f>'Water Flood'!E16</f>
        <v>0.25558999999999998</v>
      </c>
      <c r="E26" s="31">
        <f>IF('Water Flood'!P16&gt;1,1,'Water Flood'!P16)</f>
        <v>1</v>
      </c>
      <c r="F26" s="31">
        <f>'Water Flood'!I16</f>
        <v>3.4704837642307661E-8</v>
      </c>
      <c r="H26" s="31" cm="1">
        <f t="array" ref="H26">INDEX($D$13:$D$1013,ROWS(D26:$D$1013))</f>
        <v>0.67440999999999995</v>
      </c>
      <c r="I26" s="31" cm="1">
        <f t="array" ref="I26">INDEX($E$13:$E$1013,ROWS(E26:$E$1013))</f>
        <v>2.2647852265416618E-3</v>
      </c>
      <c r="J26" s="31" cm="1">
        <f t="array" ref="J26">INDEX($F$13:$F$1013,ROWS(F26:$F$1013))</f>
        <v>0.99998880206293594</v>
      </c>
      <c r="T26">
        <f t="shared" si="0"/>
        <v>6.794355679624986E-2</v>
      </c>
      <c r="U26">
        <f t="shared" si="2"/>
        <v>2.2835730356862644E-3</v>
      </c>
      <c r="V26">
        <f t="shared" si="3"/>
        <v>1.8777633475637198E-2</v>
      </c>
      <c r="X26">
        <f t="shared" si="4"/>
        <v>0</v>
      </c>
      <c r="Y26">
        <f t="shared" si="5"/>
        <v>0</v>
      </c>
      <c r="Z26">
        <f t="shared" si="6"/>
        <v>0</v>
      </c>
      <c r="AA26">
        <f t="shared" si="1"/>
        <v>1.32559</v>
      </c>
    </row>
    <row r="27" spans="4:27" x14ac:dyDescent="0.3">
      <c r="D27" s="31">
        <f>'Water Flood'!E17</f>
        <v>0.25602000000000003</v>
      </c>
      <c r="E27" s="31">
        <f>IF('Water Flood'!P17&gt;1,1,'Water Flood'!P17)</f>
        <v>1</v>
      </c>
      <c r="F27" s="31">
        <f>'Water Flood'!I17</f>
        <v>4.6802964626418545E-8</v>
      </c>
      <c r="H27" s="31" cm="1">
        <f t="array" ref="H27">INDEX($D$13:$D$1013,ROWS(D27:$D$1013))</f>
        <v>0.67398000000000002</v>
      </c>
      <c r="I27" s="31" cm="1">
        <f t="array" ref="I27">INDEX($E$13:$E$1013,ROWS(E27:$E$1013))</f>
        <v>2.553286953132298E-3</v>
      </c>
      <c r="J27" s="31" cm="1">
        <f t="array" ref="J27">INDEX($F$13:$F$1013,ROWS(F27:$F$1013))</f>
        <v>0.99998636741881741</v>
      </c>
      <c r="T27">
        <f t="shared" si="0"/>
        <v>7.6598608593968942E-2</v>
      </c>
      <c r="U27">
        <f t="shared" si="2"/>
        <v>2.409731299221739E-3</v>
      </c>
      <c r="V27">
        <f t="shared" si="3"/>
        <v>2.1187364774858938E-2</v>
      </c>
      <c r="X27">
        <f t="shared" si="4"/>
        <v>0</v>
      </c>
      <c r="Y27">
        <f t="shared" si="5"/>
        <v>0</v>
      </c>
      <c r="Z27">
        <f t="shared" si="6"/>
        <v>0</v>
      </c>
      <c r="AA27">
        <f t="shared" si="1"/>
        <v>1.32602</v>
      </c>
    </row>
    <row r="28" spans="4:27" x14ac:dyDescent="0.3">
      <c r="D28" s="31">
        <f>'Water Flood'!E18</f>
        <v>0.25645000000000001</v>
      </c>
      <c r="E28" s="31">
        <f>IF('Water Flood'!P18&gt;1,1,'Water Flood'!P18)</f>
        <v>1</v>
      </c>
      <c r="F28" s="31">
        <f>'Water Flood'!I18</f>
        <v>6.1840362951545159E-8</v>
      </c>
      <c r="H28" s="31" cm="1">
        <f t="array" ref="H28">INDEX($D$13:$D$1013,ROWS(D28:$D$1013))</f>
        <v>0.67354999999999998</v>
      </c>
      <c r="I28" s="31" cm="1">
        <f t="array" ref="I28">INDEX($E$13:$E$1013,ROWS(E28:$E$1013))</f>
        <v>2.856694450191568E-3</v>
      </c>
      <c r="J28" s="31" cm="1">
        <f t="array" ref="J28">INDEX($F$13:$F$1013,ROWS(F28:$F$1013))</f>
        <v>0.99998362263534279</v>
      </c>
      <c r="T28">
        <f t="shared" si="0"/>
        <v>8.5700833505747032E-2</v>
      </c>
      <c r="U28">
        <f t="shared" si="2"/>
        <v>2.535054743733123E-3</v>
      </c>
      <c r="V28">
        <f t="shared" si="3"/>
        <v>2.372241951859206E-2</v>
      </c>
      <c r="X28">
        <f t="shared" si="4"/>
        <v>0</v>
      </c>
      <c r="Y28">
        <f t="shared" si="5"/>
        <v>0</v>
      </c>
      <c r="Z28">
        <f t="shared" si="6"/>
        <v>0</v>
      </c>
      <c r="AA28">
        <f t="shared" si="1"/>
        <v>1.3264499999999999</v>
      </c>
    </row>
    <row r="29" spans="4:27" x14ac:dyDescent="0.3">
      <c r="D29" s="31">
        <f>'Water Flood'!E19</f>
        <v>0.25688</v>
      </c>
      <c r="E29" s="31">
        <f>IF('Water Flood'!P19&gt;1,1,'Water Flood'!P19)</f>
        <v>1</v>
      </c>
      <c r="F29" s="31">
        <f>'Water Flood'!I19</f>
        <v>8.0266413789717194E-8</v>
      </c>
      <c r="H29" s="31" cm="1">
        <f t="array" ref="H29">INDEX($D$13:$D$1013,ROWS(D29:$D$1013))</f>
        <v>0.67311999999999994</v>
      </c>
      <c r="I29" s="31" cm="1">
        <f t="array" ref="I29">INDEX($E$13:$E$1013,ROWS(E29:$E$1013))</f>
        <v>3.1749248744267575E-3</v>
      </c>
      <c r="J29" s="31" cm="1">
        <f t="array" ref="J29">INDEX($F$13:$F$1013,ROWS(F29:$F$1013))</f>
        <v>0.99998055168880884</v>
      </c>
      <c r="T29">
        <f t="shared" si="0"/>
        <v>9.524774623280273E-2</v>
      </c>
      <c r="U29">
        <f t="shared" si="2"/>
        <v>2.6597665443382633E-3</v>
      </c>
      <c r="V29">
        <f t="shared" si="3"/>
        <v>2.6382186062930323E-2</v>
      </c>
      <c r="X29">
        <f t="shared" si="4"/>
        <v>0</v>
      </c>
      <c r="Y29">
        <f t="shared" si="5"/>
        <v>0</v>
      </c>
      <c r="Z29">
        <f t="shared" si="6"/>
        <v>0</v>
      </c>
      <c r="AA29">
        <f t="shared" si="1"/>
        <v>1.3268800000000001</v>
      </c>
    </row>
    <row r="30" spans="4:27" x14ac:dyDescent="0.3">
      <c r="D30" s="31">
        <f>'Water Flood'!E20</f>
        <v>0.25730999999999998</v>
      </c>
      <c r="E30" s="31">
        <f>IF('Water Flood'!P20&gt;1,1,'Water Flood'!P20)</f>
        <v>1</v>
      </c>
      <c r="F30" s="31">
        <f>'Water Flood'!I20</f>
        <v>1.025646528475893E-7</v>
      </c>
      <c r="H30" s="31" cm="1">
        <f t="array" ref="H30">INDEX($D$13:$D$1013,ROWS(D30:$D$1013))</f>
        <v>0.67269000000000001</v>
      </c>
      <c r="I30" s="31" cm="1">
        <f t="array" ref="I30">INDEX($E$13:$E$1013,ROWS(E30:$E$1013))</f>
        <v>3.5079182528269352E-3</v>
      </c>
      <c r="J30" s="31" cm="1">
        <f t="array" ref="J30">INDEX($F$13:$F$1013,ROWS(F30:$F$1013))</f>
        <v>0.99997713864456883</v>
      </c>
      <c r="T30">
        <f t="shared" si="0"/>
        <v>0.10523754758480805</v>
      </c>
      <c r="U30">
        <f t="shared" si="2"/>
        <v>2.7840572393002952E-3</v>
      </c>
      <c r="V30">
        <f t="shared" si="3"/>
        <v>2.9166243302230617E-2</v>
      </c>
      <c r="X30">
        <f t="shared" si="4"/>
        <v>0</v>
      </c>
      <c r="Y30">
        <f t="shared" si="5"/>
        <v>0</v>
      </c>
      <c r="Z30">
        <f t="shared" si="6"/>
        <v>0</v>
      </c>
      <c r="AA30">
        <f t="shared" si="1"/>
        <v>1.32731</v>
      </c>
    </row>
    <row r="31" spans="4:27" x14ac:dyDescent="0.3">
      <c r="D31" s="31">
        <f>'Water Flood'!E21</f>
        <v>0.25774000000000002</v>
      </c>
      <c r="E31" s="31">
        <f>IF('Water Flood'!P21&gt;1,1,'Water Flood'!P21)</f>
        <v>1</v>
      </c>
      <c r="F31" s="31">
        <f>'Water Flood'!I21</f>
        <v>1.2925320352236741E-7</v>
      </c>
      <c r="H31" s="31" cm="1">
        <f t="array" ref="H31">INDEX($D$13:$D$1013,ROWS(D31:$D$1013))</f>
        <v>0.67225999999999997</v>
      </c>
      <c r="I31" s="31" cm="1">
        <f t="array" ref="I31">INDEX($E$13:$E$1013,ROWS(E31:$E$1013))</f>
        <v>3.8556343497761071E-3</v>
      </c>
      <c r="J31" s="31" cm="1">
        <f t="array" ref="J31">INDEX($F$13:$F$1013,ROWS(F31:$F$1013))</f>
        <v>0.99997336763244704</v>
      </c>
      <c r="T31">
        <f t="shared" si="0"/>
        <v>0.11566903049328321</v>
      </c>
      <c r="U31">
        <f t="shared" si="2"/>
        <v>2.9080914130954322E-3</v>
      </c>
      <c r="V31">
        <f t="shared" si="3"/>
        <v>3.2074334715326051E-2</v>
      </c>
      <c r="X31">
        <f t="shared" si="4"/>
        <v>0</v>
      </c>
      <c r="Y31">
        <f t="shared" si="5"/>
        <v>0</v>
      </c>
      <c r="Z31">
        <f t="shared" si="6"/>
        <v>0</v>
      </c>
      <c r="AA31">
        <f t="shared" si="1"/>
        <v>1.3277399999999999</v>
      </c>
    </row>
    <row r="32" spans="4:27" x14ac:dyDescent="0.3">
      <c r="D32" s="31">
        <f>'Water Flood'!E22</f>
        <v>0.25817000000000001</v>
      </c>
      <c r="E32" s="31">
        <f>IF('Water Flood'!P22&gt;1,1,'Water Flood'!P22)</f>
        <v>1</v>
      </c>
      <c r="F32" s="31">
        <f>'Water Flood'!I22</f>
        <v>1.6088521475079379E-7</v>
      </c>
      <c r="H32" s="31" cm="1">
        <f t="array" ref="H32">INDEX($D$13:$D$1013,ROWS(D32:$D$1013))</f>
        <v>0.67182999999999993</v>
      </c>
      <c r="I32" s="31" cm="1">
        <f t="array" ref="I32">INDEX($E$13:$E$1013,ROWS(E32:$E$1013))</f>
        <v>4.2180501324327567E-3</v>
      </c>
      <c r="J32" s="31" cm="1">
        <f t="array" ref="J32">INDEX($F$13:$F$1013,ROWS(F32:$F$1013))</f>
        <v>0.99996922282552103</v>
      </c>
      <c r="T32">
        <f t="shared" si="0"/>
        <v>0.12654150397298269</v>
      </c>
      <c r="U32">
        <f t="shared" si="2"/>
        <v>3.0320126591442086E-3</v>
      </c>
      <c r="V32">
        <f t="shared" si="3"/>
        <v>3.5106347374470256E-2</v>
      </c>
      <c r="X32">
        <f t="shared" si="4"/>
        <v>0</v>
      </c>
      <c r="Y32">
        <f t="shared" si="5"/>
        <v>0</v>
      </c>
      <c r="Z32">
        <f t="shared" si="6"/>
        <v>0</v>
      </c>
      <c r="AA32">
        <f t="shared" si="1"/>
        <v>1.3281700000000001</v>
      </c>
    </row>
    <row r="33" spans="4:27" x14ac:dyDescent="0.3">
      <c r="D33" s="31">
        <f>'Water Flood'!E23</f>
        <v>0.2586</v>
      </c>
      <c r="E33" s="31">
        <f>IF('Water Flood'!P23&gt;1,1,'Water Flood'!P23)</f>
        <v>1</v>
      </c>
      <c r="F33" s="31">
        <f>'Water Flood'!I23</f>
        <v>1.9804930360100388E-7</v>
      </c>
      <c r="H33" s="31" cm="1">
        <f t="array" ref="H33">INDEX($D$13:$D$1013,ROWS(D33:$D$1013))</f>
        <v>0.6714</v>
      </c>
      <c r="I33" s="31" cm="1">
        <f t="array" ref="I33">INDEX($E$13:$E$1013,ROWS(E33:$E$1013))</f>
        <v>4.5951577064378031E-3</v>
      </c>
      <c r="J33" s="31" cm="1">
        <f t="array" ref="J33">INDEX($F$13:$F$1013,ROWS(F33:$F$1013))</f>
        <v>0.99996468842162867</v>
      </c>
      <c r="T33">
        <f t="shared" si="0"/>
        <v>0.1378547311931341</v>
      </c>
      <c r="U33">
        <f t="shared" si="2"/>
        <v>3.155947481576573E-3</v>
      </c>
      <c r="V33">
        <f t="shared" si="3"/>
        <v>3.8262294856046833E-2</v>
      </c>
      <c r="X33">
        <f t="shared" si="4"/>
        <v>0</v>
      </c>
      <c r="Y33">
        <f t="shared" si="5"/>
        <v>0</v>
      </c>
      <c r="Z33">
        <f t="shared" si="6"/>
        <v>0</v>
      </c>
      <c r="AA33">
        <f t="shared" si="1"/>
        <v>1.3286</v>
      </c>
    </row>
    <row r="34" spans="4:27" x14ac:dyDescent="0.3">
      <c r="D34" s="31">
        <f>'Water Flood'!E24</f>
        <v>0.25902999999999998</v>
      </c>
      <c r="E34" s="31">
        <f>IF('Water Flood'!P24&gt;1,1,'Water Flood'!P24)</f>
        <v>1</v>
      </c>
      <c r="F34" s="31">
        <f>'Water Flood'!I24</f>
        <v>2.4137000265754056E-7</v>
      </c>
      <c r="H34" s="31" cm="1">
        <f t="array" ref="H34">INDEX($D$13:$D$1013,ROWS(D34:$D$1013))</f>
        <v>0.67097000000000007</v>
      </c>
      <c r="I34" s="31" cm="1">
        <f t="array" ref="I34">INDEX($E$13:$E$1013,ROWS(E34:$E$1013))</f>
        <v>4.9869626061739853E-3</v>
      </c>
      <c r="J34" s="31" cm="1">
        <f t="array" ref="J34">INDEX($F$13:$F$1013,ROWS(F34:$F$1013))</f>
        <v>0.99995974862709425</v>
      </c>
      <c r="T34">
        <f t="shared" si="0"/>
        <v>0.14960887818521956</v>
      </c>
      <c r="U34">
        <f t="shared" si="2"/>
        <v>3.2800082354104889E-3</v>
      </c>
      <c r="V34">
        <f t="shared" si="3"/>
        <v>4.1542303091457324E-2</v>
      </c>
      <c r="X34">
        <f t="shared" si="4"/>
        <v>0</v>
      </c>
      <c r="Y34">
        <f t="shared" si="5"/>
        <v>0</v>
      </c>
      <c r="Z34">
        <f t="shared" si="6"/>
        <v>0</v>
      </c>
      <c r="AA34">
        <f t="shared" si="1"/>
        <v>1.3290299999999999</v>
      </c>
    </row>
    <row r="35" spans="4:27" x14ac:dyDescent="0.3">
      <c r="D35" s="31">
        <f>'Water Flood'!E25</f>
        <v>0.25946000000000002</v>
      </c>
      <c r="E35" s="31">
        <f>IF('Water Flood'!P25&gt;1,1,'Water Flood'!P25)</f>
        <v>1</v>
      </c>
      <c r="F35" s="31">
        <f>'Water Flood'!I25</f>
        <v>2.9150821225028026E-7</v>
      </c>
      <c r="H35" s="31" cm="1">
        <f t="array" ref="H35">INDEX($D$13:$D$1013,ROWS(D35:$D$1013))</f>
        <v>0.67053999999999991</v>
      </c>
      <c r="I35" s="31" cm="1">
        <f t="array" ref="I35">INDEX($E$13:$E$1013,ROWS(E35:$E$1013))</f>
        <v>5.393482373172818E-3</v>
      </c>
      <c r="J35" s="31" cm="1">
        <f t="array" ref="J35">INDEX($F$13:$F$1013,ROWS(F35:$F$1013))</f>
        <v>0.99995438764229261</v>
      </c>
      <c r="T35">
        <f t="shared" si="0"/>
        <v>0.16180447119518454</v>
      </c>
      <c r="U35">
        <f t="shared" si="2"/>
        <v>3.4042955164114881E-3</v>
      </c>
      <c r="V35">
        <f t="shared" si="3"/>
        <v>4.4946598607868815E-2</v>
      </c>
      <c r="X35">
        <f t="shared" si="4"/>
        <v>0</v>
      </c>
      <c r="Y35">
        <f t="shared" si="5"/>
        <v>0</v>
      </c>
      <c r="Z35">
        <f t="shared" si="6"/>
        <v>0</v>
      </c>
      <c r="AA35">
        <f t="shared" si="1"/>
        <v>1.3294600000000001</v>
      </c>
    </row>
    <row r="36" spans="4:27" x14ac:dyDescent="0.3">
      <c r="D36" s="31">
        <f>'Water Flood'!E26</f>
        <v>0.25989000000000001</v>
      </c>
      <c r="E36" s="31">
        <f>IF('Water Flood'!P26&gt;1,1,'Water Flood'!P26)</f>
        <v>1</v>
      </c>
      <c r="F36" s="31">
        <f>'Water Flood'!I26</f>
        <v>3.4916165757850218E-7</v>
      </c>
      <c r="H36" s="31" cm="1">
        <f t="array" ref="H36">INDEX($D$13:$D$1013,ROWS(D36:$D$1013))</f>
        <v>0.67010999999999998</v>
      </c>
      <c r="I36" s="31" cm="1">
        <f t="array" ref="I36">INDEX($E$13:$E$1013,ROWS(E36:$E$1013))</f>
        <v>5.8147453595276052E-3</v>
      </c>
      <c r="J36" s="31" cm="1">
        <f t="array" ref="J36">INDEX($F$13:$F$1013,ROWS(F36:$F$1013))</f>
        <v>0.99994858964874145</v>
      </c>
      <c r="T36">
        <f t="shared" si="0"/>
        <v>0.17444236078582814</v>
      </c>
      <c r="U36">
        <f t="shared" si="2"/>
        <v>3.5289000267021966E-3</v>
      </c>
      <c r="V36">
        <f t="shared" si="3"/>
        <v>4.8475498634571013E-2</v>
      </c>
      <c r="X36">
        <f t="shared" si="4"/>
        <v>0</v>
      </c>
      <c r="Y36">
        <f t="shared" si="5"/>
        <v>0</v>
      </c>
      <c r="Z36">
        <f t="shared" si="6"/>
        <v>0</v>
      </c>
      <c r="AA36">
        <f t="shared" si="1"/>
        <v>1.32989</v>
      </c>
    </row>
    <row r="37" spans="4:27" x14ac:dyDescent="0.3">
      <c r="D37" s="31">
        <f>'Water Flood'!E27</f>
        <v>0.26032</v>
      </c>
      <c r="E37" s="31">
        <f>IF('Water Flood'!P27&gt;1,1,'Water Flood'!P27)</f>
        <v>1</v>
      </c>
      <c r="F37" s="31">
        <f>'Water Flood'!I27</f>
        <v>4.1506535078180849E-7</v>
      </c>
      <c r="H37" s="31" cm="1">
        <f t="array" ref="H37">INDEX($D$13:$D$1013,ROWS(D37:$D$1013))</f>
        <v>0.66968000000000005</v>
      </c>
      <c r="I37" s="31" cm="1">
        <f t="array" ref="I37">INDEX($E$13:$E$1013,ROWS(E37:$E$1013))</f>
        <v>6.2507897157040061E-3</v>
      </c>
      <c r="J37" s="31" cm="1">
        <f t="array" ref="J37">INDEX($F$13:$F$1013,ROWS(F37:$F$1013))</f>
        <v>0.99994233879747996</v>
      </c>
      <c r="T37">
        <f t="shared" si="0"/>
        <v>0.18752369147112019</v>
      </c>
      <c r="U37">
        <f t="shared" si="2"/>
        <v>3.6539041037436794E-3</v>
      </c>
      <c r="V37">
        <f t="shared" si="3"/>
        <v>5.2129402738314692E-2</v>
      </c>
      <c r="X37">
        <f t="shared" si="4"/>
        <v>0</v>
      </c>
      <c r="Y37">
        <f t="shared" si="5"/>
        <v>0</v>
      </c>
      <c r="Z37">
        <f t="shared" si="6"/>
        <v>0</v>
      </c>
      <c r="AA37">
        <f t="shared" si="1"/>
        <v>1.3303199999999999</v>
      </c>
    </row>
    <row r="38" spans="4:27" x14ac:dyDescent="0.3">
      <c r="D38" s="31">
        <f>'Water Flood'!E28</f>
        <v>0.26074999999999998</v>
      </c>
      <c r="E38" s="31">
        <f>IF('Water Flood'!P28&gt;1,1,'Water Flood'!P28)</f>
        <v>1</v>
      </c>
      <c r="F38" s="31">
        <f>'Water Flood'!I28</f>
        <v>4.8999205801008399E-7</v>
      </c>
      <c r="H38" s="31" cm="1">
        <f t="array" ref="H38">INDEX($D$13:$D$1013,ROWS(D38:$D$1013))</f>
        <v>0.66925000000000001</v>
      </c>
      <c r="I38" s="31" cm="1">
        <f t="array" ref="I38">INDEX($E$13:$E$1013,ROWS(E38:$E$1013))</f>
        <v>6.7016625248693742E-3</v>
      </c>
      <c r="J38" s="31" cm="1">
        <f t="array" ref="J38">INDEX($F$13:$F$1013,ROWS(F38:$F$1013))</f>
        <v>0.99993561919853557</v>
      </c>
      <c r="T38">
        <f t="shared" si="0"/>
        <v>0.20104987574608124</v>
      </c>
      <c r="U38">
        <f t="shared" si="2"/>
        <v>3.7793829347999132E-3</v>
      </c>
      <c r="V38">
        <f t="shared" si="3"/>
        <v>5.5908785673114608E-2</v>
      </c>
      <c r="X38">
        <f t="shared" si="4"/>
        <v>0</v>
      </c>
      <c r="Y38">
        <f t="shared" si="5"/>
        <v>0</v>
      </c>
      <c r="Z38">
        <f t="shared" si="6"/>
        <v>0</v>
      </c>
      <c r="AA38">
        <f t="shared" si="1"/>
        <v>1.3307500000000001</v>
      </c>
    </row>
    <row r="39" spans="4:27" x14ac:dyDescent="0.3">
      <c r="D39" s="31">
        <f>'Water Flood'!E29</f>
        <v>0.26118000000000002</v>
      </c>
      <c r="E39" s="31">
        <f>IF('Water Flood'!P29&gt;1,1,'Water Flood'!P29)</f>
        <v>1</v>
      </c>
      <c r="F39" s="31">
        <f>'Water Flood'!I29</f>
        <v>5.7475277154516541E-7</v>
      </c>
      <c r="H39" s="31" cm="1">
        <f t="array" ref="H39">INDEX($D$13:$D$1013,ROWS(D39:$D$1013))</f>
        <v>0.66881999999999997</v>
      </c>
      <c r="I39" s="31" cm="1">
        <f t="array" ref="I39">INDEX($E$13:$E$1013,ROWS(E39:$E$1013))</f>
        <v>7.1674190641506045E-3</v>
      </c>
      <c r="J39" s="31" cm="1">
        <f t="array" ref="J39">INDEX($F$13:$F$1013,ROWS(F39:$F$1013))</f>
        <v>0.99992841491132134</v>
      </c>
      <c r="T39">
        <f t="shared" si="0"/>
        <v>0.21502257192451812</v>
      </c>
      <c r="U39">
        <f t="shared" si="2"/>
        <v>3.9054056095179819E-3</v>
      </c>
      <c r="V39">
        <f t="shared" si="3"/>
        <v>5.9814191282632587E-2</v>
      </c>
      <c r="X39">
        <f t="shared" si="4"/>
        <v>0</v>
      </c>
      <c r="Y39">
        <f t="shared" si="5"/>
        <v>0</v>
      </c>
      <c r="Z39">
        <f t="shared" si="6"/>
        <v>0</v>
      </c>
      <c r="AA39">
        <f t="shared" si="1"/>
        <v>1.33118</v>
      </c>
    </row>
    <row r="40" spans="4:27" x14ac:dyDescent="0.3">
      <c r="D40" s="31">
        <f>'Water Flood'!E30</f>
        <v>0.26161000000000001</v>
      </c>
      <c r="E40" s="31">
        <f>IF('Water Flood'!P30&gt;1,1,'Water Flood'!P30)</f>
        <v>1</v>
      </c>
      <c r="F40" s="31">
        <f>'Water Flood'!I30</f>
        <v>6.7019718702737835E-7</v>
      </c>
      <c r="H40" s="31" cm="1">
        <f t="array" ref="H40">INDEX($D$13:$D$1013,ROWS(D40:$D$1013))</f>
        <v>0.66839000000000004</v>
      </c>
      <c r="I40" s="31" cm="1">
        <f t="array" ref="I40">INDEX($E$13:$E$1013,ROWS(E40:$E$1013))</f>
        <v>7.6481221620442342E-3</v>
      </c>
      <c r="J40" s="31" cm="1">
        <f t="array" ref="J40">INDEX($F$13:$F$1013,ROWS(F40:$F$1013))</f>
        <v>0.99992070993582738</v>
      </c>
      <c r="T40">
        <f t="shared" si="0"/>
        <v>0.22944366486132703</v>
      </c>
      <c r="U40">
        <f t="shared" si="2"/>
        <v>4.0320359164265646E-3</v>
      </c>
      <c r="V40">
        <f t="shared" si="3"/>
        <v>6.384622719905915E-2</v>
      </c>
      <c r="X40">
        <f t="shared" si="4"/>
        <v>0</v>
      </c>
      <c r="Y40">
        <f t="shared" si="5"/>
        <v>0</v>
      </c>
      <c r="Z40">
        <f t="shared" si="6"/>
        <v>0</v>
      </c>
      <c r="AA40">
        <f t="shared" si="1"/>
        <v>1.33161</v>
      </c>
    </row>
    <row r="41" spans="4:27" x14ac:dyDescent="0.3">
      <c r="D41" s="31">
        <f>'Water Flood'!E31</f>
        <v>0.26204</v>
      </c>
      <c r="E41" s="31">
        <f>IF('Water Flood'!P31&gt;1,1,'Water Flood'!P31)</f>
        <v>1</v>
      </c>
      <c r="F41" s="31">
        <f>'Water Flood'!I31</f>
        <v>7.7721418584058041E-7</v>
      </c>
      <c r="H41" s="31" cm="1">
        <f t="array" ref="H41">INDEX($D$13:$D$1013,ROWS(D41:$D$1013))</f>
        <v>0.66796</v>
      </c>
      <c r="I41" s="31" cm="1">
        <f t="array" ref="I41">INDEX($E$13:$E$1013,ROWS(E41:$E$1013))</f>
        <v>8.1438416443547074E-3</v>
      </c>
      <c r="J41" s="31" cm="1">
        <f t="array" ref="J41">INDEX($F$13:$F$1013,ROWS(F41:$F$1013))</f>
        <v>0.99991248820450318</v>
      </c>
      <c r="T41">
        <f t="shared" si="0"/>
        <v>0.24431524933064122</v>
      </c>
      <c r="U41">
        <f t="shared" si="2"/>
        <v>4.159333077027318E-3</v>
      </c>
      <c r="V41">
        <f t="shared" si="3"/>
        <v>6.8005560276086466E-2</v>
      </c>
      <c r="X41">
        <f t="shared" si="4"/>
        <v>0</v>
      </c>
      <c r="Y41">
        <f t="shared" si="5"/>
        <v>0</v>
      </c>
      <c r="Z41">
        <f t="shared" si="6"/>
        <v>0</v>
      </c>
      <c r="AA41">
        <f t="shared" si="1"/>
        <v>1.3320400000000001</v>
      </c>
    </row>
    <row r="42" spans="4:27" x14ac:dyDescent="0.3">
      <c r="D42" s="31">
        <f>'Water Flood'!E32</f>
        <v>0.26246999999999998</v>
      </c>
      <c r="E42" s="31">
        <f>IF('Water Flood'!P32&gt;1,1,'Water Flood'!P32)</f>
        <v>1</v>
      </c>
      <c r="F42" s="31">
        <f>'Water Flood'!I32</f>
        <v>8.9673232270984565E-7</v>
      </c>
      <c r="H42" s="31" cm="1">
        <f t="array" ref="H42">INDEX($D$13:$D$1013,ROWS(D42:$D$1013))</f>
        <v>0.66752999999999996</v>
      </c>
      <c r="I42" s="31" cm="1">
        <f t="array" ref="I42">INDEX($E$13:$E$1013,ROWS(E42:$E$1013))</f>
        <v>8.6546538509470663E-3</v>
      </c>
      <c r="J42" s="31" cm="1">
        <f t="array" ref="J42">INDEX($F$13:$F$1013,ROWS(F42:$F$1013))</f>
        <v>0.9999037335747355</v>
      </c>
      <c r="T42">
        <f t="shared" si="0"/>
        <v>0.25963961552841197</v>
      </c>
      <c r="U42">
        <f t="shared" si="2"/>
        <v>4.2873523326503252E-3</v>
      </c>
      <c r="V42">
        <f t="shared" si="3"/>
        <v>7.2292912608736798E-2</v>
      </c>
      <c r="X42">
        <f t="shared" si="4"/>
        <v>0</v>
      </c>
      <c r="Y42">
        <f t="shared" si="5"/>
        <v>0</v>
      </c>
      <c r="Z42">
        <f t="shared" si="6"/>
        <v>0</v>
      </c>
      <c r="AA42">
        <f t="shared" si="1"/>
        <v>1.33247</v>
      </c>
    </row>
    <row r="43" spans="4:27" x14ac:dyDescent="0.3">
      <c r="D43" s="31">
        <f>'Water Flood'!E33</f>
        <v>0.26290000000000002</v>
      </c>
      <c r="E43" s="31">
        <f>IF('Water Flood'!P33&gt;1,1,'Water Flood'!P33)</f>
        <v>1</v>
      </c>
      <c r="F43" s="31">
        <f>'Water Flood'!I33</f>
        <v>1.0297203185664195E-6</v>
      </c>
      <c r="H43" s="31" cm="1">
        <f t="array" ref="H43">INDEX($D$13:$D$1013,ROWS(D43:$D$1013))</f>
        <v>0.66710000000000003</v>
      </c>
      <c r="I43" s="31" cm="1">
        <f t="array" ref="I43">INDEX($E$13:$E$1013,ROWS(E43:$E$1013))</f>
        <v>9.1806412110718317E-3</v>
      </c>
      <c r="J43" s="31" cm="1">
        <f t="array" ref="J43">INDEX($F$13:$F$1013,ROWS(F43:$F$1013))</f>
        <v>0.99989442982184573</v>
      </c>
      <c r="T43">
        <f t="shared" si="0"/>
        <v>0.27541923633215493</v>
      </c>
      <c r="U43">
        <f t="shared" si="2"/>
        <v>4.4161454296755978E-3</v>
      </c>
      <c r="V43">
        <f t="shared" si="3"/>
        <v>7.6709058038412395E-2</v>
      </c>
      <c r="X43">
        <f t="shared" si="4"/>
        <v>0</v>
      </c>
      <c r="Y43">
        <f t="shared" si="5"/>
        <v>0</v>
      </c>
      <c r="Z43">
        <f t="shared" si="6"/>
        <v>0</v>
      </c>
      <c r="AA43">
        <f t="shared" si="1"/>
        <v>1.3329</v>
      </c>
    </row>
    <row r="44" spans="4:27" x14ac:dyDescent="0.3">
      <c r="D44" s="31">
        <f>'Water Flood'!E34</f>
        <v>0.26333000000000001</v>
      </c>
      <c r="E44" s="31">
        <f>IF('Water Flood'!P34&gt;1,1,'Water Flood'!P34)</f>
        <v>1</v>
      </c>
      <c r="F44" s="31">
        <f>'Water Flood'!I34</f>
        <v>1.1771875587350553E-6</v>
      </c>
      <c r="H44" s="31" cm="1">
        <f t="array" ref="H44">INDEX($D$13:$D$1013,ROWS(D44:$D$1013))</f>
        <v>0.66666999999999998</v>
      </c>
      <c r="I44" s="31" cm="1">
        <f t="array" ref="I44">INDEX($E$13:$E$1013,ROWS(E44:$E$1013))</f>
        <v>9.7218918700407095E-3</v>
      </c>
      <c r="J44" s="31" cm="1">
        <f t="array" ref="J44">INDEX($F$13:$F$1013,ROWS(F44:$F$1013))</f>
        <v>0.99988456063254383</v>
      </c>
      <c r="T44">
        <f t="shared" si="0"/>
        <v>0.29165675610122127</v>
      </c>
      <c r="U44">
        <f t="shared" si="2"/>
        <v>4.5457610450571643E-3</v>
      </c>
      <c r="V44">
        <f t="shared" si="3"/>
        <v>8.1254819083469557E-2</v>
      </c>
      <c r="X44">
        <f t="shared" si="4"/>
        <v>0</v>
      </c>
      <c r="Y44">
        <f t="shared" si="5"/>
        <v>0</v>
      </c>
      <c r="Z44">
        <f t="shared" si="6"/>
        <v>0</v>
      </c>
      <c r="AA44">
        <f t="shared" si="1"/>
        <v>1.3333300000000001</v>
      </c>
    </row>
    <row r="45" spans="4:27" x14ac:dyDescent="0.3">
      <c r="D45" s="31">
        <f>'Water Flood'!E35</f>
        <v>0.26375999999999999</v>
      </c>
      <c r="E45" s="31">
        <f>IF('Water Flood'!P35&gt;1,1,'Water Flood'!P35)</f>
        <v>1</v>
      </c>
      <c r="F45" s="31">
        <f>'Water Flood'!I35</f>
        <v>1.3401845964993536E-6</v>
      </c>
      <c r="H45" s="31" cm="1">
        <f t="array" ref="H45">INDEX($D$13:$D$1013,ROWS(D45:$D$1013))</f>
        <v>0.66623999999999994</v>
      </c>
      <c r="I45" s="31" cm="1">
        <f t="array" ref="I45">INDEX($E$13:$E$1013,ROWS(E45:$E$1013))</f>
        <v>1.0278499363162821E-2</v>
      </c>
      <c r="J45" s="31" cm="1">
        <f t="array" ref="J45">INDEX($F$13:$F$1013,ROWS(F45:$F$1013))</f>
        <v>0.99987410959878353</v>
      </c>
      <c r="T45">
        <f t="shared" si="0"/>
        <v>0.30835498089488461</v>
      </c>
      <c r="U45">
        <f t="shared" si="2"/>
        <v>4.6762451783178144E-3</v>
      </c>
      <c r="V45">
        <f t="shared" si="3"/>
        <v>8.5931064261787371E-2</v>
      </c>
      <c r="X45">
        <f t="shared" si="4"/>
        <v>0</v>
      </c>
      <c r="Y45">
        <f t="shared" si="5"/>
        <v>0</v>
      </c>
      <c r="Z45">
        <f t="shared" si="6"/>
        <v>0</v>
      </c>
      <c r="AA45">
        <f t="shared" si="1"/>
        <v>1.3337600000000001</v>
      </c>
    </row>
    <row r="46" spans="4:27" x14ac:dyDescent="0.3">
      <c r="D46" s="31">
        <f>'Water Flood'!E36</f>
        <v>0.26418999999999998</v>
      </c>
      <c r="E46" s="31">
        <f>IF('Water Flood'!P36&gt;1,1,'Water Flood'!P36)</f>
        <v>1</v>
      </c>
      <c r="F46" s="31">
        <f>'Water Flood'!I36</f>
        <v>1.5198036621012166E-6</v>
      </c>
      <c r="H46" s="31" cm="1">
        <f t="array" ref="H46">INDEX($D$13:$D$1013,ROWS(D46:$D$1013))</f>
        <v>0.66581000000000001</v>
      </c>
      <c r="I46" s="31" cm="1">
        <f t="array" ref="I46">INDEX($E$13:$E$1013,ROWS(E46:$E$1013))</f>
        <v>1.0850562321817496E-2</v>
      </c>
      <c r="J46" s="31" cm="1">
        <f t="array" ref="J46">INDEX($F$13:$F$1013,ROWS(F46:$F$1013))</f>
        <v>0.99986306021196814</v>
      </c>
      <c r="T46">
        <f t="shared" si="0"/>
        <v>0.32551686965452487</v>
      </c>
      <c r="U46">
        <f t="shared" si="2"/>
        <v>4.8076414172096328E-3</v>
      </c>
      <c r="V46">
        <f t="shared" si="3"/>
        <v>9.0738705678997E-2</v>
      </c>
      <c r="X46">
        <f t="shared" si="4"/>
        <v>0</v>
      </c>
      <c r="Y46">
        <f t="shared" si="5"/>
        <v>0</v>
      </c>
      <c r="Z46">
        <f t="shared" si="6"/>
        <v>0</v>
      </c>
      <c r="AA46">
        <f t="shared" si="1"/>
        <v>1.33419</v>
      </c>
    </row>
    <row r="47" spans="4:27" x14ac:dyDescent="0.3">
      <c r="D47" s="31">
        <f>'Water Flood'!E37</f>
        <v>0.26462000000000002</v>
      </c>
      <c r="E47" s="31">
        <f>IF('Water Flood'!P37&gt;1,1,'Water Flood'!P37)</f>
        <v>1</v>
      </c>
      <c r="F47" s="31">
        <f>'Water Flood'!I37</f>
        <v>1.7171791772310363E-6</v>
      </c>
      <c r="H47" s="31" cm="1">
        <f t="array" ref="H47">INDEX($D$13:$D$1013,ROWS(D47:$D$1013))</f>
        <v>0.66537999999999997</v>
      </c>
      <c r="I47" s="31" cm="1">
        <f t="array" ref="I47">INDEX($E$13:$E$1013,ROWS(E47:$E$1013))</f>
        <v>1.1438184217662552E-2</v>
      </c>
      <c r="J47" s="31" cm="1">
        <f t="array" ref="J47">INDEX($F$13:$F$1013,ROWS(F47:$F$1013))</f>
        <v>0.99985139585747218</v>
      </c>
      <c r="T47">
        <f t="shared" si="0"/>
        <v>0.34314552652987657</v>
      </c>
      <c r="U47">
        <f t="shared" si="2"/>
        <v>4.9399912543282741E-3</v>
      </c>
      <c r="V47">
        <f t="shared" si="3"/>
        <v>9.5678696933325272E-2</v>
      </c>
      <c r="X47">
        <f t="shared" si="4"/>
        <v>0</v>
      </c>
      <c r="Y47">
        <f t="shared" si="5"/>
        <v>0</v>
      </c>
      <c r="Z47">
        <f t="shared" si="6"/>
        <v>0</v>
      </c>
      <c r="AA47">
        <f t="shared" si="1"/>
        <v>1.3346200000000001</v>
      </c>
    </row>
    <row r="48" spans="4:27" x14ac:dyDescent="0.3">
      <c r="D48" s="31">
        <f>'Water Flood'!E38</f>
        <v>0.26505000000000001</v>
      </c>
      <c r="E48" s="31">
        <f>IF('Water Flood'!P38&gt;1,1,'Water Flood'!P38)</f>
        <v>1</v>
      </c>
      <c r="F48" s="31">
        <f>'Water Flood'!I38</f>
        <v>1.933488275065729E-6</v>
      </c>
      <c r="H48" s="31" cm="1">
        <f t="array" ref="H48">INDEX($D$13:$D$1013,ROWS(D48:$D$1013))</f>
        <v>0.66494999999999993</v>
      </c>
      <c r="I48" s="31" cm="1">
        <f t="array" ref="I48">INDEX($E$13:$E$1013,ROWS(E48:$E$1013))</f>
        <v>1.2041473130341866E-2</v>
      </c>
      <c r="J48" s="31" cm="1">
        <f t="array" ref="J48">INDEX($F$13:$F$1013,ROWS(F48:$F$1013))</f>
        <v>0.99983909980943819</v>
      </c>
      <c r="T48">
        <f t="shared" si="0"/>
        <v>0.36124419391025597</v>
      </c>
      <c r="U48">
        <f t="shared" si="2"/>
        <v>5.0733342812646371E-3</v>
      </c>
      <c r="V48">
        <f t="shared" si="3"/>
        <v>0.10075203121458991</v>
      </c>
      <c r="X48">
        <f t="shared" si="4"/>
        <v>0</v>
      </c>
      <c r="Y48">
        <f t="shared" si="5"/>
        <v>0</v>
      </c>
      <c r="Z48">
        <f t="shared" si="6"/>
        <v>0</v>
      </c>
      <c r="AA48">
        <f t="shared" si="1"/>
        <v>1.3350500000000001</v>
      </c>
    </row>
    <row r="49" spans="4:27" x14ac:dyDescent="0.3">
      <c r="D49" s="31">
        <f>'Water Flood'!E39</f>
        <v>0.26547999999999999</v>
      </c>
      <c r="E49" s="31">
        <f>IF('Water Flood'!P39&gt;1,1,'Water Flood'!P39)</f>
        <v>1</v>
      </c>
      <c r="F49" s="31">
        <f>'Water Flood'!I39</f>
        <v>2.169951325912243E-6</v>
      </c>
      <c r="H49" s="31" cm="1">
        <f t="array" ref="H49">INDEX($D$13:$D$1013,ROWS(D49:$D$1013))</f>
        <v>0.66452</v>
      </c>
      <c r="I49" s="31" cm="1">
        <f t="array" ref="I49">INDEX($E$13:$E$1013,ROWS(E49:$E$1013))</f>
        <v>1.2660541544544678E-2</v>
      </c>
      <c r="J49" s="31" cm="1">
        <f t="array" ref="J49">INDEX($F$13:$F$1013,ROWS(F49:$F$1013))</f>
        <v>0.99982615522582308</v>
      </c>
      <c r="T49">
        <f t="shared" si="0"/>
        <v>0.37981624633634031</v>
      </c>
      <c r="U49">
        <f t="shared" si="2"/>
        <v>5.207708432370256E-3</v>
      </c>
      <c r="V49">
        <f t="shared" si="3"/>
        <v>0.10595973964696016</v>
      </c>
      <c r="X49">
        <f t="shared" si="4"/>
        <v>0</v>
      </c>
      <c r="Y49">
        <f t="shared" si="5"/>
        <v>0</v>
      </c>
      <c r="Z49">
        <f t="shared" si="6"/>
        <v>0</v>
      </c>
      <c r="AA49">
        <f t="shared" si="1"/>
        <v>1.33548</v>
      </c>
    </row>
    <row r="50" spans="4:27" x14ac:dyDescent="0.3">
      <c r="D50" s="31">
        <f>'Water Flood'!E40</f>
        <v>0.26590999999999998</v>
      </c>
      <c r="E50" s="31">
        <f>IF('Water Flood'!P40&gt;1,1,'Water Flood'!P40)</f>
        <v>1</v>
      </c>
      <c r="F50" s="31">
        <f>'Water Flood'!I40</f>
        <v>2.4278324685146677E-6</v>
      </c>
      <c r="H50" s="31" cm="1">
        <f t="array" ref="H50">INDEX($D$13:$D$1013,ROWS(D50:$D$1013))</f>
        <v>0.66408999999999996</v>
      </c>
      <c r="I50" s="31" cm="1">
        <f t="array" ref="I50">INDEX($E$13:$E$1013,ROWS(E50:$E$1013))</f>
        <v>1.3295506163516527E-2</v>
      </c>
      <c r="J50" s="31" cm="1">
        <f t="array" ref="J50">INDEX($F$13:$F$1013,ROWS(F50:$F$1013))</f>
        <v>0.99981254514366269</v>
      </c>
      <c r="T50">
        <f t="shared" si="0"/>
        <v>0.39886518490549583</v>
      </c>
      <c r="U50">
        <f t="shared" si="2"/>
        <v>5.3431501204469177E-3</v>
      </c>
      <c r="V50">
        <f t="shared" si="3"/>
        <v>0.11130288976740708</v>
      </c>
      <c r="X50">
        <f t="shared" si="4"/>
        <v>0</v>
      </c>
      <c r="Y50">
        <f t="shared" si="5"/>
        <v>0</v>
      </c>
      <c r="Z50">
        <f t="shared" si="6"/>
        <v>0</v>
      </c>
      <c r="AA50">
        <f t="shared" si="1"/>
        <v>1.3359100000000002</v>
      </c>
    </row>
    <row r="51" spans="4:27" x14ac:dyDescent="0.3">
      <c r="D51" s="31">
        <f>'Water Flood'!E41</f>
        <v>0.26634000000000002</v>
      </c>
      <c r="E51" s="31">
        <f>IF('Water Flood'!P41&gt;1,1,'Water Flood'!P41)</f>
        <v>1</v>
      </c>
      <c r="F51" s="31">
        <f>'Water Flood'!I41</f>
        <v>2.7084401470835774E-6</v>
      </c>
      <c r="H51" s="31" cm="1">
        <f t="array" ref="H51">INDEX($D$13:$D$1013,ROWS(D51:$D$1013))</f>
        <v>0.66365999999999992</v>
      </c>
      <c r="I51" s="31" cm="1">
        <f t="array" ref="I51">INDEX($E$13:$E$1013,ROWS(E51:$E$1013))</f>
        <v>1.3946487746990872E-2</v>
      </c>
      <c r="J51" s="31" cm="1">
        <f t="array" ref="J51">INDEX($F$13:$F$1013,ROWS(F51:$F$1013))</f>
        <v>0.99979825247453691</v>
      </c>
      <c r="T51">
        <f t="shared" si="0"/>
        <v>0.41839463240972619</v>
      </c>
      <c r="U51">
        <f t="shared" si="2"/>
        <v>5.4796944397838554E-3</v>
      </c>
      <c r="V51">
        <f t="shared" si="3"/>
        <v>0.11678258420719094</v>
      </c>
      <c r="X51">
        <f t="shared" si="4"/>
        <v>0</v>
      </c>
      <c r="Y51">
        <f t="shared" si="5"/>
        <v>0</v>
      </c>
      <c r="Z51">
        <f t="shared" si="6"/>
        <v>0</v>
      </c>
      <c r="AA51">
        <f t="shared" si="1"/>
        <v>1.3363400000000001</v>
      </c>
    </row>
    <row r="52" spans="4:27" x14ac:dyDescent="0.3">
      <c r="D52" s="31">
        <f>'Water Flood'!E42</f>
        <v>0.26677000000000001</v>
      </c>
      <c r="E52" s="31">
        <f>IF('Water Flood'!P42&gt;1,1,'Water Flood'!P42)</f>
        <v>1</v>
      </c>
      <c r="F52" s="31">
        <f>'Water Flood'!I42</f>
        <v>3.013127654106767E-6</v>
      </c>
      <c r="H52" s="31" cm="1">
        <f t="array" ref="H52">INDEX($D$13:$D$1013,ROWS(D52:$D$1013))</f>
        <v>0.66322999999999999</v>
      </c>
      <c r="I52" s="31" cm="1">
        <f t="array" ref="I52">INDEX($E$13:$E$1013,ROWS(E52:$E$1013))</f>
        <v>1.4613610960096779E-2</v>
      </c>
      <c r="J52" s="31" cm="1">
        <f t="array" ref="J52">INDEX($F$13:$F$1013,ROWS(F52:$F$1013))</f>
        <v>0.9997832600002089</v>
      </c>
      <c r="T52">
        <f t="shared" si="0"/>
        <v>0.43840832880290337</v>
      </c>
      <c r="U52">
        <f t="shared" si="2"/>
        <v>5.6173752563844154E-3</v>
      </c>
      <c r="V52">
        <f t="shared" si="3"/>
        <v>0.12239995946357536</v>
      </c>
      <c r="X52">
        <f t="shared" si="4"/>
        <v>0</v>
      </c>
      <c r="Y52">
        <f t="shared" si="5"/>
        <v>0</v>
      </c>
      <c r="Z52">
        <f t="shared" si="6"/>
        <v>0</v>
      </c>
      <c r="AA52">
        <f t="shared" si="1"/>
        <v>1.33677</v>
      </c>
    </row>
    <row r="53" spans="4:27" x14ac:dyDescent="0.3">
      <c r="D53" s="31">
        <f>'Water Flood'!E43</f>
        <v>0.26719999999999999</v>
      </c>
      <c r="E53" s="31">
        <f>IF('Water Flood'!P43&gt;1,1,'Water Flood'!P43)</f>
        <v>1</v>
      </c>
      <c r="F53" s="31">
        <f>'Water Flood'!I43</f>
        <v>3.3432936790010324E-6</v>
      </c>
      <c r="H53" s="31" cm="1">
        <f t="array" ref="H53">INDEX($D$13:$D$1013,ROWS(D53:$D$1013))</f>
        <v>0.66280000000000006</v>
      </c>
      <c r="I53" s="31" cm="1">
        <f t="array" ref="I53">INDEX($E$13:$E$1013,ROWS(E53:$E$1013))</f>
        <v>1.529700424282744E-2</v>
      </c>
      <c r="J53" s="31" cm="1">
        <f t="array" ref="J53">INDEX($F$13:$F$1013,ROWS(F53:$F$1013))</f>
        <v>0.99976755036842679</v>
      </c>
      <c r="T53">
        <f t="shared" si="0"/>
        <v>0.45891012728482322</v>
      </c>
      <c r="U53">
        <f t="shared" si="2"/>
        <v>5.756225379103419E-3</v>
      </c>
      <c r="V53">
        <f t="shared" si="3"/>
        <v>0.12815618484267877</v>
      </c>
      <c r="X53">
        <f t="shared" si="4"/>
        <v>0</v>
      </c>
      <c r="Y53">
        <f t="shared" si="5"/>
        <v>0</v>
      </c>
      <c r="Z53">
        <f t="shared" si="6"/>
        <v>0</v>
      </c>
      <c r="AA53">
        <f t="shared" si="1"/>
        <v>1.3371999999999999</v>
      </c>
    </row>
    <row r="54" spans="4:27" x14ac:dyDescent="0.3">
      <c r="D54" s="31">
        <f>'Water Flood'!E44</f>
        <v>0.26762999999999998</v>
      </c>
      <c r="E54" s="31">
        <f>IF('Water Flood'!P44&gt;1,1,'Water Flood'!P44)</f>
        <v>1</v>
      </c>
      <c r="F54" s="31">
        <f>'Water Flood'!I44</f>
        <v>3.7003828626651657E-6</v>
      </c>
      <c r="H54" s="31" cm="1">
        <f t="array" ref="H54">INDEX($D$13:$D$1013,ROWS(D54:$D$1013))</f>
        <v>0.6623699999999999</v>
      </c>
      <c r="I54" s="31" cm="1">
        <f t="array" ref="I54">INDEX($E$13:$E$1013,ROWS(E54:$E$1013))</f>
        <v>1.5996799688096145E-2</v>
      </c>
      <c r="J54" s="31" cm="1">
        <f t="array" ref="J54">INDEX($F$13:$F$1013,ROWS(F54:$F$1013))</f>
        <v>0.99975110608886575</v>
      </c>
      <c r="T54">
        <f t="shared" si="0"/>
        <v>0.47990399064288436</v>
      </c>
      <c r="U54">
        <f t="shared" si="2"/>
        <v>5.8962766302344807E-3</v>
      </c>
      <c r="V54">
        <f t="shared" si="3"/>
        <v>0.13405246147291325</v>
      </c>
      <c r="X54">
        <f t="shared" si="4"/>
        <v>0</v>
      </c>
      <c r="Y54">
        <f t="shared" si="5"/>
        <v>0</v>
      </c>
      <c r="Z54">
        <f t="shared" si="6"/>
        <v>0</v>
      </c>
      <c r="AA54">
        <f t="shared" si="1"/>
        <v>1.3376300000000001</v>
      </c>
    </row>
    <row r="55" spans="4:27" x14ac:dyDescent="0.3">
      <c r="D55" s="31">
        <f>'Water Flood'!E45</f>
        <v>0.26806000000000002</v>
      </c>
      <c r="E55" s="31">
        <f>IF('Water Flood'!P45&gt;1,1,'Water Flood'!P45)</f>
        <v>1</v>
      </c>
      <c r="F55" s="31">
        <f>'Water Flood'!I45</f>
        <v>4.0858863579948585E-6</v>
      </c>
      <c r="H55" s="31" cm="1">
        <f t="array" ref="H55">INDEX($D$13:$D$1013,ROWS(D55:$D$1013))</f>
        <v>0.66193999999999997</v>
      </c>
      <c r="I55" s="31" cm="1">
        <f t="array" ref="I55">INDEX($E$13:$E$1013,ROWS(E55:$E$1013))</f>
        <v>1.671313293322035E-2</v>
      </c>
      <c r="J55" s="31" cm="1">
        <f t="array" ref="J55">INDEX($F$13:$F$1013,ROWS(F55:$F$1013))</f>
        <v>0.99973390952920105</v>
      </c>
      <c r="T55">
        <f t="shared" si="0"/>
        <v>0.5013939879966105</v>
      </c>
      <c r="U55">
        <f t="shared" si="2"/>
        <v>6.0375599570361071E-3</v>
      </c>
      <c r="V55">
        <f t="shared" si="3"/>
        <v>0.14009002142994936</v>
      </c>
      <c r="X55">
        <f t="shared" si="4"/>
        <v>0</v>
      </c>
      <c r="Y55">
        <f t="shared" si="5"/>
        <v>0</v>
      </c>
      <c r="Z55">
        <f t="shared" si="6"/>
        <v>0</v>
      </c>
      <c r="AA55">
        <f t="shared" si="1"/>
        <v>1.33806</v>
      </c>
    </row>
    <row r="56" spans="4:27" x14ac:dyDescent="0.3">
      <c r="D56" s="31">
        <f>'Water Flood'!E46</f>
        <v>0.26849000000000001</v>
      </c>
      <c r="E56" s="31">
        <f>IF('Water Flood'!P46&gt;1,1,'Water Flood'!P46)</f>
        <v>1</v>
      </c>
      <c r="F56" s="31">
        <f>'Water Flood'!I46</f>
        <v>4.50134239642072E-6</v>
      </c>
      <c r="H56" s="31" cm="1">
        <f t="array" ref="H56">INDEX($D$13:$D$1013,ROWS(D56:$D$1013))</f>
        <v>0.66151000000000004</v>
      </c>
      <c r="I56" s="31" cm="1">
        <f t="array" ref="I56">INDEX($E$13:$E$1013,ROWS(E56:$E$1013))</f>
        <v>1.7446143063226022E-2</v>
      </c>
      <c r="J56" s="31" cm="1">
        <f t="array" ref="J56">INDEX($F$13:$F$1013,ROWS(F56:$F$1013))</f>
        <v>0.99971594291129784</v>
      </c>
      <c r="T56">
        <f t="shared" si="0"/>
        <v>0.52338429189678071</v>
      </c>
      <c r="U56">
        <f t="shared" si="2"/>
        <v>6.1801055299200592E-3</v>
      </c>
      <c r="V56">
        <f t="shared" si="3"/>
        <v>0.14627012695986943</v>
      </c>
      <c r="X56">
        <f t="shared" si="4"/>
        <v>0</v>
      </c>
      <c r="Y56">
        <f t="shared" si="5"/>
        <v>0</v>
      </c>
      <c r="Z56">
        <f t="shared" si="6"/>
        <v>0</v>
      </c>
      <c r="AA56">
        <f t="shared" si="1"/>
        <v>1.33849</v>
      </c>
    </row>
    <row r="57" spans="4:27" x14ac:dyDescent="0.3">
      <c r="D57" s="31">
        <f>'Water Flood'!E47</f>
        <v>0.26891999999999999</v>
      </c>
      <c r="E57" s="31">
        <f>IF('Water Flood'!P47&gt;1,1,'Water Flood'!P47)</f>
        <v>1</v>
      </c>
      <c r="F57" s="31">
        <f>'Water Flood'!I47</f>
        <v>4.9483368605311227E-6</v>
      </c>
      <c r="H57" s="31" cm="1">
        <f t="array" ref="H57">INDEX($D$13:$D$1013,ROWS(D57:$D$1013))</f>
        <v>0.66108</v>
      </c>
      <c r="I57" s="31" cm="1">
        <f t="array" ref="I57">INDEX($E$13:$E$1013,ROWS(E57:$E$1013))</f>
        <v>1.8195972519736033E-2</v>
      </c>
      <c r="J57" s="31" cm="1">
        <f t="array" ref="J57">INDEX($F$13:$F$1013,ROWS(F57:$F$1013))</f>
        <v>0.99969718830750487</v>
      </c>
      <c r="T57">
        <f t="shared" si="0"/>
        <v>0.54587917559208099</v>
      </c>
      <c r="U57">
        <f t="shared" si="2"/>
        <v>6.3239427882365619E-3</v>
      </c>
      <c r="V57">
        <f t="shared" si="3"/>
        <v>0.15259406974810599</v>
      </c>
      <c r="X57">
        <f t="shared" si="4"/>
        <v>0</v>
      </c>
      <c r="Y57">
        <f t="shared" si="5"/>
        <v>0</v>
      </c>
      <c r="Z57">
        <f t="shared" si="6"/>
        <v>0</v>
      </c>
      <c r="AA57">
        <f t="shared" si="1"/>
        <v>1.3389199999999999</v>
      </c>
    </row>
    <row r="58" spans="4:27" x14ac:dyDescent="0.3">
      <c r="D58" s="31">
        <f>'Water Flood'!E48</f>
        <v>0.26934999999999998</v>
      </c>
      <c r="E58" s="31">
        <f>IF('Water Flood'!P48&gt;1,1,'Water Flood'!P48)</f>
        <v>1</v>
      </c>
      <c r="F58" s="31">
        <f>'Water Flood'!I48</f>
        <v>5.4285038628421037E-6</v>
      </c>
      <c r="H58" s="31" cm="1">
        <f t="array" ref="H58">INDEX($D$13:$D$1013,ROWS(D58:$D$1013))</f>
        <v>0.66064999999999996</v>
      </c>
      <c r="I58" s="31" cm="1">
        <f t="array" ref="I58">INDEX($E$13:$E$1013,ROWS(E58:$E$1013))</f>
        <v>1.8962767022156501E-2</v>
      </c>
      <c r="J58" s="31" cm="1">
        <f t="array" ref="J58">INDEX($F$13:$F$1013,ROWS(F58:$F$1013))</f>
        <v>0.99967762763704615</v>
      </c>
      <c r="T58">
        <f t="shared" si="0"/>
        <v>0.56888301066469504</v>
      </c>
      <c r="U58">
        <f t="shared" si="2"/>
        <v>6.4691005427926548E-3</v>
      </c>
      <c r="V58">
        <f t="shared" si="3"/>
        <v>0.15906317029089864</v>
      </c>
      <c r="X58">
        <f t="shared" si="4"/>
        <v>0</v>
      </c>
      <c r="Y58">
        <f t="shared" si="5"/>
        <v>0</v>
      </c>
      <c r="Z58">
        <f t="shared" si="6"/>
        <v>0</v>
      </c>
      <c r="AA58">
        <f t="shared" si="1"/>
        <v>1.33935</v>
      </c>
    </row>
    <row r="59" spans="4:27" x14ac:dyDescent="0.3">
      <c r="D59" s="31">
        <f>'Water Flood'!E49</f>
        <v>0.26978000000000002</v>
      </c>
      <c r="E59" s="31">
        <f>IF('Water Flood'!P49&gt;1,1,'Water Flood'!P49)</f>
        <v>1</v>
      </c>
      <c r="F59" s="31">
        <f>'Water Flood'!I49</f>
        <v>5.9435263307771243E-6</v>
      </c>
      <c r="H59" s="31" cm="1">
        <f t="array" ref="H59">INDEX($D$13:$D$1013,ROWS(D59:$D$1013))</f>
        <v>0.66022000000000003</v>
      </c>
      <c r="I59" s="31" cm="1">
        <f t="array" ref="I59">INDEX($E$13:$E$1013,ROWS(E59:$E$1013))</f>
        <v>1.9746675494446659E-2</v>
      </c>
      <c r="J59" s="31" cm="1">
        <f t="array" ref="J59">INDEX($F$13:$F$1013,ROWS(F59:$F$1013))</f>
        <v>0.99965724266249734</v>
      </c>
      <c r="T59">
        <f t="shared" si="0"/>
        <v>0.5924002648333998</v>
      </c>
      <c r="U59">
        <f t="shared" si="2"/>
        <v>6.6156070219052076E-3</v>
      </c>
      <c r="V59">
        <f t="shared" si="3"/>
        <v>0.16567877731280384</v>
      </c>
      <c r="X59">
        <f t="shared" si="4"/>
        <v>0</v>
      </c>
      <c r="Y59">
        <f t="shared" si="5"/>
        <v>0</v>
      </c>
      <c r="Z59">
        <f t="shared" si="6"/>
        <v>0</v>
      </c>
      <c r="AA59">
        <f t="shared" si="1"/>
        <v>1.33978</v>
      </c>
    </row>
    <row r="60" spans="4:27" x14ac:dyDescent="0.3">
      <c r="D60" s="31">
        <f>'Water Flood'!E50</f>
        <v>0.27021000000000001</v>
      </c>
      <c r="E60" s="31">
        <f>IF('Water Flood'!P50&gt;1,1,'Water Flood'!P50)</f>
        <v>1</v>
      </c>
      <c r="F60" s="31">
        <f>'Water Flood'!I50</f>
        <v>6.4951365979199171E-6</v>
      </c>
      <c r="H60" s="31" cm="1">
        <f t="array" ref="H60">INDEX($D$13:$D$1013,ROWS(D60:$D$1013))</f>
        <v>0.65978999999999999</v>
      </c>
      <c r="I60" s="31" cm="1">
        <f t="array" ref="I60">INDEX($E$13:$E$1013,ROWS(E60:$E$1013))</f>
        <v>2.0547849998653417E-2</v>
      </c>
      <c r="J60" s="31" cm="1">
        <f t="array" ref="J60">INDEX($F$13:$F$1013,ROWS(F60:$F$1013))</f>
        <v>0.9996360149863408</v>
      </c>
      <c r="T60">
        <f t="shared" si="0"/>
        <v>0.61643549995960245</v>
      </c>
      <c r="U60">
        <f t="shared" si="2"/>
        <v>6.7634899275165411E-3</v>
      </c>
      <c r="V60">
        <f t="shared" si="3"/>
        <v>0.17244226724032038</v>
      </c>
      <c r="X60">
        <f t="shared" si="4"/>
        <v>0</v>
      </c>
      <c r="Y60">
        <f t="shared" si="5"/>
        <v>0</v>
      </c>
      <c r="Z60">
        <f t="shared" si="6"/>
        <v>0</v>
      </c>
      <c r="AA60">
        <f t="shared" si="1"/>
        <v>1.3402099999999999</v>
      </c>
    </row>
    <row r="61" spans="4:27" x14ac:dyDescent="0.3">
      <c r="D61" s="31">
        <f>'Water Flood'!E51</f>
        <v>0.27063999999999999</v>
      </c>
      <c r="E61" s="31">
        <f>IF('Water Flood'!P51&gt;1,1,'Water Flood'!P51)</f>
        <v>1</v>
      </c>
      <c r="F61" s="31">
        <f>'Water Flood'!I51</f>
        <v>7.085117001604249E-6</v>
      </c>
      <c r="H61" s="31" cm="1">
        <f t="array" ref="H61">INDEX($D$13:$D$1013,ROWS(D61:$D$1013))</f>
        <v>0.65935999999999995</v>
      </c>
      <c r="I61" s="31" cm="1">
        <f t="array" ref="I61">INDEX($E$13:$E$1013,ROWS(E61:$E$1013))</f>
        <v>2.1366445674760946E-2</v>
      </c>
      <c r="J61" s="31" cm="1">
        <f t="array" ref="J61">INDEX($F$13:$F$1013,ROWS(F61:$F$1013))</f>
        <v>0.99961392604759225</v>
      </c>
      <c r="T61">
        <f t="shared" si="0"/>
        <v>0.64099337024282843</v>
      </c>
      <c r="U61">
        <f t="shared" si="2"/>
        <v>6.912776487622568E-3</v>
      </c>
      <c r="V61">
        <f t="shared" si="3"/>
        <v>0.17935504372794295</v>
      </c>
      <c r="X61">
        <f t="shared" si="4"/>
        <v>0</v>
      </c>
      <c r="Y61">
        <f t="shared" si="5"/>
        <v>0</v>
      </c>
      <c r="Z61">
        <f t="shared" si="6"/>
        <v>0</v>
      </c>
      <c r="AA61">
        <f t="shared" si="1"/>
        <v>1.3406400000000001</v>
      </c>
    </row>
    <row r="62" spans="4:27" x14ac:dyDescent="0.3">
      <c r="D62" s="31">
        <f>'Water Flood'!E52</f>
        <v>0.27106999999999998</v>
      </c>
      <c r="E62" s="31">
        <f>IF('Water Flood'!P52&gt;1,1,'Water Flood'!P52)</f>
        <v>1</v>
      </c>
      <c r="F62" s="31">
        <f>'Water Flood'!I52</f>
        <v>7.7153004869049216E-6</v>
      </c>
      <c r="H62" s="31" cm="1">
        <f t="array" ref="H62">INDEX($D$13:$D$1013,ROWS(D62:$D$1013))</f>
        <v>0.65893000000000002</v>
      </c>
      <c r="I62" s="31" cm="1">
        <f t="array" ref="I62">INDEX($E$13:$E$1013,ROWS(E62:$E$1013))</f>
        <v>2.2202620686054265E-2</v>
      </c>
      <c r="J62" s="31" cm="1">
        <f t="array" ref="J62">INDEX($F$13:$F$1013,ROWS(F62:$F$1013))</f>
        <v>0.99959095711849189</v>
      </c>
      <c r="T62">
        <f t="shared" si="0"/>
        <v>0.66607862058162792</v>
      </c>
      <c r="U62">
        <f t="shared" si="2"/>
        <v>7.0634935020365084E-3</v>
      </c>
      <c r="V62">
        <f t="shared" si="3"/>
        <v>0.18641853722997945</v>
      </c>
      <c r="X62">
        <f t="shared" si="4"/>
        <v>0</v>
      </c>
      <c r="Y62">
        <f t="shared" si="5"/>
        <v>0</v>
      </c>
      <c r="Z62">
        <f t="shared" si="6"/>
        <v>0</v>
      </c>
      <c r="AA62">
        <f t="shared" si="1"/>
        <v>1.34107</v>
      </c>
    </row>
    <row r="63" spans="4:27" x14ac:dyDescent="0.3">
      <c r="D63" s="31">
        <f>'Water Flood'!E53</f>
        <v>0.27150000000000002</v>
      </c>
      <c r="E63" s="31">
        <f>IF('Water Flood'!P53&gt;1,1,'Water Flood'!P53)</f>
        <v>1</v>
      </c>
      <c r="F63" s="31">
        <f>'Water Flood'!I53</f>
        <v>8.3875712170948525E-6</v>
      </c>
      <c r="H63" s="31" cm="1">
        <f t="array" ref="H63">INDEX($D$13:$D$1013,ROWS(D63:$D$1013))</f>
        <v>0.65849999999999997</v>
      </c>
      <c r="I63" s="31" cm="1">
        <f t="array" ref="I63">INDEX($E$13:$E$1013,ROWS(E63:$E$1013))</f>
        <v>2.3056536170113173E-2</v>
      </c>
      <c r="J63" s="31" cm="1">
        <f t="array" ref="J63">INDEX($F$13:$F$1013,ROWS(F63:$F$1013))</f>
        <v>0.99956708930125437</v>
      </c>
      <c r="T63">
        <f t="shared" si="0"/>
        <v>0.6916960851033952</v>
      </c>
      <c r="U63">
        <f t="shared" si="2"/>
        <v>7.2156673892265089E-3</v>
      </c>
      <c r="V63">
        <f t="shared" si="3"/>
        <v>0.19363420461920597</v>
      </c>
      <c r="X63">
        <f t="shared" si="4"/>
        <v>0</v>
      </c>
      <c r="Y63">
        <f t="shared" si="5"/>
        <v>0</v>
      </c>
      <c r="Z63">
        <f t="shared" si="6"/>
        <v>0</v>
      </c>
      <c r="AA63">
        <f t="shared" si="1"/>
        <v>1.3414999999999999</v>
      </c>
    </row>
    <row r="64" spans="4:27" x14ac:dyDescent="0.3">
      <c r="D64" s="31">
        <f>'Water Flood'!E54</f>
        <v>0.27193000000000001</v>
      </c>
      <c r="E64" s="31">
        <f>IF('Water Flood'!P54&gt;1,1,'Water Flood'!P54)</f>
        <v>1</v>
      </c>
      <c r="F64" s="31">
        <f>'Water Flood'!I54</f>
        <v>9.1038651906335861E-6</v>
      </c>
      <c r="H64" s="31" cm="1">
        <f t="array" ref="H64">INDEX($D$13:$D$1013,ROWS(D64:$D$1013))</f>
        <v>0.65806999999999993</v>
      </c>
      <c r="I64" s="31" cm="1">
        <f t="array" ref="I64">INDEX($E$13:$E$1013,ROWS(E64:$E$1013))</f>
        <v>2.3928356194147751E-2</v>
      </c>
      <c r="J64" s="31" cm="1">
        <f t="array" ref="J64">INDEX($F$13:$F$1013,ROWS(F64:$F$1013))</f>
        <v>0.9995423035248715</v>
      </c>
      <c r="T64">
        <f t="shared" si="0"/>
        <v>0.71785068582443257</v>
      </c>
      <c r="U64">
        <f t="shared" si="2"/>
        <v>7.3693242223495971E-3</v>
      </c>
      <c r="V64">
        <f t="shared" si="3"/>
        <v>0.20100352884155556</v>
      </c>
      <c r="X64">
        <f t="shared" si="4"/>
        <v>0</v>
      </c>
      <c r="Y64">
        <f t="shared" si="5"/>
        <v>0</v>
      </c>
      <c r="Z64">
        <f t="shared" si="6"/>
        <v>0</v>
      </c>
      <c r="AA64">
        <f t="shared" si="1"/>
        <v>1.3419300000000001</v>
      </c>
    </row>
    <row r="65" spans="4:27" x14ac:dyDescent="0.3">
      <c r="D65" s="31">
        <f>'Water Flood'!E55</f>
        <v>0.27235999999999999</v>
      </c>
      <c r="E65" s="31">
        <f>IF('Water Flood'!P55&gt;1,1,'Water Flood'!P55)</f>
        <v>1</v>
      </c>
      <c r="F65" s="31">
        <f>'Water Flood'!I55</f>
        <v>9.8661708647532103E-6</v>
      </c>
      <c r="H65" s="31" cm="1">
        <f t="array" ref="H65">INDEX($D$13:$D$1013,ROWS(D65:$D$1013))</f>
        <v>0.65764</v>
      </c>
      <c r="I65" s="31" cm="1">
        <f t="array" ref="I65">INDEX($E$13:$E$1013,ROWS(E65:$E$1013))</f>
        <v>2.4818247711722221E-2</v>
      </c>
      <c r="J65" s="31" cm="1">
        <f t="array" ref="J65">INDEX($F$13:$F$1013,ROWS(F65:$F$1013))</f>
        <v>0.9995165805419628</v>
      </c>
      <c r="T65">
        <f t="shared" si="0"/>
        <v>0.74454743135166668</v>
      </c>
      <c r="U65">
        <f t="shared" si="2"/>
        <v>7.524489740386422E-3</v>
      </c>
      <c r="V65">
        <f t="shared" si="3"/>
        <v>0.20852801858194198</v>
      </c>
      <c r="X65">
        <f t="shared" si="4"/>
        <v>0</v>
      </c>
      <c r="Y65">
        <f t="shared" si="5"/>
        <v>0</v>
      </c>
      <c r="Z65">
        <f t="shared" si="6"/>
        <v>0</v>
      </c>
      <c r="AA65">
        <f t="shared" si="1"/>
        <v>1.34236</v>
      </c>
    </row>
    <row r="66" spans="4:27" x14ac:dyDescent="0.3">
      <c r="D66" s="31">
        <f>'Water Flood'!E56</f>
        <v>0.27278999999999998</v>
      </c>
      <c r="E66" s="31">
        <f>IF('Water Flood'!P56&gt;1,1,'Water Flood'!P56)</f>
        <v>1</v>
      </c>
      <c r="F66" s="31">
        <f>'Water Flood'!I56</f>
        <v>1.0676529785707939E-5</v>
      </c>
      <c r="H66" s="31" cm="1">
        <f t="array" ref="H66">INDEX($D$13:$D$1013,ROWS(D66:$D$1013))</f>
        <v>0.65720999999999996</v>
      </c>
      <c r="I66" s="31" cm="1">
        <f t="array" ref="I66">INDEX($E$13:$E$1013,ROWS(E66:$E$1013))</f>
        <v>2.5726380529349554E-2</v>
      </c>
      <c r="J66" s="31" cm="1">
        <f t="array" ref="J66">INDEX($F$13:$F$1013,ROWS(F66:$F$1013))</f>
        <v>0.99948990092567269</v>
      </c>
      <c r="T66">
        <f t="shared" si="0"/>
        <v>0.77179141588048661</v>
      </c>
      <c r="U66">
        <f t="shared" si="2"/>
        <v>7.6811894310438861E-3</v>
      </c>
      <c r="V66">
        <f t="shared" si="3"/>
        <v>0.21620920801298588</v>
      </c>
      <c r="X66">
        <f t="shared" si="4"/>
        <v>0</v>
      </c>
      <c r="Y66">
        <f t="shared" si="5"/>
        <v>0</v>
      </c>
      <c r="Z66">
        <f t="shared" si="6"/>
        <v>0</v>
      </c>
      <c r="AA66">
        <f t="shared" si="1"/>
        <v>1.3427899999999999</v>
      </c>
    </row>
    <row r="67" spans="4:27" x14ac:dyDescent="0.3">
      <c r="D67" s="31">
        <f>'Water Flood'!E57</f>
        <v>0.27322000000000002</v>
      </c>
      <c r="E67" s="31">
        <f>IF('Water Flood'!P57&gt;1,1,'Water Flood'!P57)</f>
        <v>1</v>
      </c>
      <c r="F67" s="31">
        <f>'Water Flood'!I57</f>
        <v>1.1537037225754475E-5</v>
      </c>
      <c r="H67" s="31" cm="1">
        <f t="array" ref="H67">INDEX($D$13:$D$1013,ROWS(D67:$D$1013))</f>
        <v>0.65677999999999992</v>
      </c>
      <c r="I67" s="31" cm="1">
        <f t="array" ref="I67">INDEX($E$13:$E$1013,ROWS(E67:$E$1013))</f>
        <v>2.6652927270186533E-2</v>
      </c>
      <c r="J67" s="31" cm="1">
        <f t="array" ref="J67">INDEX($F$13:$F$1013,ROWS(F67:$F$1013))</f>
        <v>0.99946224506660364</v>
      </c>
      <c r="T67">
        <f t="shared" si="0"/>
        <v>0.79958781810559598</v>
      </c>
      <c r="U67">
        <f t="shared" si="2"/>
        <v>7.8394485057699335E-3</v>
      </c>
      <c r="V67">
        <f t="shared" si="3"/>
        <v>0.2240486565187558</v>
      </c>
      <c r="X67">
        <f t="shared" si="4"/>
        <v>0</v>
      </c>
      <c r="Y67">
        <f t="shared" si="5"/>
        <v>0</v>
      </c>
      <c r="Z67">
        <f t="shared" si="6"/>
        <v>0</v>
      </c>
      <c r="AA67">
        <f t="shared" si="1"/>
        <v>1.3432200000000001</v>
      </c>
    </row>
    <row r="68" spans="4:27" x14ac:dyDescent="0.3">
      <c r="D68" s="31">
        <f>'Water Flood'!E58</f>
        <v>0.27365</v>
      </c>
      <c r="E68" s="31">
        <f>IF('Water Flood'!P58&gt;1,1,'Water Flood'!P58)</f>
        <v>1</v>
      </c>
      <c r="F68" s="31">
        <f>'Water Flood'!I58</f>
        <v>1.2449842826930527E-5</v>
      </c>
      <c r="H68" s="31" cm="1">
        <f t="array" ref="H68">INDEX($D$13:$D$1013,ROWS(D68:$D$1013))</f>
        <v>0.65634999999999999</v>
      </c>
      <c r="I68" s="31" cm="1">
        <f t="array" ref="I68">INDEX($E$13:$E$1013,ROWS(E68:$E$1013))</f>
        <v>2.7598063344493134E-2</v>
      </c>
      <c r="J68" s="31" cm="1">
        <f t="array" ref="J68">INDEX($F$13:$F$1013,ROWS(F68:$F$1013))</f>
        <v>0.99943359316978819</v>
      </c>
      <c r="T68">
        <f t="shared" si="0"/>
        <v>0.82794190033479409</v>
      </c>
      <c r="U68">
        <f t="shared" si="2"/>
        <v>7.9992919565123784E-3</v>
      </c>
      <c r="V68">
        <f t="shared" si="3"/>
        <v>0.23204794847526819</v>
      </c>
      <c r="X68">
        <f t="shared" si="4"/>
        <v>0</v>
      </c>
      <c r="Y68">
        <f t="shared" si="5"/>
        <v>0</v>
      </c>
      <c r="Z68">
        <f t="shared" si="6"/>
        <v>0</v>
      </c>
      <c r="AA68">
        <f t="shared" si="1"/>
        <v>1.34365</v>
      </c>
    </row>
    <row r="69" spans="4:27" x14ac:dyDescent="0.3">
      <c r="D69" s="31">
        <f>'Water Flood'!E59</f>
        <v>0.27407999999999999</v>
      </c>
      <c r="E69" s="31">
        <f>IF('Water Flood'!P59&gt;1,1,'Water Flood'!P59)</f>
        <v>1</v>
      </c>
      <c r="F69" s="31">
        <f>'Water Flood'!I59</f>
        <v>1.3417151251699434E-5</v>
      </c>
      <c r="H69" s="31" cm="1">
        <f t="array" ref="H69">INDEX($D$13:$D$1013,ROWS(D69:$D$1013))</f>
        <v>0.65591999999999995</v>
      </c>
      <c r="I69" s="31" cm="1">
        <f t="array" ref="I69">INDEX($E$13:$E$1013,ROWS(E69:$E$1013))</f>
        <v>2.8561966922120308E-2</v>
      </c>
      <c r="J69" s="31" cm="1">
        <f t="array" ref="J69">INDEX($F$13:$F$1013,ROWS(F69:$F$1013))</f>
        <v>0.99940392525169286</v>
      </c>
      <c r="T69">
        <f t="shared" si="0"/>
        <v>0.85685900766360923</v>
      </c>
      <c r="U69">
        <f t="shared" si="2"/>
        <v>8.1607445724920114E-3</v>
      </c>
      <c r="V69">
        <f t="shared" si="3"/>
        <v>0.24020869304776021</v>
      </c>
      <c r="X69">
        <f t="shared" si="4"/>
        <v>0</v>
      </c>
      <c r="Y69">
        <f t="shared" si="5"/>
        <v>0</v>
      </c>
      <c r="Z69">
        <f t="shared" si="6"/>
        <v>0</v>
      </c>
      <c r="AA69">
        <f t="shared" si="1"/>
        <v>1.3440799999999999</v>
      </c>
    </row>
    <row r="70" spans="4:27" x14ac:dyDescent="0.3">
      <c r="D70" s="31">
        <f>'Water Flood'!E60</f>
        <v>0.27450999999999998</v>
      </c>
      <c r="E70" s="31">
        <f>IF('Water Flood'!P60&gt;1,1,'Water Flood'!P60)</f>
        <v>1</v>
      </c>
      <c r="F70" s="31">
        <f>'Water Flood'!I60</f>
        <v>1.4441222840529525E-5</v>
      </c>
      <c r="H70" s="31" cm="1">
        <f t="array" ref="H70">INDEX($D$13:$D$1013,ROWS(D70:$D$1013))</f>
        <v>0.65548999999999991</v>
      </c>
      <c r="I70" s="31" cm="1">
        <f t="array" ref="I70">INDEX($E$13:$E$1013,ROWS(E70:$E$1013))</f>
        <v>2.9544818907042782E-2</v>
      </c>
      <c r="J70" s="31" cm="1">
        <f t="array" ref="J70">INDEX($F$13:$F$1013,ROWS(F70:$F$1013))</f>
        <v>0.99937322113725158</v>
      </c>
      <c r="T70">
        <f t="shared" si="0"/>
        <v>0.88634456721128341</v>
      </c>
      <c r="U70">
        <f t="shared" si="2"/>
        <v>8.3238309571495393E-3</v>
      </c>
      <c r="V70">
        <f t="shared" si="3"/>
        <v>0.24853252400490974</v>
      </c>
      <c r="X70">
        <f t="shared" si="4"/>
        <v>0</v>
      </c>
      <c r="Y70">
        <f t="shared" si="5"/>
        <v>0</v>
      </c>
      <c r="Z70">
        <f t="shared" si="6"/>
        <v>0</v>
      </c>
      <c r="AA70">
        <f t="shared" si="1"/>
        <v>1.3445100000000001</v>
      </c>
    </row>
    <row r="71" spans="4:27" x14ac:dyDescent="0.3">
      <c r="D71" s="31">
        <f>'Water Flood'!E61</f>
        <v>0.27494000000000002</v>
      </c>
      <c r="E71" s="31">
        <f>IF('Water Flood'!P61&gt;1,1,'Water Flood'!P61)</f>
        <v>1</v>
      </c>
      <c r="F71" s="31">
        <f>'Water Flood'!I61</f>
        <v>1.5524374276477174E-5</v>
      </c>
      <c r="H71" s="31" cm="1">
        <f t="array" ref="H71">INDEX($D$13:$D$1013,ROWS(D71:$D$1013))</f>
        <v>0.65505999999999998</v>
      </c>
      <c r="I71" s="31" cm="1">
        <f t="array" ref="I71">INDEX($E$13:$E$1013,ROWS(E71:$E$1013))</f>
        <v>3.0546802915778378E-2</v>
      </c>
      <c r="J71" s="31" cm="1">
        <f t="array" ref="J71">INDEX($F$13:$F$1013,ROWS(F71:$F$1013))</f>
        <v>0.99934146045692651</v>
      </c>
      <c r="T71">
        <f t="shared" si="0"/>
        <v>0.91640408747335134</v>
      </c>
      <c r="U71">
        <f t="shared" si="2"/>
        <v>8.4885755607259517E-3</v>
      </c>
      <c r="V71">
        <f t="shared" si="3"/>
        <v>0.25702109956563568</v>
      </c>
      <c r="X71">
        <f t="shared" si="4"/>
        <v>0</v>
      </c>
      <c r="Y71">
        <f t="shared" si="5"/>
        <v>0</v>
      </c>
      <c r="Z71">
        <f t="shared" si="6"/>
        <v>0</v>
      </c>
      <c r="AA71">
        <f t="shared" si="1"/>
        <v>1.34494</v>
      </c>
    </row>
    <row r="72" spans="4:27" x14ac:dyDescent="0.3">
      <c r="D72" s="31">
        <f>'Water Flood'!E62</f>
        <v>0.27537</v>
      </c>
      <c r="E72" s="31">
        <f>IF('Water Flood'!P62&gt;1,1,'Water Flood'!P62)</f>
        <v>1</v>
      </c>
      <c r="F72" s="31">
        <f>'Water Flood'!I62</f>
        <v>1.6668979256843051E-5</v>
      </c>
      <c r="H72" s="31" cm="1">
        <f t="array" ref="H72">INDEX($D$13:$D$1013,ROWS(D72:$D$1013))</f>
        <v>0.65463000000000005</v>
      </c>
      <c r="I72" s="31" cm="1">
        <f t="array" ref="I72">INDEX($E$13:$E$1013,ROWS(E72:$E$1013))</f>
        <v>3.1568105255721783E-2</v>
      </c>
      <c r="J72" s="31" cm="1">
        <f t="array" ref="J72">INDEX($F$13:$F$1013,ROWS(F72:$F$1013))</f>
        <v>0.99930862264379205</v>
      </c>
      <c r="T72">
        <f t="shared" si="0"/>
        <v>0.94704315767165348</v>
      </c>
      <c r="U72">
        <f t="shared" si="2"/>
        <v>8.6550026792453945E-3</v>
      </c>
      <c r="V72">
        <f t="shared" si="3"/>
        <v>0.26567610224488108</v>
      </c>
      <c r="X72">
        <f t="shared" si="4"/>
        <v>0</v>
      </c>
      <c r="Y72">
        <f t="shared" si="5"/>
        <v>0</v>
      </c>
      <c r="Z72">
        <f t="shared" si="6"/>
        <v>0</v>
      </c>
      <c r="AA72">
        <f t="shared" si="1"/>
        <v>1.34537</v>
      </c>
    </row>
    <row r="73" spans="4:27" x14ac:dyDescent="0.3">
      <c r="D73" s="31">
        <f>'Water Flood'!E63</f>
        <v>0.27579999999999999</v>
      </c>
      <c r="E73" s="31">
        <f>IF('Water Flood'!P63&gt;1,1,'Water Flood'!P63)</f>
        <v>1</v>
      </c>
      <c r="F73" s="31">
        <f>'Water Flood'!I63</f>
        <v>1.7877469171971854E-5</v>
      </c>
      <c r="H73" s="31" cm="1">
        <f t="array" ref="H73">INDEX($D$13:$D$1013,ROWS(D73:$D$1013))</f>
        <v>0.65419999999999989</v>
      </c>
      <c r="I73" s="31" cm="1">
        <f t="array" ref="I73">INDEX($E$13:$E$1013,ROWS(E73:$E$1013))</f>
        <v>3.2608914908672057E-2</v>
      </c>
      <c r="J73" s="31" cm="1">
        <f t="array" ref="J73">INDEX($F$13:$F$1013,ROWS(F73:$F$1013))</f>
        <v>0.99927468693064214</v>
      </c>
      <c r="T73">
        <f t="shared" si="0"/>
        <v>0.97826744726016168</v>
      </c>
      <c r="U73">
        <f t="shared" si="2"/>
        <v>8.8231364982500893E-3</v>
      </c>
      <c r="V73">
        <f t="shared" si="3"/>
        <v>0.2744992387431312</v>
      </c>
      <c r="X73">
        <f t="shared" si="4"/>
        <v>0</v>
      </c>
      <c r="Y73">
        <f t="shared" si="5"/>
        <v>0</v>
      </c>
      <c r="Z73">
        <f t="shared" si="6"/>
        <v>0</v>
      </c>
      <c r="AA73">
        <f t="shared" si="1"/>
        <v>1.3458000000000001</v>
      </c>
    </row>
    <row r="74" spans="4:27" x14ac:dyDescent="0.3">
      <c r="D74" s="31">
        <f>'Water Flood'!E64</f>
        <v>0.27622999999999998</v>
      </c>
      <c r="E74" s="31">
        <f>IF('Water Flood'!P64&gt;1,1,'Water Flood'!P64)</f>
        <v>1</v>
      </c>
      <c r="F74" s="31">
        <f>'Water Flood'!I64</f>
        <v>1.9152333791265795E-5</v>
      </c>
      <c r="H74" s="31" cm="1">
        <f t="array" ref="H74">INDEX($D$13:$D$1013,ROWS(D74:$D$1013))</f>
        <v>0.65376999999999996</v>
      </c>
      <c r="I74" s="31" cm="1">
        <f t="array" ref="I74">INDEX($E$13:$E$1013,ROWS(E74:$E$1013))</f>
        <v>3.3669423512293732E-2</v>
      </c>
      <c r="J74" s="31" cm="1">
        <f t="array" ref="J74">INDEX($F$13:$F$1013,ROWS(F74:$F$1013))</f>
        <v>0.99923963234711533</v>
      </c>
      <c r="T74">
        <f t="shared" si="0"/>
        <v>1.010082705368812</v>
      </c>
      <c r="U74">
        <f t="shared" si="2"/>
        <v>8.9930010750541266E-3</v>
      </c>
      <c r="V74">
        <f t="shared" si="3"/>
        <v>0.28349223981818533</v>
      </c>
      <c r="X74">
        <f t="shared" si="4"/>
        <v>0</v>
      </c>
      <c r="Y74">
        <f t="shared" si="5"/>
        <v>0</v>
      </c>
      <c r="Z74">
        <f t="shared" si="6"/>
        <v>0</v>
      </c>
      <c r="AA74">
        <f t="shared" si="1"/>
        <v>1.34623</v>
      </c>
    </row>
    <row r="75" spans="4:27" x14ac:dyDescent="0.3">
      <c r="D75" s="31">
        <f>'Water Flood'!E65</f>
        <v>0.27666000000000002</v>
      </c>
      <c r="E75" s="31">
        <f>IF('Water Flood'!P65&gt;1,1,'Water Flood'!P65)</f>
        <v>1</v>
      </c>
      <c r="F75" s="31">
        <f>'Water Flood'!I65</f>
        <v>2.0496121956483356E-5</v>
      </c>
      <c r="H75" s="31" cm="1">
        <f t="array" ref="H75">INDEX($D$13:$D$1013,ROWS(D75:$D$1013))</f>
        <v>0.65334000000000003</v>
      </c>
      <c r="I75" s="31" cm="1">
        <f t="array" ref="I75">INDEX($E$13:$E$1013,ROWS(E75:$E$1013))</f>
        <v>3.4749825347464611E-2</v>
      </c>
      <c r="J75" s="31" cm="1">
        <f t="array" ref="J75">INDEX($F$13:$F$1013,ROWS(F75:$F$1013))</f>
        <v>0.99920343771683962</v>
      </c>
      <c r="T75">
        <f t="shared" si="0"/>
        <v>1.0424947604239383</v>
      </c>
      <c r="U75">
        <f t="shared" si="2"/>
        <v>9.164620388426914E-3</v>
      </c>
      <c r="V75">
        <f t="shared" si="3"/>
        <v>0.29265686020661225</v>
      </c>
      <c r="X75">
        <f t="shared" si="4"/>
        <v>0</v>
      </c>
      <c r="Y75">
        <f t="shared" si="5"/>
        <v>0</v>
      </c>
      <c r="Z75">
        <f t="shared" si="6"/>
        <v>0</v>
      </c>
      <c r="AA75">
        <f t="shared" si="1"/>
        <v>1.34666</v>
      </c>
    </row>
    <row r="76" spans="4:27" x14ac:dyDescent="0.3">
      <c r="D76" s="31">
        <f>'Water Flood'!E66</f>
        <v>0.27709</v>
      </c>
      <c r="E76" s="31">
        <f>IF('Water Flood'!P66&gt;1,1,'Water Flood'!P66)</f>
        <v>1</v>
      </c>
      <c r="F76" s="31">
        <f>'Water Flood'!I66</f>
        <v>2.1911442282394577E-5</v>
      </c>
      <c r="H76" s="31" cm="1">
        <f t="array" ref="H76">INDEX($D$13:$D$1013,ROWS(D76:$D$1013))</f>
        <v>0.65290999999999999</v>
      </c>
      <c r="I76" s="31" cm="1">
        <f t="array" ref="I76">INDEX($E$13:$E$1013,ROWS(E76:$E$1013))</f>
        <v>3.585031732356455E-2</v>
      </c>
      <c r="J76" s="31" cm="1">
        <f t="array" ref="J76">INDEX($F$13:$F$1013,ROWS(F76:$F$1013))</f>
        <v>0.99916608165459109</v>
      </c>
      <c r="T76">
        <f t="shared" si="0"/>
        <v>1.0755095197069364</v>
      </c>
      <c r="U76">
        <f t="shared" si="2"/>
        <v>9.3380183209505023E-3</v>
      </c>
      <c r="V76">
        <f t="shared" si="3"/>
        <v>0.30199487852756274</v>
      </c>
      <c r="X76">
        <f t="shared" si="4"/>
        <v>0</v>
      </c>
      <c r="Y76">
        <f t="shared" si="5"/>
        <v>0</v>
      </c>
      <c r="Z76">
        <f t="shared" si="6"/>
        <v>0</v>
      </c>
      <c r="AA76">
        <f t="shared" si="1"/>
        <v>1.3470900000000001</v>
      </c>
    </row>
    <row r="77" spans="4:27" x14ac:dyDescent="0.3">
      <c r="D77" s="31">
        <f>'Water Flood'!E67</f>
        <v>0.27751999999999999</v>
      </c>
      <c r="E77" s="31">
        <f>IF('Water Flood'!P67&gt;1,1,'Water Flood'!P67)</f>
        <v>1</v>
      </c>
      <c r="F77" s="31">
        <f>'Water Flood'!I67</f>
        <v>2.340096386486537E-5</v>
      </c>
      <c r="H77" s="31" cm="1">
        <f t="array" ref="H77">INDEX($D$13:$D$1013,ROWS(D77:$D$1013))</f>
        <v>0.65247999999999995</v>
      </c>
      <c r="I77" s="31" cm="1">
        <f t="array" ref="I77">INDEX($E$13:$E$1013,ROWS(E77:$E$1013))</f>
        <v>3.6971098968740339E-2</v>
      </c>
      <c r="J77" s="31" cm="1">
        <f t="array" ref="J77">INDEX($F$13:$F$1013,ROWS(F77:$F$1013))</f>
        <v>0.99912754256346825</v>
      </c>
      <c r="T77">
        <f t="shared" si="0"/>
        <v>1.1091329690622103</v>
      </c>
      <c r="U77">
        <f t="shared" si="2"/>
        <v>9.5132187010575162E-3</v>
      </c>
      <c r="V77">
        <f t="shared" si="3"/>
        <v>0.31150809722862027</v>
      </c>
      <c r="X77">
        <f t="shared" si="4"/>
        <v>0</v>
      </c>
      <c r="Y77">
        <f t="shared" si="5"/>
        <v>0</v>
      </c>
      <c r="Z77">
        <f t="shared" si="6"/>
        <v>0</v>
      </c>
      <c r="AA77">
        <f t="shared" si="1"/>
        <v>1.3475200000000001</v>
      </c>
    </row>
    <row r="78" spans="4:27" x14ac:dyDescent="0.3">
      <c r="D78" s="31">
        <f>'Water Flood'!E68</f>
        <v>0.27794999999999997</v>
      </c>
      <c r="E78" s="31">
        <f>IF('Water Flood'!P68&gt;1,1,'Water Flood'!P68)</f>
        <v>1</v>
      </c>
      <c r="F78" s="31">
        <f>'Water Flood'!I68</f>
        <v>2.4967416996443116E-5</v>
      </c>
      <c r="H78" s="31" cm="1">
        <f t="array" ref="H78">INDEX($D$13:$D$1013,ROWS(D78:$D$1013))</f>
        <v>0.65205000000000002</v>
      </c>
      <c r="I78" s="31" cm="1">
        <f t="array" ref="I78">INDEX($E$13:$E$1013,ROWS(E78:$E$1013))</f>
        <v>3.8112372416993306E-2</v>
      </c>
      <c r="J78" s="31" cm="1">
        <f t="array" ref="J78">INDEX($F$13:$F$1013,ROWS(F78:$F$1013))</f>
        <v>0.99908779863207686</v>
      </c>
      <c r="T78">
        <f t="shared" ref="T78:T141" si="7">I78*Q$13</f>
        <v>1.1433711725097992</v>
      </c>
      <c r="U78">
        <f t="shared" si="2"/>
        <v>9.6902452759216329E-3</v>
      </c>
      <c r="V78">
        <f t="shared" si="3"/>
        <v>0.32119834250454193</v>
      </c>
      <c r="X78">
        <f t="shared" si="4"/>
        <v>0</v>
      </c>
      <c r="Y78">
        <f t="shared" si="5"/>
        <v>0</v>
      </c>
      <c r="Z78">
        <f t="shared" si="6"/>
        <v>0</v>
      </c>
      <c r="AA78">
        <f t="shared" ref="AA78:AA141" si="8">IF(AA$7&gt;T78,H78*M$20+M$20*M$19*(1-H78),0)</f>
        <v>1.34795</v>
      </c>
    </row>
    <row r="79" spans="4:27" x14ac:dyDescent="0.3">
      <c r="D79" s="31">
        <f>'Water Flood'!E69</f>
        <v>0.27838000000000002</v>
      </c>
      <c r="E79" s="31">
        <f>IF('Water Flood'!P69&gt;1,1,'Water Flood'!P69)</f>
        <v>1</v>
      </c>
      <c r="F79" s="31">
        <f>'Water Flood'!I69</f>
        <v>2.6613593889517314E-5</v>
      </c>
      <c r="H79" s="31" cm="1">
        <f t="array" ref="H79">INDEX($D$13:$D$1013,ROWS(D79:$D$1013))</f>
        <v>0.65162000000000009</v>
      </c>
      <c r="I79" s="31" cm="1">
        <f t="array" ref="I79">INDEX($E$13:$E$1013,ROWS(E79:$E$1013))</f>
        <v>3.9274342402010116E-2</v>
      </c>
      <c r="J79" s="31" cm="1">
        <f t="array" ref="J79">INDEX($F$13:$F$1013,ROWS(F79:$F$1013))</f>
        <v>0.9990468278317286</v>
      </c>
      <c r="T79">
        <f t="shared" si="7"/>
        <v>1.1782302720603035</v>
      </c>
      <c r="U79">
        <f t="shared" ref="U79:U142" si="9">0.5*M$11*(H79+H78)*(T79-T78)+M$19*0.5*M$11*(1-H79+1-H78)*(T79-T78)+M$11*Q$18*(T79-T78)</f>
        <v>9.8691217685561716E-3</v>
      </c>
      <c r="V79">
        <f t="shared" ref="V79:V142" si="10">U79+V78</f>
        <v>0.33106746427309808</v>
      </c>
      <c r="X79">
        <f t="shared" ref="X79:X142" si="11">IF(AND(V79&lt;Q$17,V80&gt;Q$17),T79,0)</f>
        <v>0</v>
      </c>
      <c r="Y79">
        <f t="shared" ref="Y79:Y142" si="12">X79/AA$7*H79</f>
        <v>0</v>
      </c>
      <c r="Z79">
        <f t="shared" ref="Z79:Z142" si="13">X79/AA$7*J79</f>
        <v>0</v>
      </c>
      <c r="AA79">
        <f t="shared" si="8"/>
        <v>1.3483799999999999</v>
      </c>
    </row>
    <row r="80" spans="4:27" x14ac:dyDescent="0.3">
      <c r="D80" s="31">
        <f>'Water Flood'!E70</f>
        <v>0.27881</v>
      </c>
      <c r="E80" s="31">
        <f>IF('Water Flood'!P70&gt;1,1,'Water Flood'!P70)</f>
        <v>1</v>
      </c>
      <c r="F80" s="31">
        <f>'Water Flood'!I70</f>
        <v>2.8342349407128248E-5</v>
      </c>
      <c r="H80" s="31" cm="1">
        <f t="array" ref="H80">INDEX($D$13:$D$1013,ROWS(D80:$D$1013))</f>
        <v>0.65118999999999994</v>
      </c>
      <c r="I80" s="31" cm="1">
        <f t="array" ref="I80">INDEX($E$13:$E$1013,ROWS(E80:$E$1013))</f>
        <v>4.0457216246589406E-2</v>
      </c>
      <c r="J80" s="31" cm="1">
        <f t="array" ref="J80">INDEX($F$13:$F$1013,ROWS(F80:$F$1013))</f>
        <v>0.99900460791364643</v>
      </c>
      <c r="T80">
        <f t="shared" si="7"/>
        <v>1.2137164873976822</v>
      </c>
      <c r="U80">
        <f t="shared" si="9"/>
        <v>1.0049871840311574E-2</v>
      </c>
      <c r="V80">
        <f t="shared" si="10"/>
        <v>0.34111733611340966</v>
      </c>
      <c r="X80">
        <f t="shared" si="11"/>
        <v>0</v>
      </c>
      <c r="Y80">
        <f t="shared" si="12"/>
        <v>0</v>
      </c>
      <c r="Z80">
        <f t="shared" si="13"/>
        <v>0</v>
      </c>
      <c r="AA80">
        <f t="shared" si="8"/>
        <v>1.3488100000000001</v>
      </c>
    </row>
    <row r="81" spans="4:27" x14ac:dyDescent="0.3">
      <c r="D81" s="31">
        <f>'Water Flood'!E71</f>
        <v>0.27923999999999999</v>
      </c>
      <c r="E81" s="31">
        <f>IF('Water Flood'!P71&gt;1,1,'Water Flood'!P71)</f>
        <v>1</v>
      </c>
      <c r="F81" s="31">
        <f>'Water Flood'!I71</f>
        <v>3.0156601801498595E-5</v>
      </c>
      <c r="H81" s="31" cm="1">
        <f t="array" ref="H81">INDEX($D$13:$D$1013,ROWS(D81:$D$1013))</f>
        <v>0.65076000000000001</v>
      </c>
      <c r="I81" s="31" cm="1">
        <f t="array" ref="I81">INDEX($E$13:$E$1013,ROWS(E81:$E$1013))</f>
        <v>4.1661203858213869E-2</v>
      </c>
      <c r="J81" s="31" cm="1">
        <f t="array" ref="J81">INDEX($F$13:$F$1013,ROWS(F81:$F$1013))</f>
        <v>0.99896111640618135</v>
      </c>
      <c r="T81">
        <f t="shared" si="7"/>
        <v>1.2498361157464162</v>
      </c>
      <c r="U81">
        <f t="shared" si="9"/>
        <v>1.0232519142961669E-2</v>
      </c>
      <c r="V81">
        <f t="shared" si="10"/>
        <v>0.35134985525637136</v>
      </c>
      <c r="X81">
        <f t="shared" si="11"/>
        <v>0</v>
      </c>
      <c r="Y81">
        <f t="shared" si="12"/>
        <v>0</v>
      </c>
      <c r="Z81">
        <f t="shared" si="13"/>
        <v>0</v>
      </c>
      <c r="AA81">
        <f t="shared" si="8"/>
        <v>1.34924</v>
      </c>
    </row>
    <row r="82" spans="4:27" x14ac:dyDescent="0.3">
      <c r="D82" s="31">
        <f>'Water Flood'!E72</f>
        <v>0.27966999999999997</v>
      </c>
      <c r="E82" s="31">
        <f>IF('Water Flood'!P72&gt;1,1,'Water Flood'!P72)</f>
        <v>1</v>
      </c>
      <c r="F82" s="31">
        <f>'Water Flood'!I72</f>
        <v>3.2059333460362085E-5</v>
      </c>
      <c r="H82" s="31" cm="1">
        <f t="array" ref="H82">INDEX($D$13:$D$1013,ROWS(D82:$D$1013))</f>
        <v>0.65033000000000007</v>
      </c>
      <c r="I82" s="31" cm="1">
        <f t="array" ref="I82">INDEX($E$13:$E$1013,ROWS(E82:$E$1013))</f>
        <v>4.2886517721599557E-2</v>
      </c>
      <c r="J82" s="31" cm="1">
        <f t="array" ref="J82">INDEX($F$13:$F$1013,ROWS(F82:$F$1013))</f>
        <v>0.99891633061203378</v>
      </c>
      <c r="T82">
        <f t="shared" si="7"/>
        <v>1.2865955316479867</v>
      </c>
      <c r="U82">
        <f t="shared" si="9"/>
        <v>1.0417087292945302E-2</v>
      </c>
      <c r="V82">
        <f t="shared" si="10"/>
        <v>0.36176694254931668</v>
      </c>
      <c r="X82">
        <f t="shared" si="11"/>
        <v>0</v>
      </c>
      <c r="Y82">
        <f t="shared" si="12"/>
        <v>0</v>
      </c>
      <c r="Z82">
        <f t="shared" si="13"/>
        <v>0</v>
      </c>
      <c r="AA82">
        <f t="shared" si="8"/>
        <v>1.3496699999999999</v>
      </c>
    </row>
    <row r="83" spans="4:27" x14ac:dyDescent="0.3">
      <c r="D83" s="31">
        <f>'Water Flood'!E73</f>
        <v>0.28010000000000002</v>
      </c>
      <c r="E83" s="31">
        <f>IF('Water Flood'!P73&gt;1,1,'Water Flood'!P73)</f>
        <v>1</v>
      </c>
      <c r="F83" s="31">
        <f>'Water Flood'!I73</f>
        <v>3.4053591661164927E-5</v>
      </c>
      <c r="H83" s="31" cm="1">
        <f t="array" ref="H83">INDEX($D$13:$D$1013,ROWS(D83:$D$1013))</f>
        <v>0.64990000000000003</v>
      </c>
      <c r="I83" s="31" cm="1">
        <f t="array" ref="I83">INDEX($E$13:$E$1013,ROWS(E83:$E$1013))</f>
        <v>4.4133372894197519E-2</v>
      </c>
      <c r="J83" s="31" cm="1">
        <f t="array" ref="J83">INDEX($F$13:$F$1013,ROWS(F83:$F$1013))</f>
        <v>0.99887022760548305</v>
      </c>
      <c r="T83">
        <f t="shared" si="7"/>
        <v>1.3240011868259256</v>
      </c>
      <c r="U83">
        <f t="shared" si="9"/>
        <v>1.0603599896373134E-2</v>
      </c>
      <c r="V83">
        <f t="shared" si="10"/>
        <v>0.37237054244568979</v>
      </c>
      <c r="X83">
        <f t="shared" si="11"/>
        <v>0</v>
      </c>
      <c r="Y83">
        <f t="shared" si="12"/>
        <v>0</v>
      </c>
      <c r="Z83">
        <f t="shared" si="13"/>
        <v>0</v>
      </c>
      <c r="AA83">
        <f t="shared" si="8"/>
        <v>1.3500999999999999</v>
      </c>
    </row>
    <row r="84" spans="4:27" x14ac:dyDescent="0.3">
      <c r="D84" s="31">
        <f>'Water Flood'!E74</f>
        <v>0.28053</v>
      </c>
      <c r="E84" s="31">
        <f>IF('Water Flood'!P74&gt;1,1,'Water Flood'!P74)</f>
        <v>1</v>
      </c>
      <c r="F84" s="31">
        <f>'Water Flood'!I74</f>
        <v>3.6142489333215136E-5</v>
      </c>
      <c r="H84" s="31" cm="1">
        <f t="array" ref="H84">INDEX($D$13:$D$1013,ROWS(D84:$D$1013))</f>
        <v>0.64946999999999999</v>
      </c>
      <c r="I84" s="31" cm="1">
        <f t="array" ref="I84">INDEX($E$13:$E$1013,ROWS(E84:$E$1013))</f>
        <v>4.540198700202927E-2</v>
      </c>
      <c r="J84" s="31" cm="1">
        <f t="array" ref="J84">INDEX($F$13:$F$1013,ROWS(F84:$F$1013))</f>
        <v>0.99882278422962179</v>
      </c>
      <c r="T84">
        <f t="shared" si="7"/>
        <v>1.3620596100608782</v>
      </c>
      <c r="U84">
        <f t="shared" si="9"/>
        <v>1.0792080551806044E-2</v>
      </c>
      <c r="V84">
        <f t="shared" si="10"/>
        <v>0.38316262299749582</v>
      </c>
      <c r="X84">
        <f t="shared" si="11"/>
        <v>0</v>
      </c>
      <c r="Y84">
        <f t="shared" si="12"/>
        <v>0</v>
      </c>
      <c r="Z84">
        <f t="shared" si="13"/>
        <v>0</v>
      </c>
      <c r="AA84">
        <f t="shared" si="8"/>
        <v>1.35053</v>
      </c>
    </row>
    <row r="85" spans="4:27" x14ac:dyDescent="0.3">
      <c r="D85" s="31">
        <f>'Water Flood'!E75</f>
        <v>0.28095999999999999</v>
      </c>
      <c r="E85" s="31">
        <f>IF('Water Flood'!P75&gt;1,1,'Water Flood'!P75)</f>
        <v>1</v>
      </c>
      <c r="F85" s="31">
        <f>'Water Flood'!I75</f>
        <v>3.8329205827856744E-5</v>
      </c>
      <c r="H85" s="31" cm="1">
        <f t="array" ref="H85">INDEX($D$13:$D$1013,ROWS(D85:$D$1013))</f>
        <v>0.64904000000000006</v>
      </c>
      <c r="I85" s="31" cm="1">
        <f t="array" ref="I85">INDEX($E$13:$E$1013,ROWS(E85:$E$1013))</f>
        <v>4.6692580235953601E-2</v>
      </c>
      <c r="J85" s="31" cm="1">
        <f t="array" ref="J85">INDEX($F$13:$F$1013,ROWS(F85:$F$1013))</f>
        <v>0.99877397709359461</v>
      </c>
      <c r="T85">
        <f t="shared" si="7"/>
        <v>1.4007774070786081</v>
      </c>
      <c r="U85">
        <f t="shared" si="9"/>
        <v>1.0982552853869858E-2</v>
      </c>
      <c r="V85">
        <f t="shared" si="10"/>
        <v>0.39414517585136566</v>
      </c>
      <c r="X85">
        <f t="shared" si="11"/>
        <v>0</v>
      </c>
      <c r="Y85">
        <f t="shared" si="12"/>
        <v>0</v>
      </c>
      <c r="Z85">
        <f t="shared" si="13"/>
        <v>0</v>
      </c>
      <c r="AA85">
        <f t="shared" si="8"/>
        <v>1.3509599999999999</v>
      </c>
    </row>
    <row r="86" spans="4:27" x14ac:dyDescent="0.3">
      <c r="D86" s="31">
        <f>'Water Flood'!E76</f>
        <v>0.28138999999999997</v>
      </c>
      <c r="E86" s="31">
        <f>IF('Water Flood'!P76&gt;1,1,'Water Flood'!P76)</f>
        <v>1</v>
      </c>
      <c r="F86" s="31">
        <f>'Water Flood'!I76</f>
        <v>4.0616987696744642E-5</v>
      </c>
      <c r="H86" s="31" cm="1">
        <f t="array" ref="H86">INDEX($D$13:$D$1013,ROWS(D86:$D$1013))</f>
        <v>0.64861000000000002</v>
      </c>
      <c r="I86" s="31" cm="1">
        <f t="array" ref="I86">INDEX($E$13:$E$1013,ROWS(E86:$E$1013))</f>
        <v>4.8005375349810746E-2</v>
      </c>
      <c r="J86" s="31" cm="1">
        <f t="array" ref="J86">INDEX($F$13:$F$1013,ROWS(F86:$F$1013))</f>
        <v>0.99872378256984096</v>
      </c>
      <c r="T86">
        <f t="shared" si="7"/>
        <v>1.4401612604943224</v>
      </c>
      <c r="U86">
        <f t="shared" si="9"/>
        <v>1.1175040409185318E-2</v>
      </c>
      <c r="V86">
        <f t="shared" si="10"/>
        <v>0.40532021626055098</v>
      </c>
      <c r="X86">
        <f t="shared" si="11"/>
        <v>0</v>
      </c>
      <c r="Y86">
        <f t="shared" si="12"/>
        <v>0</v>
      </c>
      <c r="Z86">
        <f t="shared" si="13"/>
        <v>0</v>
      </c>
      <c r="AA86">
        <f t="shared" si="8"/>
        <v>1.3513899999999999</v>
      </c>
    </row>
    <row r="87" spans="4:27" x14ac:dyDescent="0.3">
      <c r="D87" s="31">
        <f>'Water Flood'!E77</f>
        <v>0.28182000000000001</v>
      </c>
      <c r="E87" s="31">
        <f>IF('Water Flood'!P77&gt;1,1,'Water Flood'!P77)</f>
        <v>1</v>
      </c>
      <c r="F87" s="31">
        <f>'Water Flood'!I77</f>
        <v>4.3009149478298142E-5</v>
      </c>
      <c r="H87" s="31" cm="1">
        <f t="array" ref="H87">INDEX($D$13:$D$1013,ROWS(D87:$D$1013))</f>
        <v>0.64817999999999998</v>
      </c>
      <c r="I87" s="31" cm="1">
        <f t="array" ref="I87">INDEX($E$13:$E$1013,ROWS(E87:$E$1013))</f>
        <v>4.9340597656909777E-2</v>
      </c>
      <c r="J87" s="31" cm="1">
        <f t="array" ref="J87">INDEX($F$13:$F$1013,ROWS(F87:$F$1013))</f>
        <v>0.99867217679133991</v>
      </c>
      <c r="T87">
        <f t="shared" si="7"/>
        <v>1.4802179297072933</v>
      </c>
      <c r="U87">
        <f t="shared" si="9"/>
        <v>1.1369566822235486E-2</v>
      </c>
      <c r="V87">
        <f t="shared" si="10"/>
        <v>0.41668978308278648</v>
      </c>
      <c r="X87">
        <f t="shared" si="11"/>
        <v>0</v>
      </c>
      <c r="Y87">
        <f t="shared" si="12"/>
        <v>0</v>
      </c>
      <c r="Z87">
        <f t="shared" si="13"/>
        <v>0</v>
      </c>
      <c r="AA87">
        <f t="shared" si="8"/>
        <v>1.35182</v>
      </c>
    </row>
    <row r="88" spans="4:27" x14ac:dyDescent="0.3">
      <c r="D88" s="31">
        <f>'Water Flood'!E78</f>
        <v>0.28225</v>
      </c>
      <c r="E88" s="31">
        <f>IF('Water Flood'!P78&gt;1,1,'Water Flood'!P78)</f>
        <v>1</v>
      </c>
      <c r="F88" s="31">
        <f>'Water Flood'!I78</f>
        <v>4.550907449241039E-5</v>
      </c>
      <c r="H88" s="31" cm="1">
        <f t="array" ref="H88">INDEX($D$13:$D$1013,ROWS(D88:$D$1013))</f>
        <v>0.64775000000000005</v>
      </c>
      <c r="I88" s="31" cm="1">
        <f t="array" ref="I88">INDEX($E$13:$E$1013,ROWS(E88:$E$1013))</f>
        <v>5.0698475029816975E-2</v>
      </c>
      <c r="J88" s="31" cm="1">
        <f t="array" ref="J88">INDEX($F$13:$F$1013,ROWS(F88:$F$1013))</f>
        <v>0.99861913564885874</v>
      </c>
      <c r="T88">
        <f t="shared" si="7"/>
        <v>1.5209542508945093</v>
      </c>
      <c r="U88">
        <f t="shared" si="9"/>
        <v>1.1566155723435103E-2</v>
      </c>
      <c r="V88">
        <f t="shared" si="10"/>
        <v>0.42825593880622159</v>
      </c>
      <c r="X88">
        <f t="shared" si="11"/>
        <v>0</v>
      </c>
      <c r="Y88">
        <f t="shared" si="12"/>
        <v>0</v>
      </c>
      <c r="Z88">
        <f t="shared" si="13"/>
        <v>0</v>
      </c>
      <c r="AA88">
        <f t="shared" si="8"/>
        <v>1.35225</v>
      </c>
    </row>
    <row r="89" spans="4:27" x14ac:dyDescent="0.3">
      <c r="D89" s="31">
        <f>'Water Flood'!E79</f>
        <v>0.28267999999999999</v>
      </c>
      <c r="E89" s="31">
        <f>IF('Water Flood'!P79&gt;1,1,'Water Flood'!P79)</f>
        <v>1</v>
      </c>
      <c r="F89" s="31">
        <f>'Water Flood'!I79</f>
        <v>4.812021564349186E-5</v>
      </c>
      <c r="H89" s="31" cm="1">
        <f t="array" ref="H89">INDEX($D$13:$D$1013,ROWS(D89:$D$1013))</f>
        <v>0.64732000000000001</v>
      </c>
      <c r="I89" s="31" cm="1">
        <f t="array" ref="I89">INDEX($E$13:$E$1013,ROWS(E89:$E$1013))</f>
        <v>5.2079237898819103E-2</v>
      </c>
      <c r="J89" s="31" cm="1">
        <f t="array" ref="J89">INDEX($F$13:$F$1013,ROWS(F89:$F$1013))</f>
        <v>0.99856463478820168</v>
      </c>
      <c r="T89">
        <f t="shared" si="7"/>
        <v>1.5623771369645731</v>
      </c>
      <c r="U89">
        <f t="shared" si="9"/>
        <v>1.1764830757837266E-2</v>
      </c>
      <c r="V89">
        <f t="shared" si="10"/>
        <v>0.44002076956405883</v>
      </c>
      <c r="X89">
        <f t="shared" si="11"/>
        <v>0</v>
      </c>
      <c r="Y89">
        <f t="shared" si="12"/>
        <v>0</v>
      </c>
      <c r="Z89">
        <f t="shared" si="13"/>
        <v>0</v>
      </c>
      <c r="AA89">
        <f t="shared" si="8"/>
        <v>1.3526799999999999</v>
      </c>
    </row>
    <row r="90" spans="4:27" x14ac:dyDescent="0.3">
      <c r="D90" s="31">
        <f>'Water Flood'!E80</f>
        <v>0.28310999999999997</v>
      </c>
      <c r="E90" s="31">
        <f>IF('Water Flood'!P80&gt;1,1,'Water Flood'!P80)</f>
        <v>1</v>
      </c>
      <c r="F90" s="31">
        <f>'Water Flood'!I80</f>
        <v>5.0846096231926786E-5</v>
      </c>
      <c r="H90" s="31" cm="1">
        <f t="array" ref="H90">INDEX($D$13:$D$1013,ROWS(D90:$D$1013))</f>
        <v>0.64688999999999997</v>
      </c>
      <c r="I90" s="31" cm="1">
        <f t="array" ref="I90">INDEX($E$13:$E$1013,ROWS(E90:$E$1013))</f>
        <v>5.3483119250260613E-2</v>
      </c>
      <c r="J90" s="31" cm="1">
        <f t="array" ref="J90">INDEX($F$13:$F$1013,ROWS(F90:$F$1013))</f>
        <v>0.99850864960746044</v>
      </c>
      <c r="T90">
        <f t="shared" si="7"/>
        <v>1.6044935775078184</v>
      </c>
      <c r="U90">
        <f t="shared" si="9"/>
        <v>1.1965615584038298E-2</v>
      </c>
      <c r="V90">
        <f t="shared" si="10"/>
        <v>0.45198638514809714</v>
      </c>
      <c r="X90">
        <f t="shared" si="11"/>
        <v>0</v>
      </c>
      <c r="Y90">
        <f t="shared" si="12"/>
        <v>0</v>
      </c>
      <c r="Z90">
        <f t="shared" si="13"/>
        <v>0</v>
      </c>
      <c r="AA90">
        <f t="shared" si="8"/>
        <v>1.35311</v>
      </c>
    </row>
    <row r="91" spans="4:27" x14ac:dyDescent="0.3">
      <c r="D91" s="31">
        <f>'Water Flood'!E81</f>
        <v>0.28354000000000001</v>
      </c>
      <c r="E91" s="31">
        <f>IF('Water Flood'!P81&gt;1,1,'Water Flood'!P81)</f>
        <v>1</v>
      </c>
      <c r="F91" s="31">
        <f>'Water Flood'!I81</f>
        <v>5.3690310774021354E-5</v>
      </c>
      <c r="H91" s="31" cm="1">
        <f t="array" ref="H91">INDEX($D$13:$D$1013,ROWS(D91:$D$1013))</f>
        <v>0.64646000000000003</v>
      </c>
      <c r="I91" s="31" cm="1">
        <f t="array" ref="I91">INDEX($E$13:$E$1013,ROWS(E91:$E$1013))</f>
        <v>5.4910354629223536E-2</v>
      </c>
      <c r="J91" s="31" cm="1">
        <f t="array" ref="J91">INDEX($F$13:$F$1013,ROWS(F91:$F$1013))</f>
        <v>0.99845115525426642</v>
      </c>
      <c r="T91">
        <f t="shared" si="7"/>
        <v>1.647310638876706</v>
      </c>
      <c r="U91">
        <f t="shared" si="9"/>
        <v>1.216853391118047E-2</v>
      </c>
      <c r="V91">
        <f t="shared" si="10"/>
        <v>0.46415491905927758</v>
      </c>
      <c r="X91">
        <f t="shared" si="11"/>
        <v>0</v>
      </c>
      <c r="Y91">
        <f t="shared" si="12"/>
        <v>0</v>
      </c>
      <c r="Z91">
        <f t="shared" si="13"/>
        <v>0</v>
      </c>
      <c r="AA91">
        <f t="shared" si="8"/>
        <v>1.35354</v>
      </c>
    </row>
    <row r="92" spans="4:27" x14ac:dyDescent="0.3">
      <c r="D92" s="31">
        <f>'Water Flood'!E82</f>
        <v>0.28397</v>
      </c>
      <c r="E92" s="31">
        <f>IF('Water Flood'!P82&gt;1,1,'Water Flood'!P82)</f>
        <v>1</v>
      </c>
      <c r="F92" s="31">
        <f>'Water Flood'!I82</f>
        <v>5.6656525830523439E-5</v>
      </c>
      <c r="H92" s="31" cm="1">
        <f t="array" ref="H92">INDEX($D$13:$D$1013,ROWS(D92:$D$1013))</f>
        <v>0.64602999999999999</v>
      </c>
      <c r="I92" s="31" cm="1">
        <f t="array" ref="I92">INDEX($E$13:$E$1013,ROWS(E92:$E$1013))</f>
        <v>5.6361182136451249E-2</v>
      </c>
      <c r="J92" s="31" cm="1">
        <f t="array" ref="J92">INDEX($F$13:$F$1013,ROWS(F92:$F$1013))</f>
        <v>0.99839212662304</v>
      </c>
      <c r="T92">
        <f t="shared" si="7"/>
        <v>1.6908354640935375</v>
      </c>
      <c r="U92">
        <f t="shared" si="9"/>
        <v>1.237360944989644E-2</v>
      </c>
      <c r="V92">
        <f t="shared" si="10"/>
        <v>0.47652852850917404</v>
      </c>
      <c r="X92">
        <f t="shared" si="11"/>
        <v>0</v>
      </c>
      <c r="Y92">
        <f t="shared" si="12"/>
        <v>0</v>
      </c>
      <c r="Z92">
        <f t="shared" si="13"/>
        <v>0</v>
      </c>
      <c r="AA92">
        <f t="shared" si="8"/>
        <v>1.3539699999999999</v>
      </c>
    </row>
    <row r="93" spans="4:27" x14ac:dyDescent="0.3">
      <c r="D93" s="31">
        <f>'Water Flood'!E83</f>
        <v>0.28439999999999999</v>
      </c>
      <c r="E93" s="31">
        <f>IF('Water Flood'!P83&gt;1,1,'Water Flood'!P83)</f>
        <v>1</v>
      </c>
      <c r="F93" s="31">
        <f>'Water Flood'!I83</f>
        <v>5.9748480843793742E-5</v>
      </c>
      <c r="H93" s="31" cm="1">
        <f t="array" ref="H93">INDEX($D$13:$D$1013,ROWS(D93:$D$1013))</f>
        <v>0.64559999999999995</v>
      </c>
      <c r="I93" s="31" cm="1">
        <f t="array" ref="I93">INDEX($E$13:$E$1013,ROWS(E93:$E$1013))</f>
        <v>5.7835842431530164E-2</v>
      </c>
      <c r="J93" s="31" cm="1">
        <f t="array" ref="J93">INDEX($F$13:$F$1013,ROWS(F93:$F$1013))</f>
        <v>0.99833153835224331</v>
      </c>
      <c r="T93">
        <f t="shared" si="7"/>
        <v>1.7350752729459049</v>
      </c>
      <c r="U93">
        <f t="shared" si="9"/>
        <v>1.2580865965656073E-2</v>
      </c>
      <c r="V93">
        <f t="shared" si="10"/>
        <v>0.48910939447483009</v>
      </c>
      <c r="X93">
        <f t="shared" si="11"/>
        <v>0</v>
      </c>
      <c r="Y93">
        <f t="shared" si="12"/>
        <v>0</v>
      </c>
      <c r="Z93">
        <f t="shared" si="13"/>
        <v>0</v>
      </c>
      <c r="AA93">
        <f t="shared" si="8"/>
        <v>1.3544</v>
      </c>
    </row>
    <row r="94" spans="4:27" x14ac:dyDescent="0.3">
      <c r="D94" s="31">
        <f>'Water Flood'!E84</f>
        <v>0.28483000000000003</v>
      </c>
      <c r="E94" s="31">
        <f>IF('Water Flood'!P84&gt;1,1,'Water Flood'!P84)</f>
        <v>1</v>
      </c>
      <c r="F94" s="31">
        <f>'Water Flood'!I84</f>
        <v>6.2969988983708905E-5</v>
      </c>
      <c r="H94" s="31" cm="1">
        <f t="array" ref="H94">INDEX($D$13:$D$1013,ROWS(D94:$D$1013))</f>
        <v>0.64517000000000002</v>
      </c>
      <c r="I94" s="31" cm="1">
        <f t="array" ref="I94">INDEX($E$13:$E$1013,ROWS(E94:$E$1013))</f>
        <v>5.9334578731866643E-2</v>
      </c>
      <c r="J94" s="31" cm="1">
        <f t="array" ref="J94">INDEX($F$13:$F$1013,ROWS(F94:$F$1013))</f>
        <v>0.99826936482162942</v>
      </c>
      <c r="T94">
        <f t="shared" si="7"/>
        <v>1.7800373619559993</v>
      </c>
      <c r="U94">
        <f t="shared" si="9"/>
        <v>1.2790327242925881E-2</v>
      </c>
      <c r="V94">
        <f t="shared" si="10"/>
        <v>0.50189972171775599</v>
      </c>
      <c r="X94">
        <f t="shared" si="11"/>
        <v>0</v>
      </c>
      <c r="Y94">
        <f t="shared" si="12"/>
        <v>0</v>
      </c>
      <c r="Z94">
        <f t="shared" si="13"/>
        <v>0</v>
      </c>
      <c r="AA94">
        <f t="shared" si="8"/>
        <v>1.35483</v>
      </c>
    </row>
    <row r="95" spans="4:27" x14ac:dyDescent="0.3">
      <c r="D95" s="31">
        <f>'Water Flood'!E85</f>
        <v>0.28526000000000001</v>
      </c>
      <c r="E95" s="31">
        <f>IF('Water Flood'!P85&gt;1,1,'Water Flood'!P85)</f>
        <v>1</v>
      </c>
      <c r="F95" s="31">
        <f>'Water Flood'!I85</f>
        <v>6.6324938002377672E-5</v>
      </c>
      <c r="H95" s="31" cm="1">
        <f t="array" ref="H95">INDEX($D$13:$D$1013,ROWS(D95:$D$1013))</f>
        <v>0.64474000000000009</v>
      </c>
      <c r="I95" s="31" cm="1">
        <f t="array" ref="I95">INDEX($E$13:$E$1013,ROWS(E95:$E$1013))</f>
        <v>6.0857636815105615E-2</v>
      </c>
      <c r="J95" s="31" cm="1">
        <f t="array" ref="J95">INDEX($F$13:$F$1013,ROWS(F95:$F$1013))</f>
        <v>0.99820558014949268</v>
      </c>
      <c r="T95">
        <f t="shared" si="7"/>
        <v>1.8257291044531685</v>
      </c>
      <c r="U95">
        <f t="shared" si="9"/>
        <v>1.30020171145361E-2</v>
      </c>
      <c r="V95">
        <f t="shared" si="10"/>
        <v>0.51490173883229207</v>
      </c>
      <c r="X95">
        <f t="shared" si="11"/>
        <v>0</v>
      </c>
      <c r="Y95">
        <f t="shared" si="12"/>
        <v>0</v>
      </c>
      <c r="Z95">
        <f t="shared" si="13"/>
        <v>0</v>
      </c>
      <c r="AA95">
        <f t="shared" si="8"/>
        <v>1.3552599999999999</v>
      </c>
    </row>
    <row r="96" spans="4:27" x14ac:dyDescent="0.3">
      <c r="D96" s="31">
        <f>'Water Flood'!E86</f>
        <v>0.28569</v>
      </c>
      <c r="E96" s="31">
        <f>IF('Water Flood'!P86&gt;1,1,'Water Flood'!P86)</f>
        <v>1</v>
      </c>
      <c r="F96" s="31">
        <f>'Water Flood'!I86</f>
        <v>6.9817291097751073E-5</v>
      </c>
      <c r="H96" s="31" cm="1">
        <f t="array" ref="H96">INDEX($D$13:$D$1013,ROWS(D96:$D$1013))</f>
        <v>0.64430999999999994</v>
      </c>
      <c r="I96" s="31" cm="1">
        <f t="array" ref="I96">INDEX($E$13:$E$1013,ROWS(E96:$E$1013))</f>
        <v>6.2405265020778228E-2</v>
      </c>
      <c r="J96" s="31" cm="1">
        <f t="array" ref="J96">INDEX($F$13:$F$1013,ROWS(F96:$F$1013))</f>
        <v>0.99814015818991642</v>
      </c>
      <c r="T96">
        <f t="shared" si="7"/>
        <v>1.8721579506233468</v>
      </c>
      <c r="U96">
        <f t="shared" si="9"/>
        <v>1.3215959455129708E-2</v>
      </c>
      <c r="V96">
        <f t="shared" si="10"/>
        <v>0.52811769828742172</v>
      </c>
      <c r="X96">
        <f t="shared" si="11"/>
        <v>0</v>
      </c>
      <c r="Y96">
        <f t="shared" si="12"/>
        <v>0</v>
      </c>
      <c r="Z96">
        <f t="shared" si="13"/>
        <v>0</v>
      </c>
      <c r="AA96">
        <f t="shared" si="8"/>
        <v>1.3556900000000001</v>
      </c>
    </row>
    <row r="97" spans="4:27" x14ac:dyDescent="0.3">
      <c r="D97" s="31">
        <f>'Water Flood'!E87</f>
        <v>0.28611999999999999</v>
      </c>
      <c r="E97" s="31">
        <f>IF('Water Flood'!P87&gt;1,1,'Water Flood'!P87)</f>
        <v>1</v>
      </c>
      <c r="F97" s="31">
        <f>'Water Flood'!I87</f>
        <v>7.345108778620887E-5</v>
      </c>
      <c r="H97" s="31" cm="1">
        <f t="array" ref="H97">INDEX($D$13:$D$1013,ROWS(D97:$D$1013))</f>
        <v>0.64388000000000001</v>
      </c>
      <c r="I97" s="31" cm="1">
        <f t="array" ref="I97">INDEX($E$13:$E$1013,ROWS(E97:$E$1013))</f>
        <v>6.3977714249692313E-2</v>
      </c>
      <c r="J97" s="31" cm="1">
        <f t="array" ref="J97">INDEX($F$13:$F$1013,ROWS(F97:$F$1013))</f>
        <v>0.99807307253001909</v>
      </c>
      <c r="T97">
        <f t="shared" si="7"/>
        <v>1.9193314274907693</v>
      </c>
      <c r="U97">
        <f t="shared" si="9"/>
        <v>1.3432178161903747E-2</v>
      </c>
      <c r="V97">
        <f t="shared" si="10"/>
        <v>0.54154987644932551</v>
      </c>
      <c r="X97">
        <f t="shared" si="11"/>
        <v>0</v>
      </c>
      <c r="Y97">
        <f t="shared" si="12"/>
        <v>0</v>
      </c>
      <c r="Z97">
        <f t="shared" si="13"/>
        <v>0</v>
      </c>
      <c r="AA97">
        <f t="shared" si="8"/>
        <v>1.35612</v>
      </c>
    </row>
    <row r="98" spans="4:27" x14ac:dyDescent="0.3">
      <c r="D98" s="31">
        <f>'Water Flood'!E88</f>
        <v>0.28654999999999997</v>
      </c>
      <c r="E98" s="31">
        <f>IF('Water Flood'!P88&gt;1,1,'Water Flood'!P88)</f>
        <v>1</v>
      </c>
      <c r="F98" s="31">
        <f>'Water Flood'!I88</f>
        <v>7.7230444784204358E-5</v>
      </c>
      <c r="H98" s="31" cm="1">
        <f t="array" ref="H98">INDEX($D$13:$D$1013,ROWS(D98:$D$1013))</f>
        <v>0.64345000000000008</v>
      </c>
      <c r="I98" s="31" cm="1">
        <f t="array" ref="I98">INDEX($E$13:$E$1013,ROWS(E98:$E$1013))</f>
        <v>6.5575237968464081E-2</v>
      </c>
      <c r="J98" s="31" cm="1">
        <f t="array" ref="J98">INDEX($F$13:$F$1013,ROWS(F98:$F$1013))</f>
        <v>0.99800429648720068</v>
      </c>
      <c r="T98">
        <f t="shared" si="7"/>
        <v>1.9672571390539224</v>
      </c>
      <c r="U98">
        <f t="shared" si="9"/>
        <v>1.3650697198531934E-2</v>
      </c>
      <c r="V98">
        <f t="shared" si="10"/>
        <v>0.55520057364785746</v>
      </c>
      <c r="X98">
        <f t="shared" si="11"/>
        <v>0</v>
      </c>
      <c r="Y98">
        <f t="shared" si="12"/>
        <v>0</v>
      </c>
      <c r="Z98">
        <f t="shared" si="13"/>
        <v>0</v>
      </c>
      <c r="AA98">
        <f t="shared" si="8"/>
        <v>1.3565499999999999</v>
      </c>
    </row>
    <row r="99" spans="4:27" x14ac:dyDescent="0.3">
      <c r="D99" s="31">
        <f>'Water Flood'!E89</f>
        <v>0.28698000000000001</v>
      </c>
      <c r="E99" s="31">
        <f>IF('Water Flood'!P89&gt;1,1,'Water Flood'!P89)</f>
        <v>1</v>
      </c>
      <c r="F99" s="31">
        <f>'Water Flood'!I89</f>
        <v>8.1159556899049811E-5</v>
      </c>
      <c r="H99" s="31" cm="1">
        <f t="array" ref="H99">INDEX($D$13:$D$1013,ROWS(D99:$D$1013))</f>
        <v>0.64302000000000004</v>
      </c>
      <c r="I99" s="31" cm="1">
        <f t="array" ref="I99">INDEX($E$13:$E$1013,ROWS(E99:$E$1013))</f>
        <v>6.7198092209738103E-2</v>
      </c>
      <c r="J99" s="31" cm="1">
        <f t="array" ref="J99">INDEX($F$13:$F$1013,ROWS(F99:$F$1013))</f>
        <v>0.99793380310638458</v>
      </c>
      <c r="T99">
        <f t="shared" si="7"/>
        <v>2.015942766292143</v>
      </c>
      <c r="U99">
        <f t="shared" si="9"/>
        <v>1.3871540558371507E-2</v>
      </c>
      <c r="V99">
        <f t="shared" si="10"/>
        <v>0.56907211420622894</v>
      </c>
      <c r="X99">
        <f t="shared" si="11"/>
        <v>0</v>
      </c>
      <c r="Y99">
        <f t="shared" si="12"/>
        <v>0</v>
      </c>
      <c r="Z99">
        <f t="shared" si="13"/>
        <v>0</v>
      </c>
      <c r="AA99">
        <f t="shared" si="8"/>
        <v>1.3569800000000001</v>
      </c>
    </row>
    <row r="100" spans="4:27" x14ac:dyDescent="0.3">
      <c r="D100" s="31">
        <f>'Water Flood'!E90</f>
        <v>0.28741</v>
      </c>
      <c r="E100" s="31">
        <f>IF('Water Flood'!P90&gt;1,1,'Water Flood'!P90)</f>
        <v>1</v>
      </c>
      <c r="F100" s="31">
        <f>'Water Flood'!I90</f>
        <v>8.5242697928926669E-5</v>
      </c>
      <c r="H100" s="31" cm="1">
        <f t="array" ref="H100">INDEX($D$13:$D$1013,ROWS(D100:$D$1013))</f>
        <v>0.64258999999999999</v>
      </c>
      <c r="I100" s="31" cm="1">
        <f t="array" ref="I100">INDEX($E$13:$E$1013,ROWS(E100:$E$1013))</f>
        <v>6.884653557389192E-2</v>
      </c>
      <c r="J100" s="31" cm="1">
        <f t="array" ref="J100">INDEX($F$13:$F$1013,ROWS(F100:$F$1013))</f>
        <v>0.9978615651572591</v>
      </c>
      <c r="T100">
        <f t="shared" si="7"/>
        <v>2.0653960672167577</v>
      </c>
      <c r="U100">
        <f t="shared" si="9"/>
        <v>1.4094732277160328E-2</v>
      </c>
      <c r="V100">
        <f t="shared" si="10"/>
        <v>0.58316684648338923</v>
      </c>
      <c r="X100">
        <f t="shared" si="11"/>
        <v>0</v>
      </c>
      <c r="Y100">
        <f t="shared" si="12"/>
        <v>0</v>
      </c>
      <c r="Z100">
        <f t="shared" si="13"/>
        <v>0</v>
      </c>
      <c r="AA100">
        <f t="shared" si="8"/>
        <v>1.35741</v>
      </c>
    </row>
    <row r="101" spans="4:27" x14ac:dyDescent="0.3">
      <c r="D101" s="31">
        <f>'Water Flood'!E91</f>
        <v>0.28783999999999998</v>
      </c>
      <c r="E101" s="31">
        <f>IF('Water Flood'!P91&gt;1,1,'Water Flood'!P91)</f>
        <v>1</v>
      </c>
      <c r="F101" s="31">
        <f>'Water Flood'!I91</f>
        <v>8.9484221572202235E-5</v>
      </c>
      <c r="H101" s="31" cm="1">
        <f t="array" ref="H101">INDEX($D$13:$D$1013,ROWS(D101:$D$1013))</f>
        <v>0.64216000000000006</v>
      </c>
      <c r="I101" s="31" cm="1">
        <f t="array" ref="I101">INDEX($E$13:$E$1013,ROWS(E101:$E$1013))</f>
        <v>7.0520829232008572E-2</v>
      </c>
      <c r="J101" s="31" cm="1">
        <f t="array" ref="J101">INDEX($F$13:$F$1013,ROWS(F101:$F$1013))</f>
        <v>0.99778755513151718</v>
      </c>
      <c r="T101">
        <f t="shared" si="7"/>
        <v>2.1156248769602573</v>
      </c>
      <c r="U101">
        <f t="shared" si="9"/>
        <v>1.4320296443883895E-2</v>
      </c>
      <c r="V101">
        <f t="shared" si="10"/>
        <v>0.59748714292727312</v>
      </c>
      <c r="X101">
        <f t="shared" si="11"/>
        <v>0</v>
      </c>
      <c r="Y101">
        <f t="shared" si="12"/>
        <v>0</v>
      </c>
      <c r="Z101">
        <f t="shared" si="13"/>
        <v>0</v>
      </c>
      <c r="AA101">
        <f t="shared" si="8"/>
        <v>1.3578399999999999</v>
      </c>
    </row>
    <row r="102" spans="4:27" x14ac:dyDescent="0.3">
      <c r="D102" s="31">
        <f>'Water Flood'!E92</f>
        <v>0.28827000000000003</v>
      </c>
      <c r="E102" s="31">
        <f>IF('Water Flood'!P92&gt;1,1,'Water Flood'!P92)</f>
        <v>1</v>
      </c>
      <c r="F102" s="31">
        <f>'Water Flood'!I92</f>
        <v>9.3888562346138859E-5</v>
      </c>
      <c r="H102" s="31" cm="1">
        <f t="array" ref="H102">INDEX($D$13:$D$1013,ROWS(D102:$D$1013))</f>
        <v>0.64173000000000002</v>
      </c>
      <c r="I102" s="31" cm="1">
        <f t="array" ref="I102">INDEX($E$13:$E$1013,ROWS(E102:$E$1013))</f>
        <v>7.2221236927793628E-2</v>
      </c>
      <c r="J102" s="31" cm="1">
        <f t="array" ref="J102">INDEX($F$13:$F$1013,ROWS(F102:$F$1013))</f>
        <v>0.99771174524009276</v>
      </c>
      <c r="T102">
        <f t="shared" si="7"/>
        <v>2.1666371078338087</v>
      </c>
      <c r="U102">
        <f t="shared" si="9"/>
        <v>1.454825719178599E-2</v>
      </c>
      <c r="V102">
        <f t="shared" si="10"/>
        <v>0.6120354001190591</v>
      </c>
      <c r="X102">
        <f t="shared" si="11"/>
        <v>0</v>
      </c>
      <c r="Y102">
        <f t="shared" si="12"/>
        <v>0</v>
      </c>
      <c r="Z102">
        <f t="shared" si="13"/>
        <v>0</v>
      </c>
      <c r="AA102">
        <f t="shared" si="8"/>
        <v>1.3582700000000001</v>
      </c>
    </row>
    <row r="103" spans="4:27" x14ac:dyDescent="0.3">
      <c r="D103" s="31">
        <f>'Water Flood'!E93</f>
        <v>0.28870000000000001</v>
      </c>
      <c r="E103" s="31">
        <f>IF('Water Flood'!P93&gt;1,1,'Water Flood'!P93)</f>
        <v>1</v>
      </c>
      <c r="F103" s="31">
        <f>'Water Flood'!I93</f>
        <v>9.846023651507783E-5</v>
      </c>
      <c r="H103" s="31" cm="1">
        <f t="array" ref="H103">INDEX($D$13:$D$1013,ROWS(D103:$D$1013))</f>
        <v>0.64129999999999998</v>
      </c>
      <c r="I103" s="31" cm="1">
        <f t="array" ref="I103">INDEX($E$13:$E$1013,ROWS(E103:$E$1013))</f>
        <v>7.3948024979275481E-2</v>
      </c>
      <c r="J103" s="31" cm="1">
        <f t="array" ref="J103">INDEX($F$13:$F$1013,ROWS(F103:$F$1013))</f>
        <v>0.99763410741039538</v>
      </c>
      <c r="T103">
        <f t="shared" si="7"/>
        <v>2.2184407493782645</v>
      </c>
      <c r="U103">
        <f t="shared" si="9"/>
        <v>1.4778638696539215E-2</v>
      </c>
      <c r="V103">
        <f t="shared" si="10"/>
        <v>0.62681403881559827</v>
      </c>
      <c r="X103">
        <f t="shared" si="11"/>
        <v>0</v>
      </c>
      <c r="Y103">
        <f t="shared" si="12"/>
        <v>0</v>
      </c>
      <c r="Z103">
        <f t="shared" si="13"/>
        <v>0</v>
      </c>
      <c r="AA103">
        <f t="shared" si="8"/>
        <v>1.3587</v>
      </c>
    </row>
    <row r="104" spans="4:27" x14ac:dyDescent="0.3">
      <c r="D104" s="31">
        <f>'Water Flood'!E94</f>
        <v>0.28913</v>
      </c>
      <c r="E104" s="31">
        <f>IF('Water Flood'!P94&gt;1,1,'Water Flood'!P94)</f>
        <v>1</v>
      </c>
      <c r="F104" s="31">
        <f>'Water Flood'!I94</f>
        <v>1.0320384302818424E-4</v>
      </c>
      <c r="H104" s="31" cm="1">
        <f t="array" ref="H104">INDEX($D$13:$D$1013,ROWS(D104:$D$1013))</f>
        <v>0.64087000000000005</v>
      </c>
      <c r="I104" s="31" cm="1">
        <f t="array" ref="I104">INDEX($E$13:$E$1013,ROWS(E104:$E$1013))</f>
        <v>7.5701462280761009E-2</v>
      </c>
      <c r="J104" s="31" cm="1">
        <f t="array" ref="J104">INDEX($F$13:$F$1013,ROWS(F104:$F$1013))</f>
        <v>0.99755461328354267</v>
      </c>
      <c r="T104">
        <f t="shared" si="7"/>
        <v>2.2710438684228302</v>
      </c>
      <c r="U104">
        <f t="shared" si="9"/>
        <v>1.5011465178453663E-2</v>
      </c>
      <c r="V104">
        <f t="shared" si="10"/>
        <v>0.64182550399405192</v>
      </c>
      <c r="X104">
        <f t="shared" si="11"/>
        <v>0</v>
      </c>
      <c r="Y104">
        <f t="shared" si="12"/>
        <v>0</v>
      </c>
      <c r="Z104">
        <f t="shared" si="13"/>
        <v>0</v>
      </c>
      <c r="AA104">
        <f t="shared" si="8"/>
        <v>1.3591299999999999</v>
      </c>
    </row>
    <row r="105" spans="4:27" x14ac:dyDescent="0.3">
      <c r="D105" s="31">
        <f>'Water Flood'!E95</f>
        <v>0.28955999999999998</v>
      </c>
      <c r="E105" s="31">
        <f>IF('Water Flood'!P95&gt;1,1,'Water Flood'!P95)</f>
        <v>1</v>
      </c>
      <c r="F105" s="31">
        <f>'Water Flood'!I95</f>
        <v>1.081240644668366E-4</v>
      </c>
      <c r="H105" s="31" cm="1">
        <f t="array" ref="H105">INDEX($D$13:$D$1013,ROWS(D105:$D$1013))</f>
        <v>0.64044000000000001</v>
      </c>
      <c r="I105" s="31" cm="1">
        <f t="array" ref="I105">INDEX($E$13:$E$1013,ROWS(E105:$E$1013))</f>
        <v>7.7481820304867638E-2</v>
      </c>
      <c r="J105" s="31" cm="1">
        <f t="array" ref="J105">INDEX($F$13:$F$1013,ROWS(F105:$F$1013))</f>
        <v>0.99747323421159084</v>
      </c>
      <c r="T105">
        <f t="shared" si="7"/>
        <v>2.324454609146029</v>
      </c>
      <c r="U105">
        <f t="shared" si="9"/>
        <v>1.524676090315908E-2</v>
      </c>
      <c r="V105">
        <f t="shared" si="10"/>
        <v>0.65707226489721104</v>
      </c>
      <c r="X105">
        <f t="shared" si="11"/>
        <v>0</v>
      </c>
      <c r="Y105">
        <f t="shared" si="12"/>
        <v>0</v>
      </c>
      <c r="Z105">
        <f t="shared" si="13"/>
        <v>0</v>
      </c>
      <c r="AA105">
        <f t="shared" si="8"/>
        <v>1.3595600000000001</v>
      </c>
    </row>
    <row r="106" spans="4:27" x14ac:dyDescent="0.3">
      <c r="D106" s="31">
        <f>'Water Flood'!E96</f>
        <v>0.28998999999999997</v>
      </c>
      <c r="E106" s="31">
        <f>IF('Water Flood'!P96&gt;1,1,'Water Flood'!P96)</f>
        <v>1</v>
      </c>
      <c r="F106" s="31">
        <f>'Water Flood'!I96</f>
        <v>1.1322566800174771E-4</v>
      </c>
      <c r="H106" s="31" cm="1">
        <f t="array" ref="H106">INDEX($D$13:$D$1013,ROWS(D106:$D$1013))</f>
        <v>0.64000999999999997</v>
      </c>
      <c r="I106" s="31" cm="1">
        <f t="array" ref="I106">INDEX($E$13:$E$1013,ROWS(E106:$E$1013))</f>
        <v>7.928937310576116E-2</v>
      </c>
      <c r="J106" s="31" cm="1">
        <f t="array" ref="J106">INDEX($F$13:$F$1013,ROWS(F106:$F$1013))</f>
        <v>0.9973899412547631</v>
      </c>
      <c r="T106">
        <f t="shared" si="7"/>
        <v>2.3786811931728349</v>
      </c>
      <c r="U106">
        <f t="shared" si="9"/>
        <v>1.5484550191960503E-2</v>
      </c>
      <c r="V106">
        <f t="shared" si="10"/>
        <v>0.67255681508917153</v>
      </c>
      <c r="X106">
        <f t="shared" si="11"/>
        <v>0</v>
      </c>
      <c r="Y106">
        <f t="shared" si="12"/>
        <v>0</v>
      </c>
      <c r="Z106">
        <f t="shared" si="13"/>
        <v>0</v>
      </c>
      <c r="AA106">
        <f t="shared" si="8"/>
        <v>1.35999</v>
      </c>
    </row>
    <row r="107" spans="4:27" x14ac:dyDescent="0.3">
      <c r="D107" s="31">
        <f>'Water Flood'!E97</f>
        <v>0.29042000000000001</v>
      </c>
      <c r="E107" s="31">
        <f>IF('Water Flood'!P97&gt;1,1,'Water Flood'!P97)</f>
        <v>1</v>
      </c>
      <c r="F107" s="31">
        <f>'Water Flood'!I97</f>
        <v>1.1851350635990097E-4</v>
      </c>
      <c r="H107" s="31" cm="1">
        <f t="array" ref="H107">INDEX($D$13:$D$1013,ROWS(D107:$D$1013))</f>
        <v>0.63958000000000004</v>
      </c>
      <c r="I107" s="31" cm="1">
        <f t="array" ref="I107">INDEX($E$13:$E$1013,ROWS(E107:$E$1013))</f>
        <v>8.112439731873558E-2</v>
      </c>
      <c r="J107" s="31" cm="1">
        <f t="array" ref="J107">INDEX($F$13:$F$1013,ROWS(F107:$F$1013))</f>
        <v>0.99730470517867442</v>
      </c>
      <c r="T107">
        <f t="shared" si="7"/>
        <v>2.4337319195620672</v>
      </c>
      <c r="U107">
        <f t="shared" si="9"/>
        <v>1.5724857390535821E-2</v>
      </c>
      <c r="V107">
        <f t="shared" si="10"/>
        <v>0.6882816724797074</v>
      </c>
      <c r="X107">
        <f t="shared" si="11"/>
        <v>0</v>
      </c>
      <c r="Y107">
        <f t="shared" si="12"/>
        <v>0</v>
      </c>
      <c r="Z107">
        <f t="shared" si="13"/>
        <v>0</v>
      </c>
      <c r="AA107">
        <f t="shared" si="8"/>
        <v>1.36042</v>
      </c>
    </row>
    <row r="108" spans="4:27" x14ac:dyDescent="0.3">
      <c r="D108" s="31">
        <f>'Water Flood'!E98</f>
        <v>0.29085</v>
      </c>
      <c r="E108" s="31">
        <f>IF('Water Flood'!P98&gt;1,1,'Water Flood'!P98)</f>
        <v>1</v>
      </c>
      <c r="F108" s="31">
        <f>'Water Flood'!I98</f>
        <v>1.2399251880139007E-4</v>
      </c>
      <c r="H108" s="31" cm="1">
        <f t="array" ref="H108">INDEX($D$13:$D$1013,ROWS(D108:$D$1013))</f>
        <v>0.63915</v>
      </c>
      <c r="I108" s="31" cm="1">
        <f t="array" ref="I108">INDEX($E$13:$E$1013,ROWS(E108:$E$1013))</f>
        <v>8.2987172163806994E-2</v>
      </c>
      <c r="J108" s="31" cm="1">
        <f t="array" ref="J108">INDEX($F$13:$F$1013,ROWS(F108:$F$1013))</f>
        <v>0.99721749645155677</v>
      </c>
      <c r="T108">
        <f t="shared" si="7"/>
        <v>2.48961516491421</v>
      </c>
      <c r="U108">
        <f t="shared" si="9"/>
        <v>1.5967706903339672E-2</v>
      </c>
      <c r="V108">
        <f t="shared" si="10"/>
        <v>0.7042493793830471</v>
      </c>
      <c r="X108">
        <f t="shared" si="11"/>
        <v>0</v>
      </c>
      <c r="Y108">
        <f t="shared" si="12"/>
        <v>0</v>
      </c>
      <c r="Z108">
        <f t="shared" si="13"/>
        <v>0</v>
      </c>
      <c r="AA108">
        <f t="shared" si="8"/>
        <v>1.3608500000000001</v>
      </c>
    </row>
    <row r="109" spans="4:27" x14ac:dyDescent="0.3">
      <c r="D109" s="31">
        <f>'Water Flood'!E99</f>
        <v>0.29127999999999998</v>
      </c>
      <c r="E109" s="31">
        <f>IF('Water Flood'!P99&gt;1,1,'Water Flood'!P99)</f>
        <v>1</v>
      </c>
      <c r="F109" s="31">
        <f>'Water Flood'!I99</f>
        <v>1.2966773210624672E-4</v>
      </c>
      <c r="H109" s="31" cm="1">
        <f t="array" ref="H109">INDEX($D$13:$D$1013,ROWS(D109:$D$1013))</f>
        <v>0.63871999999999995</v>
      </c>
      <c r="I109" s="31" cm="1">
        <f t="array" ref="I109">INDEX($E$13:$E$1013,ROWS(E109:$E$1013))</f>
        <v>8.487797944666671E-2</v>
      </c>
      <c r="J109" s="31" cm="1">
        <f t="array" ref="J109">INDEX($F$13:$F$1013,ROWS(F109:$F$1013))</f>
        <v>0.99712828524148067</v>
      </c>
      <c r="T109">
        <f t="shared" si="7"/>
        <v>2.5463393834000012</v>
      </c>
      <c r="U109">
        <f t="shared" si="9"/>
        <v>1.6213123171006323E-2</v>
      </c>
      <c r="V109">
        <f t="shared" si="10"/>
        <v>0.72046250255405342</v>
      </c>
      <c r="X109">
        <f t="shared" si="11"/>
        <v>0</v>
      </c>
      <c r="Y109">
        <f t="shared" si="12"/>
        <v>0</v>
      </c>
      <c r="Z109">
        <f t="shared" si="13"/>
        <v>0</v>
      </c>
      <c r="AA109">
        <f t="shared" si="8"/>
        <v>1.36128</v>
      </c>
    </row>
    <row r="110" spans="4:27" x14ac:dyDescent="0.3">
      <c r="D110" s="31">
        <f>'Water Flood'!E100</f>
        <v>0.29171000000000002</v>
      </c>
      <c r="E110" s="31">
        <f>IF('Water Flood'!P100&gt;1,1,'Water Flood'!P100)</f>
        <v>1</v>
      </c>
      <c r="F110" s="31">
        <f>'Water Flood'!I100</f>
        <v>1.3554426157134388E-4</v>
      </c>
      <c r="H110" s="31" cm="1">
        <f t="array" ref="H110">INDEX($D$13:$D$1013,ROWS(D110:$D$1013))</f>
        <v>0.63829000000000002</v>
      </c>
      <c r="I110" s="31" cm="1">
        <f t="array" ref="I110">INDEX($E$13:$E$1013,ROWS(E110:$E$1013))</f>
        <v>8.6797103560016742E-2</v>
      </c>
      <c r="J110" s="31" cm="1">
        <f t="array" ref="J110">INDEX($F$13:$F$1013,ROWS(F110:$F$1013))</f>
        <v>0.99703704141357552</v>
      </c>
      <c r="T110">
        <f t="shared" si="7"/>
        <v>2.6039131068005021</v>
      </c>
      <c r="U110">
        <f t="shared" si="9"/>
        <v>1.6461130673644651E-2</v>
      </c>
      <c r="V110">
        <f t="shared" si="10"/>
        <v>0.73692363322769805</v>
      </c>
      <c r="X110">
        <f t="shared" si="11"/>
        <v>0</v>
      </c>
      <c r="Y110">
        <f t="shared" si="12"/>
        <v>0</v>
      </c>
      <c r="Z110">
        <f t="shared" si="13"/>
        <v>0</v>
      </c>
      <c r="AA110">
        <f t="shared" si="8"/>
        <v>1.36171</v>
      </c>
    </row>
    <row r="111" spans="4:27" x14ac:dyDescent="0.3">
      <c r="D111" s="31">
        <f>'Water Flood'!E101</f>
        <v>0.29214000000000001</v>
      </c>
      <c r="E111" s="31">
        <f>IF('Water Flood'!P101&gt;1,1,'Water Flood'!P101)</f>
        <v>1</v>
      </c>
      <c r="F111" s="31">
        <f>'Water Flood'!I101</f>
        <v>1.4162731201746164E-4</v>
      </c>
      <c r="H111" s="31" cm="1">
        <f t="array" ref="H111">INDEX($D$13:$D$1013,ROWS(D111:$D$1013))</f>
        <v>0.63785999999999998</v>
      </c>
      <c r="I111" s="31" cm="1">
        <f t="array" ref="I111">INDEX($E$13:$E$1013,ROWS(E111:$E$1013))</f>
        <v>8.8744831485524103E-2</v>
      </c>
      <c r="J111" s="31" cm="1">
        <f t="array" ref="J111">INDEX($F$13:$F$1013,ROWS(F111:$F$1013))</f>
        <v>0.99694373452724849</v>
      </c>
      <c r="T111">
        <f t="shared" si="7"/>
        <v>2.662344944565723</v>
      </c>
      <c r="U111">
        <f t="shared" si="9"/>
        <v>1.6711753936163674E-2</v>
      </c>
      <c r="V111">
        <f t="shared" si="10"/>
        <v>0.75363538716386169</v>
      </c>
      <c r="X111">
        <f t="shared" si="11"/>
        <v>0</v>
      </c>
      <c r="Y111">
        <f t="shared" si="12"/>
        <v>0</v>
      </c>
      <c r="Z111">
        <f t="shared" si="13"/>
        <v>0</v>
      </c>
      <c r="AA111">
        <f t="shared" si="8"/>
        <v>1.3621400000000001</v>
      </c>
    </row>
    <row r="112" spans="4:27" x14ac:dyDescent="0.3">
      <c r="D112" s="31">
        <f>'Water Flood'!E102</f>
        <v>0.29257</v>
      </c>
      <c r="E112" s="31">
        <f>IF('Water Flood'!P102&gt;1,1,'Water Flood'!P102)</f>
        <v>1</v>
      </c>
      <c r="F112" s="31">
        <f>'Water Flood'!I102</f>
        <v>1.4792217880660243E-4</v>
      </c>
      <c r="H112" s="31" cm="1">
        <f t="array" ref="H112">INDEX($D$13:$D$1013,ROWS(D112:$D$1013))</f>
        <v>0.63742999999999994</v>
      </c>
      <c r="I112" s="31" cm="1">
        <f t="array" ref="I112">INDEX($E$13:$E$1013,ROWS(E112:$E$1013))</f>
        <v>9.0721452793108726E-2</v>
      </c>
      <c r="J112" s="31" cm="1">
        <f t="array" ref="J112">INDEX($F$13:$F$1013,ROWS(F112:$F$1013))</f>
        <v>0.99684833383340155</v>
      </c>
      <c r="T112">
        <f t="shared" si="7"/>
        <v>2.721643583793262</v>
      </c>
      <c r="U112">
        <f t="shared" si="9"/>
        <v>1.6965017505415111E-2</v>
      </c>
      <c r="V112">
        <f t="shared" si="10"/>
        <v>0.77060040466927682</v>
      </c>
      <c r="X112">
        <f t="shared" si="11"/>
        <v>0</v>
      </c>
      <c r="Y112">
        <f t="shared" si="12"/>
        <v>0</v>
      </c>
      <c r="Z112">
        <f t="shared" si="13"/>
        <v>0</v>
      </c>
      <c r="AA112">
        <f t="shared" si="8"/>
        <v>1.3625700000000001</v>
      </c>
    </row>
    <row r="113" spans="4:27" x14ac:dyDescent="0.3">
      <c r="D113" s="31">
        <f>'Water Flood'!E103</f>
        <v>0.29299999999999998</v>
      </c>
      <c r="E113" s="31">
        <f>IF('Water Flood'!P103&gt;1,1,'Water Flood'!P103)</f>
        <v>1</v>
      </c>
      <c r="F113" s="31">
        <f>'Water Flood'!I103</f>
        <v>1.5443424886964357E-4</v>
      </c>
      <c r="H113" s="31" cm="1">
        <f t="array" ref="H113">INDEX($D$13:$D$1013,ROWS(D113:$D$1013))</f>
        <v>0.63700000000000001</v>
      </c>
      <c r="I113" s="31" cm="1">
        <f t="array" ref="I113">INDEX($E$13:$E$1013,ROWS(E113:$E$1013))</f>
        <v>9.2727259644677817E-2</v>
      </c>
      <c r="J113" s="31" cm="1">
        <f t="array" ref="J113">INDEX($F$13:$F$1013,ROWS(F113:$F$1013))</f>
        <v>0.99675080827164897</v>
      </c>
      <c r="T113">
        <f t="shared" si="7"/>
        <v>2.7818177893403346</v>
      </c>
      <c r="U113">
        <f t="shared" si="9"/>
        <v>1.7220945988358154E-2</v>
      </c>
      <c r="V113">
        <f t="shared" si="10"/>
        <v>0.78782135065763492</v>
      </c>
      <c r="X113">
        <f t="shared" si="11"/>
        <v>0</v>
      </c>
      <c r="Y113">
        <f t="shared" si="12"/>
        <v>0</v>
      </c>
      <c r="Z113">
        <f t="shared" si="13"/>
        <v>0</v>
      </c>
      <c r="AA113">
        <f t="shared" si="8"/>
        <v>1.363</v>
      </c>
    </row>
    <row r="114" spans="4:27" x14ac:dyDescent="0.3">
      <c r="D114" s="31">
        <f>'Water Flood'!E104</f>
        <v>0.29343000000000002</v>
      </c>
      <c r="E114" s="31">
        <f>IF('Water Flood'!P104&gt;1,1,'Water Flood'!P104)</f>
        <v>1</v>
      </c>
      <c r="F114" s="31">
        <f>'Water Flood'!I104</f>
        <v>1.6116900174441433E-4</v>
      </c>
      <c r="H114" s="31" cm="1">
        <f t="array" ref="H114">INDEX($D$13:$D$1013,ROWS(D114:$D$1013))</f>
        <v>0.63657000000000008</v>
      </c>
      <c r="I114" s="31" cm="1">
        <f t="array" ref="I114">INDEX($E$13:$E$1013,ROWS(E114:$E$1013))</f>
        <v>9.4762546791818683E-2</v>
      </c>
      <c r="J114" s="31" cm="1">
        <f t="array" ref="J114">INDEX($F$13:$F$1013,ROWS(F114:$F$1013))</f>
        <v>0.99665112646753096</v>
      </c>
      <c r="T114">
        <f t="shared" si="7"/>
        <v>2.8428764037545604</v>
      </c>
      <c r="U114">
        <f t="shared" si="9"/>
        <v>1.7479564000224643E-2</v>
      </c>
      <c r="V114">
        <f t="shared" si="10"/>
        <v>0.80530091465785958</v>
      </c>
      <c r="X114">
        <f t="shared" si="11"/>
        <v>0</v>
      </c>
      <c r="Y114">
        <f t="shared" si="12"/>
        <v>0</v>
      </c>
      <c r="Z114">
        <f t="shared" si="13"/>
        <v>0</v>
      </c>
      <c r="AA114">
        <f t="shared" si="8"/>
        <v>1.3634299999999999</v>
      </c>
    </row>
    <row r="115" spans="4:27" x14ac:dyDescent="0.3">
      <c r="D115" s="31">
        <f>'Water Flood'!E105</f>
        <v>0.29386000000000001</v>
      </c>
      <c r="E115" s="31">
        <f>IF('Water Flood'!P105&gt;1,1,'Water Flood'!P105)</f>
        <v>1</v>
      </c>
      <c r="F115" s="31">
        <f>'Water Flood'!I105</f>
        <v>1.6813201062428632E-4</v>
      </c>
      <c r="H115" s="31" cm="1">
        <f t="array" ref="H115">INDEX($D$13:$D$1013,ROWS(D115:$D$1013))</f>
        <v>0.63613999999999993</v>
      </c>
      <c r="I115" s="31" cm="1">
        <f t="array" ref="I115">INDEX($E$13:$E$1013,ROWS(E115:$E$1013))</f>
        <v>9.682761157801667E-2</v>
      </c>
      <c r="J115" s="31" cm="1">
        <f t="array" ref="J115">INDEX($F$13:$F$1013,ROWS(F115:$F$1013))</f>
        <v>0.99654925672972972</v>
      </c>
      <c r="T115">
        <f t="shared" si="7"/>
        <v>2.9048283473405001</v>
      </c>
      <c r="U115">
        <f t="shared" si="9"/>
        <v>1.7740896203362236E-2</v>
      </c>
      <c r="V115">
        <f t="shared" si="10"/>
        <v>0.82304181086122186</v>
      </c>
      <c r="X115">
        <f t="shared" si="11"/>
        <v>0</v>
      </c>
      <c r="Y115">
        <f t="shared" si="12"/>
        <v>0</v>
      </c>
      <c r="Z115">
        <f t="shared" si="13"/>
        <v>0</v>
      </c>
      <c r="AA115">
        <f t="shared" si="8"/>
        <v>1.3638600000000001</v>
      </c>
    </row>
    <row r="116" spans="4:27" x14ac:dyDescent="0.3">
      <c r="D116" s="31">
        <f>'Water Flood'!E106</f>
        <v>0.29429</v>
      </c>
      <c r="E116" s="31">
        <f>IF('Water Flood'!P106&gt;1,1,'Water Flood'!P106)</f>
        <v>1</v>
      </c>
      <c r="F116" s="31">
        <f>'Water Flood'!I106</f>
        <v>1.7532894341736548E-4</v>
      </c>
      <c r="H116" s="31" cm="1">
        <f t="array" ref="H116">INDEX($D$13:$D$1013,ROWS(D116:$D$1013))</f>
        <v>0.63571</v>
      </c>
      <c r="I116" s="31" cm="1">
        <f t="array" ref="I116">INDEX($E$13:$E$1013,ROWS(E116:$E$1013))</f>
        <v>9.8922753937569219E-2</v>
      </c>
      <c r="J116" s="31" cm="1">
        <f t="array" ref="J116">INDEX($F$13:$F$1013,ROWS(F116:$F$1013))</f>
        <v>0.99644516704728336</v>
      </c>
      <c r="T116">
        <f t="shared" si="7"/>
        <v>2.9676826181270766</v>
      </c>
      <c r="U116">
        <f t="shared" si="9"/>
        <v>1.8004967278871849E-2</v>
      </c>
      <c r="V116">
        <f t="shared" si="10"/>
        <v>0.84104677814009365</v>
      </c>
      <c r="X116">
        <f t="shared" si="11"/>
        <v>0</v>
      </c>
      <c r="Y116">
        <f t="shared" si="12"/>
        <v>0</v>
      </c>
      <c r="Z116">
        <f t="shared" si="13"/>
        <v>0</v>
      </c>
      <c r="AA116">
        <f t="shared" si="8"/>
        <v>1.36429</v>
      </c>
    </row>
    <row r="117" spans="4:27" x14ac:dyDescent="0.3">
      <c r="D117" s="31">
        <f>'Water Flood'!E107</f>
        <v>0.29471999999999998</v>
      </c>
      <c r="E117" s="31">
        <f>IF('Water Flood'!P107&gt;1,1,'Water Flood'!P107)</f>
        <v>1</v>
      </c>
      <c r="F117" s="31">
        <f>'Water Flood'!I107</f>
        <v>1.82765563816372E-4</v>
      </c>
      <c r="H117" s="31" cm="1">
        <f t="array" ref="H117">INDEX($D$13:$D$1013,ROWS(D117:$D$1013))</f>
        <v>0.63528000000000007</v>
      </c>
      <c r="I117" s="31" cm="1">
        <f t="array" ref="I117">INDEX($E$13:$E$1013,ROWS(E117:$E$1013))</f>
        <v>0.1010482763955326</v>
      </c>
      <c r="J117" s="31" cm="1">
        <f t="array" ref="J117">INDEX($F$13:$F$1013,ROWS(F117:$F$1013))</f>
        <v>0.99633882508680049</v>
      </c>
      <c r="T117">
        <f t="shared" si="7"/>
        <v>3.0314482918659778</v>
      </c>
      <c r="U117">
        <f t="shared" si="9"/>
        <v>1.8271801935470865E-2</v>
      </c>
      <c r="V117">
        <f t="shared" si="10"/>
        <v>0.8593185800755645</v>
      </c>
      <c r="X117">
        <f t="shared" si="11"/>
        <v>0</v>
      </c>
      <c r="Y117">
        <f t="shared" si="12"/>
        <v>0</v>
      </c>
      <c r="Z117">
        <f t="shared" si="13"/>
        <v>0</v>
      </c>
      <c r="AA117">
        <f t="shared" si="8"/>
        <v>1.3647199999999999</v>
      </c>
    </row>
    <row r="118" spans="4:27" x14ac:dyDescent="0.3">
      <c r="D118" s="31">
        <f>'Water Flood'!E108</f>
        <v>0.29515000000000002</v>
      </c>
      <c r="E118" s="31">
        <f>IF('Water Flood'!P108&gt;1,1,'Water Flood'!P108)</f>
        <v>1</v>
      </c>
      <c r="F118" s="31">
        <f>'Water Flood'!I108</f>
        <v>1.9044773237930027E-4</v>
      </c>
      <c r="H118" s="31" cm="1">
        <f t="array" ref="H118">INDEX($D$13:$D$1013,ROWS(D118:$D$1013))</f>
        <v>0.63485000000000003</v>
      </c>
      <c r="I118" s="31" cm="1">
        <f t="array" ref="I118">INDEX($E$13:$E$1013,ROWS(E118:$E$1013))</f>
        <v>0.10320448406830406</v>
      </c>
      <c r="J118" s="31" cm="1">
        <f t="array" ref="J118">INDEX($F$13:$F$1013,ROWS(F118:$F$1013))</f>
        <v>0.99623019818967529</v>
      </c>
      <c r="T118">
        <f t="shared" si="7"/>
        <v>3.0961345220491219</v>
      </c>
      <c r="U118">
        <f t="shared" si="9"/>
        <v>1.8541424914956261E-2</v>
      </c>
      <c r="V118">
        <f t="shared" si="10"/>
        <v>0.87786000499052075</v>
      </c>
      <c r="X118">
        <f t="shared" si="11"/>
        <v>0</v>
      </c>
      <c r="Y118">
        <f t="shared" si="12"/>
        <v>0</v>
      </c>
      <c r="Z118">
        <f t="shared" si="13"/>
        <v>0</v>
      </c>
      <c r="AA118">
        <f t="shared" si="8"/>
        <v>1.3651499999999999</v>
      </c>
    </row>
    <row r="119" spans="4:27" x14ac:dyDescent="0.3">
      <c r="D119" s="31">
        <f>'Water Flood'!E109</f>
        <v>0.29558000000000001</v>
      </c>
      <c r="E119" s="31">
        <f>IF('Water Flood'!P109&gt;1,1,'Water Flood'!P109)</f>
        <v>1</v>
      </c>
      <c r="F119" s="31">
        <f>'Water Flood'!I109</f>
        <v>1.9838140762094527E-4</v>
      </c>
      <c r="H119" s="31" cm="1">
        <f t="array" ref="H119">INDEX($D$13:$D$1013,ROWS(D119:$D$1013))</f>
        <v>0.63441999999999998</v>
      </c>
      <c r="I119" s="31" cm="1">
        <f t="array" ref="I119">INDEX($E$13:$E$1013,ROWS(E119:$E$1013))</f>
        <v>0.10539168466013496</v>
      </c>
      <c r="J119" s="31" cm="1">
        <f t="array" ref="J119">INDEX($F$13:$F$1013,ROWS(F119:$F$1013))</f>
        <v>0.99611925336930185</v>
      </c>
      <c r="T119">
        <f t="shared" si="7"/>
        <v>3.1617505398040486</v>
      </c>
      <c r="U119">
        <f t="shared" si="9"/>
        <v>1.881386095721067E-2</v>
      </c>
      <c r="V119">
        <f t="shared" si="10"/>
        <v>0.89667386594773146</v>
      </c>
      <c r="X119">
        <f t="shared" si="11"/>
        <v>0</v>
      </c>
      <c r="Y119">
        <f t="shared" si="12"/>
        <v>0</v>
      </c>
      <c r="Z119">
        <f t="shared" si="13"/>
        <v>0</v>
      </c>
      <c r="AA119">
        <f t="shared" si="8"/>
        <v>1.36558</v>
      </c>
    </row>
    <row r="120" spans="4:27" x14ac:dyDescent="0.3">
      <c r="D120" s="31">
        <f>'Water Flood'!E110</f>
        <v>0.29601</v>
      </c>
      <c r="E120" s="31">
        <f>IF('Water Flood'!P110&gt;1,1,'Water Flood'!P110)</f>
        <v>1</v>
      </c>
      <c r="F120" s="31">
        <f>'Water Flood'!I110</f>
        <v>2.0657264711538453E-4</v>
      </c>
      <c r="H120" s="31" cm="1">
        <f t="array" ref="H120">INDEX($D$13:$D$1013,ROWS(D120:$D$1013))</f>
        <v>0.63399000000000005</v>
      </c>
      <c r="I120" s="31" cm="1">
        <f t="array" ref="I120">INDEX($E$13:$E$1013,ROWS(E120:$E$1013))</f>
        <v>0.10761018846443998</v>
      </c>
      <c r="J120" s="31" cm="1">
        <f t="array" ref="J120">INDEX($F$13:$F$1013,ROWS(F120:$F$1013))</f>
        <v>0.99600595730829222</v>
      </c>
      <c r="T120">
        <f t="shared" si="7"/>
        <v>3.2283056539331993</v>
      </c>
      <c r="U120">
        <f t="shared" si="9"/>
        <v>1.9089134841424913E-2</v>
      </c>
      <c r="V120">
        <f t="shared" si="10"/>
        <v>0.9157630007891564</v>
      </c>
      <c r="X120">
        <f t="shared" si="11"/>
        <v>0</v>
      </c>
      <c r="Y120">
        <f t="shared" si="12"/>
        <v>0</v>
      </c>
      <c r="Z120">
        <f t="shared" si="13"/>
        <v>0</v>
      </c>
      <c r="AA120">
        <f t="shared" si="8"/>
        <v>1.3660099999999999</v>
      </c>
    </row>
    <row r="121" spans="4:27" x14ac:dyDescent="0.3">
      <c r="D121" s="31">
        <f>'Water Flood'!E111</f>
        <v>0.29643999999999998</v>
      </c>
      <c r="E121" s="31">
        <f>IF('Water Flood'!P111&gt;1,1,'Water Flood'!P111)</f>
        <v>1</v>
      </c>
      <c r="F121" s="31">
        <f>'Water Flood'!I111</f>
        <v>2.1502760860950593E-4</v>
      </c>
      <c r="H121" s="31" cm="1">
        <f t="array" ref="H121">INDEX($D$13:$D$1013,ROWS(D121:$D$1013))</f>
        <v>0.63356000000000001</v>
      </c>
      <c r="I121" s="31" cm="1">
        <f t="array" ref="I121">INDEX($E$13:$E$1013,ROWS(E121:$E$1013))</f>
        <v>0.10986030835970612</v>
      </c>
      <c r="J121" s="31" cm="1">
        <f t="array" ref="J121">INDEX($F$13:$F$1013,ROWS(F121:$F$1013))</f>
        <v>0.99589027635569294</v>
      </c>
      <c r="T121">
        <f t="shared" si="7"/>
        <v>3.2958092507911836</v>
      </c>
      <c r="U121">
        <f t="shared" si="9"/>
        <v>1.9367271339632897E-2</v>
      </c>
      <c r="V121">
        <f t="shared" si="10"/>
        <v>0.9351302721287893</v>
      </c>
      <c r="X121">
        <f t="shared" si="11"/>
        <v>0</v>
      </c>
      <c r="Y121">
        <f t="shared" si="12"/>
        <v>0</v>
      </c>
      <c r="Z121">
        <f t="shared" si="13"/>
        <v>0</v>
      </c>
      <c r="AA121">
        <f t="shared" si="8"/>
        <v>1.3664399999999999</v>
      </c>
    </row>
    <row r="122" spans="4:27" x14ac:dyDescent="0.3">
      <c r="D122" s="31">
        <f>'Water Flood'!E112</f>
        <v>0.29687000000000002</v>
      </c>
      <c r="E122" s="31">
        <f>IF('Water Flood'!P112&gt;1,1,'Water Flood'!P112)</f>
        <v>1</v>
      </c>
      <c r="F122" s="31">
        <f>'Water Flood'!I112</f>
        <v>2.2375255114766963E-4</v>
      </c>
      <c r="H122" s="31" cm="1">
        <f t="array" ref="H122">INDEX($D$13:$D$1013,ROWS(D122:$D$1013))</f>
        <v>0.63312999999999997</v>
      </c>
      <c r="I122" s="31" cm="1">
        <f t="array" ref="I122">INDEX($E$13:$E$1013,ROWS(E122:$E$1013))</f>
        <v>0.11214235980852655</v>
      </c>
      <c r="J122" s="31" cm="1">
        <f t="array" ref="J122">INDEX($F$13:$F$1013,ROWS(F122:$F$1013))</f>
        <v>0.99577217652420624</v>
      </c>
      <c r="T122">
        <f t="shared" si="7"/>
        <v>3.3642707942557966</v>
      </c>
      <c r="U122">
        <f t="shared" si="9"/>
        <v>1.9648295243562437E-2</v>
      </c>
      <c r="V122">
        <f t="shared" si="10"/>
        <v>0.95477856737235178</v>
      </c>
      <c r="X122">
        <f t="shared" si="11"/>
        <v>0</v>
      </c>
      <c r="Y122">
        <f t="shared" si="12"/>
        <v>0</v>
      </c>
      <c r="Z122">
        <f t="shared" si="13"/>
        <v>0</v>
      </c>
      <c r="AA122">
        <f t="shared" si="8"/>
        <v>1.36687</v>
      </c>
    </row>
    <row r="123" spans="4:27" x14ac:dyDescent="0.3">
      <c r="D123" s="31">
        <f>'Water Flood'!E113</f>
        <v>0.29730000000000001</v>
      </c>
      <c r="E123" s="31">
        <f>IF('Water Flood'!P113&gt;1,1,'Water Flood'!P113)</f>
        <v>1</v>
      </c>
      <c r="F123" s="31">
        <f>'Water Flood'!I113</f>
        <v>2.3275383620759314E-4</v>
      </c>
      <c r="H123" s="31" cm="1">
        <f t="array" ref="H123">INDEX($D$13:$D$1013,ROWS(D123:$D$1013))</f>
        <v>0.63270000000000004</v>
      </c>
      <c r="I123" s="31" cm="1">
        <f t="array" ref="I123">INDEX($E$13:$E$1013,ROWS(E123:$E$1013))</f>
        <v>0.11445666085531987</v>
      </c>
      <c r="J123" s="31" cm="1">
        <f t="array" ref="J123">INDEX($F$13:$F$1013,ROWS(F123:$F$1013))</f>
        <v>0.9956516234874121</v>
      </c>
      <c r="T123">
        <f t="shared" si="7"/>
        <v>3.4336998256595961</v>
      </c>
      <c r="U123">
        <f t="shared" si="9"/>
        <v>1.9932231353299287E-2</v>
      </c>
      <c r="V123">
        <f t="shared" si="10"/>
        <v>0.97471079872565103</v>
      </c>
      <c r="X123">
        <f t="shared" si="11"/>
        <v>0</v>
      </c>
      <c r="Y123">
        <f t="shared" si="12"/>
        <v>0</v>
      </c>
      <c r="Z123">
        <f t="shared" si="13"/>
        <v>0</v>
      </c>
      <c r="AA123">
        <f t="shared" si="8"/>
        <v>1.3673</v>
      </c>
    </row>
    <row r="124" spans="4:27" x14ac:dyDescent="0.3">
      <c r="D124" s="31">
        <f>'Water Flood'!E114</f>
        <v>0.29772999999999999</v>
      </c>
      <c r="E124" s="31">
        <f>IF('Water Flood'!P114&gt;1,1,'Water Flood'!P114)</f>
        <v>1</v>
      </c>
      <c r="F124" s="31">
        <f>'Water Flood'!I114</f>
        <v>2.4203792884755046E-4</v>
      </c>
      <c r="H124" s="31" cm="1">
        <f t="array" ref="H124">INDEX($D$13:$D$1013,ROWS(D124:$D$1013))</f>
        <v>0.63227</v>
      </c>
      <c r="I124" s="31" cm="1">
        <f t="array" ref="I124">INDEX($E$13:$E$1013,ROWS(E124:$E$1013))</f>
        <v>0.11680353212111878</v>
      </c>
      <c r="J124" s="31" cm="1">
        <f t="array" ref="J124">INDEX($F$13:$F$1013,ROWS(F124:$F$1013))</f>
        <v>0.99552858257699262</v>
      </c>
      <c r="T124">
        <f t="shared" si="7"/>
        <v>3.5041059636335636</v>
      </c>
      <c r="U124">
        <f t="shared" si="9"/>
        <v>2.0219104452008748E-2</v>
      </c>
      <c r="V124">
        <f t="shared" si="10"/>
        <v>0.99492990317765972</v>
      </c>
      <c r="X124">
        <f t="shared" si="11"/>
        <v>0</v>
      </c>
      <c r="Y124">
        <f t="shared" si="12"/>
        <v>0</v>
      </c>
      <c r="Z124">
        <f t="shared" si="13"/>
        <v>0</v>
      </c>
      <c r="AA124">
        <f t="shared" si="8"/>
        <v>1.3677299999999999</v>
      </c>
    </row>
    <row r="125" spans="4:27" x14ac:dyDescent="0.3">
      <c r="D125" s="31">
        <f>'Water Flood'!E115</f>
        <v>0.29815999999999998</v>
      </c>
      <c r="E125" s="31">
        <f>IF('Water Flood'!P115&gt;1,1,'Water Flood'!P115)</f>
        <v>1</v>
      </c>
      <c r="F125" s="31">
        <f>'Water Flood'!I115</f>
        <v>2.5161139886497339E-4</v>
      </c>
      <c r="H125" s="31" cm="1">
        <f t="array" ref="H125">INDEX($D$13:$D$1013,ROWS(D125:$D$1013))</f>
        <v>0.63183999999999996</v>
      </c>
      <c r="I125" s="31" cm="1">
        <f t="array" ref="I125">INDEX($E$13:$E$1013,ROWS(E125:$E$1013))</f>
        <v>0.11918329680331129</v>
      </c>
      <c r="J125" s="31" cm="1">
        <f t="array" ref="J125">INDEX($F$13:$F$1013,ROWS(F125:$F$1013))</f>
        <v>0.9954030187799624</v>
      </c>
      <c r="T125">
        <f t="shared" si="7"/>
        <v>3.5754989040993386</v>
      </c>
      <c r="U125">
        <f t="shared" si="9"/>
        <v>2.0508939348545443E-2</v>
      </c>
      <c r="V125">
        <f t="shared" si="10"/>
        <v>1.0154388425262051</v>
      </c>
      <c r="X125">
        <f t="shared" si="11"/>
        <v>0</v>
      </c>
      <c r="Y125">
        <f t="shared" si="12"/>
        <v>0</v>
      </c>
      <c r="Z125">
        <f t="shared" si="13"/>
        <v>0</v>
      </c>
      <c r="AA125">
        <f t="shared" si="8"/>
        <v>1.36816</v>
      </c>
    </row>
    <row r="126" spans="4:27" x14ac:dyDescent="0.3">
      <c r="D126" s="31">
        <f>'Water Flood'!E116</f>
        <v>0.29859000000000002</v>
      </c>
      <c r="E126" s="31">
        <f>IF('Water Flood'!P116&gt;1,1,'Water Flood'!P116)</f>
        <v>1</v>
      </c>
      <c r="F126" s="31">
        <f>'Water Flood'!I116</f>
        <v>2.614809219665442E-4</v>
      </c>
      <c r="H126" s="31" cm="1">
        <f t="array" ref="H126">INDEX($D$13:$D$1013,ROWS(D126:$D$1013))</f>
        <v>0.63141000000000003</v>
      </c>
      <c r="I126" s="31" cm="1">
        <f t="array" ref="I126">INDEX($E$13:$E$1013,ROWS(E126:$E$1013))</f>
        <v>0.12159628066736938</v>
      </c>
      <c r="J126" s="31" cm="1">
        <f t="array" ref="J126">INDEX($F$13:$F$1013,ROWS(F126:$F$1013))</f>
        <v>0.99527489673589886</v>
      </c>
      <c r="T126">
        <f t="shared" si="7"/>
        <v>3.6478884200210815</v>
      </c>
      <c r="U126">
        <f t="shared" si="9"/>
        <v>2.0801760808377145E-2</v>
      </c>
      <c r="V126">
        <f t="shared" si="10"/>
        <v>1.0362406033345821</v>
      </c>
      <c r="X126">
        <f t="shared" si="11"/>
        <v>0</v>
      </c>
      <c r="Y126">
        <f t="shared" si="12"/>
        <v>0</v>
      </c>
      <c r="Z126">
        <f t="shared" si="13"/>
        <v>0</v>
      </c>
      <c r="AA126">
        <f t="shared" si="8"/>
        <v>1.36859</v>
      </c>
    </row>
    <row r="127" spans="4:27" x14ac:dyDescent="0.3">
      <c r="D127" s="31">
        <f>'Water Flood'!E117</f>
        <v>0.29902000000000001</v>
      </c>
      <c r="E127" s="31">
        <f>IF('Water Flood'!P117&gt;1,1,'Water Flood'!P117)</f>
        <v>1</v>
      </c>
      <c r="F127" s="31">
        <f>'Water Flood'!I117</f>
        <v>2.7165328094987134E-4</v>
      </c>
      <c r="H127" s="31" cm="1">
        <f t="array" ref="H127">INDEX($D$13:$D$1013,ROWS(D127:$D$1013))</f>
        <v>0.63097999999999999</v>
      </c>
      <c r="I127" s="31" cm="1">
        <f t="array" ref="I127">INDEX($E$13:$E$1013,ROWS(E127:$E$1013))</f>
        <v>0.12404281204578549</v>
      </c>
      <c r="J127" s="31" cm="1">
        <f t="array" ref="J127">INDEX($F$13:$F$1013,ROWS(F127:$F$1013))</f>
        <v>0.99514418073418143</v>
      </c>
      <c r="T127">
        <f t="shared" si="7"/>
        <v>3.7212843613735647</v>
      </c>
      <c r="U127">
        <f t="shared" si="9"/>
        <v>2.1097593615626999E-2</v>
      </c>
      <c r="V127">
        <f t="shared" si="10"/>
        <v>1.0573381969502091</v>
      </c>
      <c r="X127">
        <f t="shared" si="11"/>
        <v>0</v>
      </c>
      <c r="Y127">
        <f t="shared" si="12"/>
        <v>0</v>
      </c>
      <c r="Z127">
        <f t="shared" si="13"/>
        <v>0</v>
      </c>
      <c r="AA127">
        <f t="shared" si="8"/>
        <v>1.3690199999999999</v>
      </c>
    </row>
    <row r="128" spans="4:27" x14ac:dyDescent="0.3">
      <c r="D128" s="31">
        <f>'Water Flood'!E118</f>
        <v>0.29944999999999999</v>
      </c>
      <c r="E128" s="31">
        <f>IF('Water Flood'!P118&gt;1,1,'Water Flood'!P118)</f>
        <v>1</v>
      </c>
      <c r="F128" s="31">
        <f>'Water Flood'!I118</f>
        <v>2.8213536689683446E-4</v>
      </c>
      <c r="H128" s="31" cm="1">
        <f t="array" ref="H128">INDEX($D$13:$D$1013,ROWS(D128:$D$1013))</f>
        <v>0.63054999999999994</v>
      </c>
      <c r="I128" s="31" cm="1">
        <f t="array" ref="I128">INDEX($E$13:$E$1013,ROWS(E128:$E$1013))</f>
        <v>0.12652322183046449</v>
      </c>
      <c r="J128" s="31" cm="1">
        <f t="array" ref="J128">INDEX($F$13:$F$1013,ROWS(F128:$F$1013))</f>
        <v>0.99501083471123219</v>
      </c>
      <c r="T128">
        <f t="shared" si="7"/>
        <v>3.795696654913935</v>
      </c>
      <c r="U128">
        <f t="shared" si="9"/>
        <v>2.1396462516607297E-2</v>
      </c>
      <c r="V128">
        <f t="shared" si="10"/>
        <v>1.0787346594668163</v>
      </c>
      <c r="X128">
        <f t="shared" si="11"/>
        <v>0</v>
      </c>
      <c r="Y128">
        <f t="shared" si="12"/>
        <v>0</v>
      </c>
      <c r="Z128">
        <f t="shared" si="13"/>
        <v>0</v>
      </c>
      <c r="AA128">
        <f t="shared" si="8"/>
        <v>1.3694500000000001</v>
      </c>
    </row>
    <row r="129" spans="4:27" x14ac:dyDescent="0.3">
      <c r="D129" s="31">
        <f>'Water Flood'!E119</f>
        <v>0.29987999999999998</v>
      </c>
      <c r="E129" s="31">
        <f>IF('Water Flood'!P119&gt;1,1,'Water Flood'!P119)</f>
        <v>1</v>
      </c>
      <c r="F129" s="31">
        <f>'Water Flood'!I119</f>
        <v>2.9293418037869143E-4</v>
      </c>
      <c r="H129" s="31" cm="1">
        <f t="array" ref="H129">INDEX($D$13:$D$1013,ROWS(D129:$D$1013))</f>
        <v>0.63012000000000001</v>
      </c>
      <c r="I129" s="31" cm="1">
        <f t="array" ref="I129">INDEX($E$13:$E$1013,ROWS(E129:$E$1013))</f>
        <v>0.1290378434684801</v>
      </c>
      <c r="J129" s="31" cm="1">
        <f t="array" ref="J129">INDEX($F$13:$F$1013,ROWS(F129:$F$1013))</f>
        <v>0.99487482224776447</v>
      </c>
      <c r="T129">
        <f t="shared" si="7"/>
        <v>3.8711353040544032</v>
      </c>
      <c r="U129">
        <f t="shared" si="9"/>
        <v>2.169839224874566E-2</v>
      </c>
      <c r="V129">
        <f t="shared" si="10"/>
        <v>1.100433051715562</v>
      </c>
      <c r="X129">
        <f t="shared" si="11"/>
        <v>0</v>
      </c>
      <c r="Y129">
        <f t="shared" si="12"/>
        <v>0</v>
      </c>
      <c r="Z129">
        <f t="shared" si="13"/>
        <v>0</v>
      </c>
      <c r="AA129">
        <f t="shared" si="8"/>
        <v>1.36988</v>
      </c>
    </row>
    <row r="130" spans="4:27" x14ac:dyDescent="0.3">
      <c r="D130" s="31">
        <f>'Water Flood'!E120</f>
        <v>0.30031000000000002</v>
      </c>
      <c r="E130" s="31">
        <f>IF('Water Flood'!P120&gt;1,1,'Water Flood'!P120)</f>
        <v>1</v>
      </c>
      <c r="F130" s="31">
        <f>'Water Flood'!I120</f>
        <v>3.0405683267303488E-4</v>
      </c>
      <c r="H130" s="31" cm="1">
        <f t="array" ref="H130">INDEX($D$13:$D$1013,ROWS(D130:$D$1013))</f>
        <v>0.62968999999999997</v>
      </c>
      <c r="I130" s="31" cm="1">
        <f t="array" ref="I130">INDEX($E$13:$E$1013,ROWS(E130:$E$1013))</f>
        <v>0.13158701295390193</v>
      </c>
      <c r="J130" s="31" cm="1">
        <f t="array" ref="J130">INDEX($F$13:$F$1013,ROWS(F130:$F$1013))</f>
        <v>0.99473610656603584</v>
      </c>
      <c r="T130">
        <f t="shared" si="7"/>
        <v>3.9476103886170582</v>
      </c>
      <c r="U130">
        <f t="shared" si="9"/>
        <v>2.2003407506612851E-2</v>
      </c>
      <c r="V130">
        <f t="shared" si="10"/>
        <v>1.1224364592221749</v>
      </c>
      <c r="X130">
        <f t="shared" si="11"/>
        <v>0</v>
      </c>
      <c r="Y130">
        <f t="shared" si="12"/>
        <v>0</v>
      </c>
      <c r="Z130">
        <f t="shared" si="13"/>
        <v>0</v>
      </c>
      <c r="AA130">
        <f t="shared" si="8"/>
        <v>1.3703099999999999</v>
      </c>
    </row>
    <row r="131" spans="4:27" x14ac:dyDescent="0.3">
      <c r="D131" s="31">
        <f>'Water Flood'!E121</f>
        <v>0.30074000000000001</v>
      </c>
      <c r="E131" s="31">
        <f>IF('Water Flood'!P121&gt;1,1,'Water Flood'!P121)</f>
        <v>1</v>
      </c>
      <c r="F131" s="31">
        <f>'Water Flood'!I121</f>
        <v>3.1551054699268706E-4</v>
      </c>
      <c r="H131" s="31" cm="1">
        <f t="array" ref="H131">INDEX($D$13:$D$1013,ROWS(D131:$D$1013))</f>
        <v>0.62925999999999993</v>
      </c>
      <c r="I131" s="31" cm="1">
        <f t="array" ref="I131">INDEX($E$13:$E$1013,ROWS(E131:$E$1013))</f>
        <v>0.13417106882264965</v>
      </c>
      <c r="J131" s="31" cm="1">
        <f t="array" ref="J131">INDEX($F$13:$F$1013,ROWS(F131:$F$1013))</f>
        <v>0.99459465052711038</v>
      </c>
      <c r="T131">
        <f t="shared" si="7"/>
        <v>4.0251320646794895</v>
      </c>
      <c r="U131">
        <f t="shared" si="9"/>
        <v>2.2311532967947377E-2</v>
      </c>
      <c r="V131">
        <f t="shared" si="10"/>
        <v>1.1447479921901222</v>
      </c>
      <c r="X131">
        <f t="shared" si="11"/>
        <v>0</v>
      </c>
      <c r="Y131">
        <f t="shared" si="12"/>
        <v>0</v>
      </c>
      <c r="Z131">
        <f t="shared" si="13"/>
        <v>0</v>
      </c>
      <c r="AA131">
        <f t="shared" si="8"/>
        <v>1.3707400000000001</v>
      </c>
    </row>
    <row r="132" spans="4:27" x14ac:dyDescent="0.3">
      <c r="D132" s="31">
        <f>'Water Flood'!E122</f>
        <v>0.30116999999999999</v>
      </c>
      <c r="E132" s="31">
        <f>IF('Water Flood'!P122&gt;1,1,'Water Flood'!P122)</f>
        <v>1</v>
      </c>
      <c r="F132" s="31">
        <f>'Water Flood'!I122</f>
        <v>3.2730265972662426E-4</v>
      </c>
      <c r="H132" s="31" cm="1">
        <f t="array" ref="H132">INDEX($D$13:$D$1013,ROWS(D132:$D$1013))</f>
        <v>0.62883</v>
      </c>
      <c r="I132" s="31" cm="1">
        <f t="array" ref="I132">INDEX($E$13:$E$1013,ROWS(E132:$E$1013))</f>
        <v>0.13679035214260371</v>
      </c>
      <c r="J132" s="31" cm="1">
        <f t="array" ref="J132">INDEX($F$13:$F$1013,ROWS(F132:$F$1013))</f>
        <v>0.99445041662812605</v>
      </c>
      <c r="T132">
        <f t="shared" si="7"/>
        <v>4.1037105642781118</v>
      </c>
      <c r="U132">
        <f t="shared" si="9"/>
        <v>2.2622793252618137E-2</v>
      </c>
      <c r="V132">
        <f t="shared" si="10"/>
        <v>1.1673707854427404</v>
      </c>
      <c r="X132">
        <f t="shared" si="11"/>
        <v>0</v>
      </c>
      <c r="Y132">
        <f t="shared" si="12"/>
        <v>0</v>
      </c>
      <c r="Z132">
        <f t="shared" si="13"/>
        <v>0</v>
      </c>
      <c r="AA132">
        <f t="shared" si="8"/>
        <v>1.37117</v>
      </c>
    </row>
    <row r="133" spans="4:27" x14ac:dyDescent="0.3">
      <c r="D133" s="31">
        <f>'Water Flood'!E123</f>
        <v>0.30159999999999998</v>
      </c>
      <c r="E133" s="31">
        <f>IF('Water Flood'!P123&gt;1,1,'Water Flood'!P123)</f>
        <v>1</v>
      </c>
      <c r="F133" s="31">
        <f>'Water Flood'!I123</f>
        <v>3.3944062169301861E-4</v>
      </c>
      <c r="H133" s="31" cm="1">
        <f t="array" ref="H133">INDEX($D$13:$D$1013,ROWS(D133:$D$1013))</f>
        <v>0.62840000000000007</v>
      </c>
      <c r="I133" s="31" cm="1">
        <f t="array" ref="I133">INDEX($E$13:$E$1013,ROWS(E133:$E$1013))</f>
        <v>0.13944520650781983</v>
      </c>
      <c r="J133" s="31" cm="1">
        <f t="array" ref="J133">INDEX($F$13:$F$1013,ROWS(F133:$F$1013))</f>
        <v>0.99430336699957278</v>
      </c>
      <c r="T133">
        <f t="shared" si="7"/>
        <v>4.1833561952345946</v>
      </c>
      <c r="U133">
        <f t="shared" si="9"/>
        <v>2.2937212957943792E-2</v>
      </c>
      <c r="V133">
        <f t="shared" si="10"/>
        <v>1.1903079984006841</v>
      </c>
      <c r="X133">
        <f t="shared" si="11"/>
        <v>0</v>
      </c>
      <c r="Y133">
        <f t="shared" si="12"/>
        <v>0</v>
      </c>
      <c r="Z133">
        <f t="shared" si="13"/>
        <v>0</v>
      </c>
      <c r="AA133">
        <f t="shared" si="8"/>
        <v>1.3715999999999999</v>
      </c>
    </row>
    <row r="134" spans="4:27" x14ac:dyDescent="0.3">
      <c r="D134" s="31">
        <f>'Water Flood'!E124</f>
        <v>0.30203000000000002</v>
      </c>
      <c r="E134" s="31">
        <f>IF('Water Flood'!P124&gt;1,1,'Water Flood'!P124)</f>
        <v>1</v>
      </c>
      <c r="F134" s="31">
        <f>'Water Flood'!I124</f>
        <v>3.5193199940448499E-4</v>
      </c>
      <c r="H134" s="31" cm="1">
        <f t="array" ref="H134">INDEX($D$13:$D$1013,ROWS(D134:$D$1013))</f>
        <v>0.62796999999999992</v>
      </c>
      <c r="I134" s="31" cm="1">
        <f t="array" ref="I134">INDEX($E$13:$E$1013,ROWS(E134:$E$1013))</f>
        <v>0.14213597802677233</v>
      </c>
      <c r="J134" s="31" cm="1">
        <f t="array" ref="J134">INDEX($F$13:$F$1013,ROWS(F134:$F$1013))</f>
        <v>0.99415346340257682</v>
      </c>
      <c r="T134">
        <f t="shared" si="7"/>
        <v>4.2640793408031703</v>
      </c>
      <c r="U134">
        <f t="shared" si="9"/>
        <v>2.3254816607012702E-2</v>
      </c>
      <c r="V134">
        <f t="shared" si="10"/>
        <v>1.2135628150076969</v>
      </c>
      <c r="X134">
        <f t="shared" si="11"/>
        <v>0</v>
      </c>
      <c r="Y134">
        <f t="shared" si="12"/>
        <v>0</v>
      </c>
      <c r="Z134">
        <f t="shared" si="13"/>
        <v>0</v>
      </c>
      <c r="AA134">
        <f t="shared" si="8"/>
        <v>1.3720300000000001</v>
      </c>
    </row>
    <row r="135" spans="4:27" x14ac:dyDescent="0.3">
      <c r="D135" s="31">
        <f>'Water Flood'!E125</f>
        <v>0.30246000000000001</v>
      </c>
      <c r="E135" s="31">
        <f>IF('Water Flood'!P125&gt;1,1,'Water Flood'!P125)</f>
        <v>1</v>
      </c>
      <c r="F135" s="31">
        <f>'Water Flood'!I125</f>
        <v>3.6478447634562456E-4</v>
      </c>
      <c r="H135" s="31" cm="1">
        <f t="array" ref="H135">INDEX($D$13:$D$1013,ROWS(D135:$D$1013))</f>
        <v>0.62753999999999999</v>
      </c>
      <c r="I135" s="31" cm="1">
        <f t="array" ref="I135">INDEX($E$13:$E$1013,ROWS(E135:$E$1013))</f>
        <v>0.14486301531443879</v>
      </c>
      <c r="J135" s="31" cm="1">
        <f t="array" ref="J135">INDEX($F$13:$F$1013,ROWS(F135:$F$1013))</f>
        <v>0.99400066722619806</v>
      </c>
      <c r="T135">
        <f t="shared" si="7"/>
        <v>4.3458904594331642</v>
      </c>
      <c r="U135">
        <f t="shared" si="9"/>
        <v>2.3575628681727356E-2</v>
      </c>
      <c r="V135">
        <f t="shared" si="10"/>
        <v>1.2371384436894242</v>
      </c>
      <c r="X135">
        <f t="shared" si="11"/>
        <v>0</v>
      </c>
      <c r="Y135">
        <f t="shared" si="12"/>
        <v>0</v>
      </c>
      <c r="Z135">
        <f t="shared" si="13"/>
        <v>0</v>
      </c>
      <c r="AA135">
        <f t="shared" si="8"/>
        <v>1.37246</v>
      </c>
    </row>
    <row r="136" spans="4:27" x14ac:dyDescent="0.3">
      <c r="D136" s="31">
        <f>'Water Flood'!E126</f>
        <v>0.30288999999999999</v>
      </c>
      <c r="E136" s="31">
        <f>IF('Water Flood'!P126&gt;1,1,'Water Flood'!P126)</f>
        <v>1</v>
      </c>
      <c r="F136" s="31">
        <f>'Water Flood'!I126</f>
        <v>3.7800585426295085E-4</v>
      </c>
      <c r="H136" s="31" cm="1">
        <f t="array" ref="H136">INDEX($D$13:$D$1013,ROWS(D136:$D$1013))</f>
        <v>0.62711000000000006</v>
      </c>
      <c r="I136" s="31" cm="1">
        <f t="array" ref="I136">INDEX($E$13:$E$1013,ROWS(E136:$E$1013))</f>
        <v>0.14762666948038214</v>
      </c>
      <c r="J136" s="31" cm="1">
        <f t="array" ref="J136">INDEX($F$13:$F$1013,ROWS(F136:$F$1013))</f>
        <v>0.99384493948473507</v>
      </c>
      <c r="T136">
        <f t="shared" si="7"/>
        <v>4.4288000844114643</v>
      </c>
      <c r="U136">
        <f t="shared" si="9"/>
        <v>2.3899673588088505E-2</v>
      </c>
      <c r="V136">
        <f t="shared" si="10"/>
        <v>1.2610381172775127</v>
      </c>
      <c r="X136">
        <f t="shared" si="11"/>
        <v>0</v>
      </c>
      <c r="Y136">
        <f t="shared" si="12"/>
        <v>0</v>
      </c>
      <c r="Z136">
        <f t="shared" si="13"/>
        <v>0</v>
      </c>
      <c r="AA136">
        <f t="shared" si="8"/>
        <v>1.3728899999999999</v>
      </c>
    </row>
    <row r="137" spans="4:27" x14ac:dyDescent="0.3">
      <c r="D137" s="31">
        <f>'Water Flood'!E127</f>
        <v>0.30331999999999998</v>
      </c>
      <c r="E137" s="31">
        <f>IF('Water Flood'!P127&gt;1,1,'Water Flood'!P127)</f>
        <v>1</v>
      </c>
      <c r="F137" s="31">
        <f>'Water Flood'!I127</f>
        <v>3.9160405446728776E-4</v>
      </c>
      <c r="H137" s="31" cm="1">
        <f t="array" ref="H137">INDEX($D$13:$D$1013,ROWS(D137:$D$1013))</f>
        <v>0.62668000000000001</v>
      </c>
      <c r="I137" s="31" cm="1">
        <f t="array" ref="I137">INDEX($E$13:$E$1013,ROWS(E137:$E$1013))</f>
        <v>0.15042729411842132</v>
      </c>
      <c r="J137" s="31" cm="1">
        <f t="array" ref="J137">INDEX($F$13:$F$1013,ROWS(F137:$F$1013))</f>
        <v>0.99368624081504364</v>
      </c>
      <c r="T137">
        <f t="shared" si="7"/>
        <v>4.5128188235526396</v>
      </c>
      <c r="U137">
        <f t="shared" si="9"/>
        <v>2.4226975669773138E-2</v>
      </c>
      <c r="V137">
        <f t="shared" si="10"/>
        <v>1.2852650929472857</v>
      </c>
      <c r="X137">
        <f t="shared" si="11"/>
        <v>0</v>
      </c>
      <c r="Y137">
        <f t="shared" si="12"/>
        <v>0</v>
      </c>
      <c r="Z137">
        <f t="shared" si="13"/>
        <v>0</v>
      </c>
      <c r="AA137">
        <f t="shared" si="8"/>
        <v>1.3733200000000001</v>
      </c>
    </row>
    <row r="138" spans="4:27" x14ac:dyDescent="0.3">
      <c r="D138" s="31">
        <f>'Water Flood'!E128</f>
        <v>0.30375000000000002</v>
      </c>
      <c r="E138" s="31">
        <f>IF('Water Flood'!P128&gt;1,1,'Water Flood'!P128)</f>
        <v>1</v>
      </c>
      <c r="F138" s="31">
        <f>'Water Flood'!I128</f>
        <v>4.0558711914872675E-4</v>
      </c>
      <c r="H138" s="31" cm="1">
        <f t="array" ref="H138">INDEX($D$13:$D$1013,ROWS(D138:$D$1013))</f>
        <v>0.62624999999999997</v>
      </c>
      <c r="I138" s="31" cm="1">
        <f t="array" ref="I138">INDEX($E$13:$E$1013,ROWS(E138:$E$1013))</f>
        <v>0.1532652452938133</v>
      </c>
      <c r="J138" s="31" cm="1">
        <f t="array" ref="J138">INDEX($F$13:$F$1013,ROWS(F138:$F$1013))</f>
        <v>0.99352453147386632</v>
      </c>
      <c r="T138">
        <f t="shared" si="7"/>
        <v>4.5979573588143987</v>
      </c>
      <c r="U138">
        <f t="shared" si="9"/>
        <v>2.4557559186459653E-2</v>
      </c>
      <c r="V138">
        <f t="shared" si="10"/>
        <v>1.3098226521337455</v>
      </c>
      <c r="X138">
        <f t="shared" si="11"/>
        <v>0</v>
      </c>
      <c r="Y138">
        <f t="shared" si="12"/>
        <v>0</v>
      </c>
      <c r="Z138">
        <f t="shared" si="13"/>
        <v>0</v>
      </c>
      <c r="AA138">
        <f t="shared" si="8"/>
        <v>1.37375</v>
      </c>
    </row>
    <row r="139" spans="4:27" x14ac:dyDescent="0.3">
      <c r="D139" s="31">
        <f>'Water Flood'!E129</f>
        <v>0.30418000000000001</v>
      </c>
      <c r="E139" s="31">
        <f>IF('Water Flood'!P129&gt;1,1,'Water Flood'!P129)</f>
        <v>1</v>
      </c>
      <c r="F139" s="31">
        <f>'Water Flood'!I129</f>
        <v>4.1996321270423127E-4</v>
      </c>
      <c r="H139" s="31" cm="1">
        <f t="array" ref="H139">INDEX($D$13:$D$1013,ROWS(D139:$D$1013))</f>
        <v>0.62582000000000004</v>
      </c>
      <c r="I139" s="31" cm="1">
        <f t="array" ref="I139">INDEX($E$13:$E$1013,ROWS(E139:$E$1013))</f>
        <v>0.15614088153070904</v>
      </c>
      <c r="J139" s="31" cm="1">
        <f t="array" ref="J139">INDEX($F$13:$F$1013,ROWS(F139:$F$1013))</f>
        <v>0.9933597713351755</v>
      </c>
      <c r="T139">
        <f t="shared" si="7"/>
        <v>4.6842264459212712</v>
      </c>
      <c r="U139">
        <f t="shared" si="9"/>
        <v>2.4891448316026764E-2</v>
      </c>
      <c r="V139">
        <f t="shared" si="10"/>
        <v>1.3347141004497722</v>
      </c>
      <c r="X139">
        <f t="shared" si="11"/>
        <v>0</v>
      </c>
      <c r="Y139">
        <f t="shared" si="12"/>
        <v>0</v>
      </c>
      <c r="Z139">
        <f t="shared" si="13"/>
        <v>0</v>
      </c>
      <c r="AA139">
        <f t="shared" si="8"/>
        <v>1.37418</v>
      </c>
    </row>
    <row r="140" spans="4:27" x14ac:dyDescent="0.3">
      <c r="D140" s="31">
        <f>'Water Flood'!E130</f>
        <v>0.30460999999999999</v>
      </c>
      <c r="E140" s="31">
        <f>IF('Water Flood'!P130&gt;1,1,'Water Flood'!P130)</f>
        <v>1</v>
      </c>
      <c r="F140" s="31">
        <f>'Water Flood'!I130</f>
        <v>4.3474062307797602E-4</v>
      </c>
      <c r="H140" s="31" cm="1">
        <f t="array" ref="H140">INDEX($D$13:$D$1013,ROWS(D140:$D$1013))</f>
        <v>0.62539</v>
      </c>
      <c r="I140" s="31" cm="1">
        <f t="array" ref="I140">INDEX($E$13:$E$1013,ROWS(E140:$E$1013))</f>
        <v>0.15905456379815647</v>
      </c>
      <c r="J140" s="31" cm="1">
        <f t="array" ref="J140">INDEX($F$13:$F$1013,ROWS(F140:$F$1013))</f>
        <v>0.99319191988752997</v>
      </c>
      <c r="T140">
        <f t="shared" si="7"/>
        <v>4.7716369139446941</v>
      </c>
      <c r="U140">
        <f t="shared" si="9"/>
        <v>2.5228667141800984E-2</v>
      </c>
      <c r="V140">
        <f t="shared" si="10"/>
        <v>1.3599427675915732</v>
      </c>
      <c r="X140">
        <f t="shared" si="11"/>
        <v>0</v>
      </c>
      <c r="Y140">
        <f t="shared" si="12"/>
        <v>0</v>
      </c>
      <c r="Z140">
        <f t="shared" si="13"/>
        <v>0</v>
      </c>
      <c r="AA140">
        <f t="shared" si="8"/>
        <v>1.3746100000000001</v>
      </c>
    </row>
    <row r="141" spans="4:27" x14ac:dyDescent="0.3">
      <c r="D141" s="31">
        <f>'Water Flood'!E131</f>
        <v>0.30503999999999998</v>
      </c>
      <c r="E141" s="31">
        <f>IF('Water Flood'!P131&gt;1,1,'Water Flood'!P131)</f>
        <v>1</v>
      </c>
      <c r="F141" s="31">
        <f>'Water Flood'!I131</f>
        <v>4.4992776311450651E-4</v>
      </c>
      <c r="H141" s="31" cm="1">
        <f t="array" ref="H141">INDEX($D$13:$D$1013,ROWS(D141:$D$1013))</f>
        <v>0.62495999999999996</v>
      </c>
      <c r="I141" s="31" cm="1">
        <f t="array" ref="I141">INDEX($E$13:$E$1013,ROWS(E141:$E$1013))</f>
        <v>0.16200665549497789</v>
      </c>
      <c r="J141" s="31" cm="1">
        <f t="array" ref="J141">INDEX($F$13:$F$1013,ROWS(F141:$F$1013))</f>
        <v>0.99302093623144694</v>
      </c>
      <c r="T141">
        <f t="shared" si="7"/>
        <v>4.8601996648493371</v>
      </c>
      <c r="U141">
        <f t="shared" si="9"/>
        <v>2.5569239642619902E-2</v>
      </c>
      <c r="V141">
        <f t="shared" si="10"/>
        <v>1.3855120072341931</v>
      </c>
      <c r="X141">
        <f t="shared" si="11"/>
        <v>0</v>
      </c>
      <c r="Y141">
        <f t="shared" si="12"/>
        <v>0</v>
      </c>
      <c r="Z141">
        <f t="shared" si="13"/>
        <v>0</v>
      </c>
      <c r="AA141">
        <f t="shared" si="8"/>
        <v>1.37504</v>
      </c>
    </row>
    <row r="142" spans="4:27" x14ac:dyDescent="0.3">
      <c r="D142" s="31">
        <f>'Water Flood'!E132</f>
        <v>0.30547000000000002</v>
      </c>
      <c r="E142" s="31">
        <f>IF('Water Flood'!P132&gt;1,1,'Water Flood'!P132)</f>
        <v>1</v>
      </c>
      <c r="F142" s="31">
        <f>'Water Flood'!I132</f>
        <v>4.6553317192480563E-4</v>
      </c>
      <c r="H142" s="31" cm="1">
        <f t="array" ref="H142">INDEX($D$13:$D$1013,ROWS(D142:$D$1013))</f>
        <v>0.62453000000000003</v>
      </c>
      <c r="I142" s="31" cm="1">
        <f t="array" ref="I142">INDEX($E$13:$E$1013,ROWS(E142:$E$1013))</f>
        <v>0.164997522434887</v>
      </c>
      <c r="J142" s="31" cm="1">
        <f t="array" ref="J142">INDEX($F$13:$F$1013,ROWS(F142:$F$1013))</f>
        <v>0.99284677907678986</v>
      </c>
      <c r="T142">
        <f t="shared" ref="T142:T205" si="14">I142*Q$13</f>
        <v>4.9499256730466099</v>
      </c>
      <c r="U142">
        <f t="shared" si="9"/>
        <v>2.5913189694701494E-2</v>
      </c>
      <c r="V142">
        <f t="shared" si="10"/>
        <v>1.4114251969288947</v>
      </c>
      <c r="X142">
        <f t="shared" si="11"/>
        <v>0</v>
      </c>
      <c r="Y142">
        <f t="shared" si="12"/>
        <v>0</v>
      </c>
      <c r="Z142">
        <f t="shared" si="13"/>
        <v>0</v>
      </c>
      <c r="AA142">
        <f t="shared" ref="AA142:AA205" si="15">IF(AA$7&gt;T142,H142*M$20+M$20*M$19*(1-H142),0)</f>
        <v>1.37547</v>
      </c>
    </row>
    <row r="143" spans="4:27" x14ac:dyDescent="0.3">
      <c r="D143" s="31">
        <f>'Water Flood'!E133</f>
        <v>0.30590000000000001</v>
      </c>
      <c r="E143" s="31">
        <f>IF('Water Flood'!P133&gt;1,1,'Water Flood'!P133)</f>
        <v>1</v>
      </c>
      <c r="F143" s="31">
        <f>'Water Flood'!I133</f>
        <v>4.8156551626535565E-4</v>
      </c>
      <c r="H143" s="31" cm="1">
        <f t="array" ref="H143">INDEX($D$13:$D$1013,ROWS(D143:$D$1013))</f>
        <v>0.62409999999999999</v>
      </c>
      <c r="I143" s="31" cm="1">
        <f t="array" ref="I143">INDEX($E$13:$E$1013,ROWS(E143:$E$1013))</f>
        <v>0.16802753282951707</v>
      </c>
      <c r="J143" s="31" cm="1">
        <f t="array" ref="J143">INDEX($F$13:$F$1013,ROWS(F143:$F$1013))</f>
        <v>0.99266940674017234</v>
      </c>
      <c r="T143">
        <f t="shared" si="14"/>
        <v>5.0408259848855126</v>
      </c>
      <c r="U143">
        <f t="shared" ref="U143:U206" si="16">0.5*M$11*(H143+H142)*(T143-T142)+M$19*0.5*M$11*(1-H143+1-H142)*(T143-T142)+M$11*Q$18*(T143-T142)</f>
        <v>2.6260541053341174E-2</v>
      </c>
      <c r="V143">
        <f t="shared" ref="V143:V206" si="17">U143+V142</f>
        <v>1.4376857379822359</v>
      </c>
      <c r="X143">
        <f t="shared" ref="X143:X206" si="18">IF(AND(V143&lt;Q$17,V144&gt;Q$17),T143,0)</f>
        <v>0</v>
      </c>
      <c r="Y143">
        <f t="shared" ref="Y143:Y206" si="19">X143/AA$7*H143</f>
        <v>0</v>
      </c>
      <c r="Z143">
        <f t="shared" ref="Z143:Z206" si="20">X143/AA$7*J143</f>
        <v>0</v>
      </c>
      <c r="AA143">
        <f t="shared" si="15"/>
        <v>1.3759000000000001</v>
      </c>
    </row>
    <row r="144" spans="4:27" x14ac:dyDescent="0.3">
      <c r="D144" s="31">
        <f>'Water Flood'!E134</f>
        <v>0.30632999999999999</v>
      </c>
      <c r="E144" s="31">
        <f>IF('Water Flood'!P134&gt;1,1,'Water Flood'!P134)</f>
        <v>1</v>
      </c>
      <c r="F144" s="31">
        <f>'Water Flood'!I134</f>
        <v>4.9803359193027568E-4</v>
      </c>
      <c r="H144" s="31" cm="1">
        <f t="array" ref="H144">INDEX($D$13:$D$1013,ROWS(D144:$D$1013))</f>
        <v>0.62366999999999995</v>
      </c>
      <c r="I144" s="31" cm="1">
        <f t="array" ref="I144">INDEX($E$13:$E$1013,ROWS(E144:$E$1013))</f>
        <v>0.17109705727110952</v>
      </c>
      <c r="J144" s="31" cm="1">
        <f t="array" ref="J144">INDEX($F$13:$F$1013,ROWS(F144:$F$1013))</f>
        <v>0.9924887771423806</v>
      </c>
      <c r="T144">
        <f t="shared" si="14"/>
        <v>5.1329117181332853</v>
      </c>
      <c r="U144">
        <f t="shared" si="16"/>
        <v>2.6611317349734331E-2</v>
      </c>
      <c r="V144">
        <f t="shared" si="17"/>
        <v>1.4642970553319703</v>
      </c>
      <c r="X144">
        <f t="shared" si="18"/>
        <v>0</v>
      </c>
      <c r="Y144">
        <f t="shared" si="19"/>
        <v>0</v>
      </c>
      <c r="Z144">
        <f t="shared" si="20"/>
        <v>0</v>
      </c>
      <c r="AA144">
        <f t="shared" si="15"/>
        <v>1.3763300000000001</v>
      </c>
    </row>
    <row r="145" spans="4:27" x14ac:dyDescent="0.3">
      <c r="D145" s="31">
        <f>'Water Flood'!E135</f>
        <v>0.30676000000000003</v>
      </c>
      <c r="E145" s="31">
        <f>IF('Water Flood'!P135&gt;1,1,'Water Flood'!P135)</f>
        <v>1</v>
      </c>
      <c r="F145" s="31">
        <f>'Water Flood'!I135</f>
        <v>5.14946325156625E-4</v>
      </c>
      <c r="H145" s="31" cm="1">
        <f t="array" ref="H145">INDEX($D$13:$D$1013,ROWS(D145:$D$1013))</f>
        <v>0.62324000000000002</v>
      </c>
      <c r="I145" s="31" cm="1">
        <f t="array" ref="I145">INDEX($E$13:$E$1013,ROWS(E145:$E$1013))</f>
        <v>0.17420646871391238</v>
      </c>
      <c r="J145" s="31" cm="1">
        <f t="array" ref="J145">INDEX($F$13:$F$1013,ROWS(F145:$F$1013))</f>
        <v>0.99230484780581418</v>
      </c>
      <c r="T145">
        <f t="shared" si="14"/>
        <v>5.2261940614173712</v>
      </c>
      <c r="U145">
        <f t="shared" si="16"/>
        <v>2.6965542079558327E-2</v>
      </c>
      <c r="V145">
        <f t="shared" si="17"/>
        <v>1.4912625974115286</v>
      </c>
      <c r="X145">
        <f t="shared" si="18"/>
        <v>0</v>
      </c>
      <c r="Y145">
        <f t="shared" si="19"/>
        <v>0</v>
      </c>
      <c r="Z145">
        <f t="shared" si="20"/>
        <v>0</v>
      </c>
      <c r="AA145">
        <f t="shared" si="15"/>
        <v>1.37676</v>
      </c>
    </row>
    <row r="146" spans="4:27" x14ac:dyDescent="0.3">
      <c r="D146" s="31">
        <f>'Water Flood'!E136</f>
        <v>0.30719000000000002</v>
      </c>
      <c r="E146" s="31">
        <f>IF('Water Flood'!P136&gt;1,1,'Water Flood'!P136)</f>
        <v>1</v>
      </c>
      <c r="F146" s="31">
        <f>'Water Flood'!I136</f>
        <v>5.3231277404295306E-4</v>
      </c>
      <c r="H146" s="31" cm="1">
        <f t="array" ref="H146">INDEX($D$13:$D$1013,ROWS(D146:$D$1013))</f>
        <v>0.62280999999999997</v>
      </c>
      <c r="I146" s="31" cm="1">
        <f t="array" ref="I146">INDEX($E$13:$E$1013,ROWS(E146:$E$1013))</f>
        <v>0.17735614245475115</v>
      </c>
      <c r="J146" s="31" cm="1">
        <f t="array" ref="J146">INDEX($F$13:$F$1013,ROWS(F146:$F$1013))</f>
        <v>0.99211757585194671</v>
      </c>
      <c r="T146">
        <f t="shared" si="14"/>
        <v>5.3206842736425344</v>
      </c>
      <c r="U146">
        <f t="shared" si="16"/>
        <v>2.7323238595536255E-2</v>
      </c>
      <c r="V146">
        <f t="shared" si="17"/>
        <v>1.5185858360070648</v>
      </c>
      <c r="X146">
        <f t="shared" si="18"/>
        <v>0</v>
      </c>
      <c r="Y146">
        <f t="shared" si="19"/>
        <v>0</v>
      </c>
      <c r="Z146">
        <f t="shared" si="20"/>
        <v>0</v>
      </c>
      <c r="AA146">
        <f t="shared" si="15"/>
        <v>1.3771900000000001</v>
      </c>
    </row>
    <row r="147" spans="4:27" x14ac:dyDescent="0.3">
      <c r="D147" s="31">
        <f>'Water Flood'!E137</f>
        <v>0.30762</v>
      </c>
      <c r="E147" s="31">
        <f>IF('Water Flood'!P137&gt;1,1,'Water Flood'!P137)</f>
        <v>1</v>
      </c>
      <c r="F147" s="31">
        <f>'Water Flood'!I137</f>
        <v>5.501421299811813E-4</v>
      </c>
      <c r="H147" s="31" cm="1">
        <f t="array" ref="H147">INDEX($D$13:$D$1013,ROWS(D147:$D$1013))</f>
        <v>0.62237999999999993</v>
      </c>
      <c r="I147" s="31" cm="1">
        <f t="array" ref="I147">INDEX($E$13:$E$1013,ROWS(E147:$E$1013))</f>
        <v>0.18054645611249462</v>
      </c>
      <c r="J147" s="31" cm="1">
        <f t="array" ref="J147">INDEX($F$13:$F$1013,ROWS(F147:$F$1013))</f>
        <v>0.99192691799880783</v>
      </c>
      <c r="T147">
        <f t="shared" si="14"/>
        <v>5.4163936833748387</v>
      </c>
      <c r="U147">
        <f t="shared" si="16"/>
        <v>2.7684430097588184E-2</v>
      </c>
      <c r="V147">
        <f t="shared" si="17"/>
        <v>1.546270266104653</v>
      </c>
      <c r="X147">
        <f t="shared" si="18"/>
        <v>0</v>
      </c>
      <c r="Y147">
        <f t="shared" si="19"/>
        <v>0</v>
      </c>
      <c r="Z147">
        <f t="shared" si="20"/>
        <v>0</v>
      </c>
      <c r="AA147">
        <f t="shared" si="15"/>
        <v>1.3776200000000001</v>
      </c>
    </row>
    <row r="148" spans="4:27" x14ac:dyDescent="0.3">
      <c r="D148" s="31">
        <f>'Water Flood'!E138</f>
        <v>0.30804999999999999</v>
      </c>
      <c r="E148" s="31">
        <f>IF('Water Flood'!P138&gt;1,1,'Water Flood'!P138)</f>
        <v>1</v>
      </c>
      <c r="F148" s="31">
        <f>'Water Flood'!I138</f>
        <v>5.6844371910189789E-4</v>
      </c>
      <c r="H148" s="31" cm="1">
        <f t="array" ref="H148">INDEX($D$13:$D$1013,ROWS(D148:$D$1013))</f>
        <v>0.62195</v>
      </c>
      <c r="I148" s="31" cm="1">
        <f t="array" ref="I148">INDEX($E$13:$E$1013,ROWS(E148:$E$1013))</f>
        <v>0.18377778960660879</v>
      </c>
      <c r="J148" s="31" cm="1">
        <f t="array" ref="J148">INDEX($F$13:$F$1013,ROWS(F148:$F$1013))</f>
        <v>0.99173283055848693</v>
      </c>
      <c r="T148">
        <f t="shared" si="14"/>
        <v>5.513333688198264</v>
      </c>
      <c r="U148">
        <f t="shared" si="16"/>
        <v>2.8049139624635663E-2</v>
      </c>
      <c r="V148">
        <f t="shared" si="17"/>
        <v>1.5743194057292886</v>
      </c>
      <c r="X148">
        <f t="shared" si="18"/>
        <v>0</v>
      </c>
      <c r="Y148">
        <f t="shared" si="19"/>
        <v>0</v>
      </c>
      <c r="Z148">
        <f t="shared" si="20"/>
        <v>0</v>
      </c>
      <c r="AA148">
        <f t="shared" si="15"/>
        <v>1.37805</v>
      </c>
    </row>
    <row r="149" spans="4:27" x14ac:dyDescent="0.3">
      <c r="D149" s="31">
        <f>'Water Flood'!E139</f>
        <v>0.30847999999999998</v>
      </c>
      <c r="E149" s="31">
        <f>IF('Water Flood'!P139&gt;1,1,'Water Flood'!P139)</f>
        <v>1</v>
      </c>
      <c r="F149" s="31">
        <f>'Water Flood'!I139</f>
        <v>5.8722700373315024E-4</v>
      </c>
      <c r="H149" s="31" cm="1">
        <f t="array" ref="H149">INDEX($D$13:$D$1013,ROWS(D149:$D$1013))</f>
        <v>0.62152000000000007</v>
      </c>
      <c r="I149" s="31" cm="1">
        <f t="array" ref="I149">INDEX($E$13:$E$1013,ROWS(E149:$E$1013))</f>
        <v>0.18705052513457227</v>
      </c>
      <c r="J149" s="31" cm="1">
        <f t="array" ref="J149">INDEX($F$13:$F$1013,ROWS(F149:$F$1013))</f>
        <v>0.99153526943465986</v>
      </c>
      <c r="T149">
        <f t="shared" si="14"/>
        <v>5.6115157540371676</v>
      </c>
      <c r="U149">
        <f t="shared" si="16"/>
        <v>2.8417390044425873E-2</v>
      </c>
      <c r="V149">
        <f t="shared" si="17"/>
        <v>1.6027367957737144</v>
      </c>
      <c r="X149">
        <f t="shared" si="18"/>
        <v>0</v>
      </c>
      <c r="Y149">
        <f t="shared" si="19"/>
        <v>0</v>
      </c>
      <c r="Z149">
        <f t="shared" si="20"/>
        <v>0</v>
      </c>
      <c r="AA149">
        <f t="shared" si="15"/>
        <v>1.3784799999999999</v>
      </c>
    </row>
    <row r="150" spans="4:27" x14ac:dyDescent="0.3">
      <c r="D150" s="31">
        <f>'Water Flood'!E140</f>
        <v>0.30891000000000002</v>
      </c>
      <c r="E150" s="31">
        <f>IF('Water Flood'!P140&gt;1,1,'Water Flood'!P140)</f>
        <v>1</v>
      </c>
      <c r="F150" s="31">
        <f>'Water Flood'!I140</f>
        <v>6.0650158387281388E-4</v>
      </c>
      <c r="H150" s="31" cm="1">
        <f t="array" ref="H150">INDEX($D$13:$D$1013,ROWS(D150:$D$1013))</f>
        <v>0.62108999999999992</v>
      </c>
      <c r="I150" s="31" cm="1">
        <f t="array" ref="I150">INDEX($E$13:$E$1013,ROWS(E150:$E$1013))</f>
        <v>0.19036504714811195</v>
      </c>
      <c r="J150" s="31" cm="1">
        <f t="array" ref="J150">INDEX($F$13:$F$1013,ROWS(F150:$F$1013))</f>
        <v>0.99133419012014012</v>
      </c>
      <c r="T150">
        <f t="shared" si="14"/>
        <v>5.7109514144433584</v>
      </c>
      <c r="U150">
        <f t="shared" si="16"/>
        <v>2.8789204042979771E-2</v>
      </c>
      <c r="V150">
        <f t="shared" si="17"/>
        <v>1.6315259998166942</v>
      </c>
      <c r="X150">
        <f t="shared" si="18"/>
        <v>0</v>
      </c>
      <c r="Y150">
        <f t="shared" si="19"/>
        <v>0</v>
      </c>
      <c r="Z150">
        <f t="shared" si="20"/>
        <v>0</v>
      </c>
      <c r="AA150">
        <f t="shared" si="15"/>
        <v>1.3789100000000001</v>
      </c>
    </row>
    <row r="151" spans="4:27" x14ac:dyDescent="0.3">
      <c r="D151" s="31">
        <f>'Water Flood'!E141</f>
        <v>0.30934</v>
      </c>
      <c r="E151" s="31">
        <f>IF('Water Flood'!P141&gt;1,1,'Water Flood'!P141)</f>
        <v>1</v>
      </c>
      <c r="F151" s="31">
        <f>'Water Flood'!I141</f>
        <v>6.2627719867461989E-4</v>
      </c>
      <c r="H151" s="31" cm="1">
        <f t="array" ref="H151">INDEX($D$13:$D$1013,ROWS(D151:$D$1013))</f>
        <v>0.62065999999999999</v>
      </c>
      <c r="I151" s="31" cm="1">
        <f t="array" ref="I151">INDEX($E$13:$E$1013,ROWS(E151:$E$1013))</f>
        <v>0.19372174232667019</v>
      </c>
      <c r="J151" s="31" cm="1">
        <f t="array" ref="J151">INDEX($F$13:$F$1013,ROWS(F151:$F$1013))</f>
        <v>0.99112954769445594</v>
      </c>
      <c r="T151">
        <f t="shared" si="14"/>
        <v>5.8116522698001054</v>
      </c>
      <c r="U151">
        <f t="shared" si="16"/>
        <v>2.916460410021348E-2</v>
      </c>
      <c r="V151">
        <f t="shared" si="17"/>
        <v>1.6606906039169076</v>
      </c>
      <c r="X151">
        <f t="shared" si="18"/>
        <v>0</v>
      </c>
      <c r="Y151">
        <f t="shared" si="19"/>
        <v>0</v>
      </c>
      <c r="Z151">
        <f t="shared" si="20"/>
        <v>0</v>
      </c>
      <c r="AA151">
        <f t="shared" si="15"/>
        <v>1.37934</v>
      </c>
    </row>
    <row r="152" spans="4:27" x14ac:dyDescent="0.3">
      <c r="D152" s="31">
        <f>'Water Flood'!E142</f>
        <v>0.30976999999999999</v>
      </c>
      <c r="E152" s="31">
        <f>IF('Water Flood'!P142&gt;1,1,'Water Flood'!P142)</f>
        <v>1</v>
      </c>
      <c r="F152" s="31">
        <f>'Water Flood'!I142</f>
        <v>6.4656372794792173E-4</v>
      </c>
      <c r="H152" s="31" cm="1">
        <f t="array" ref="H152">INDEX($D$13:$D$1013,ROWS(D152:$D$1013))</f>
        <v>0.62023000000000006</v>
      </c>
      <c r="I152" s="31" cm="1">
        <f t="array" ref="I152">INDEX($E$13:$E$1013,ROWS(E152:$E$1013))</f>
        <v>0.19712099955523837</v>
      </c>
      <c r="J152" s="31" cm="1">
        <f t="array" ref="J152">INDEX($F$13:$F$1013,ROWS(F152:$F$1013))</f>
        <v>0.9909212968214548</v>
      </c>
      <c r="T152">
        <f t="shared" si="14"/>
        <v>5.9136299866571509</v>
      </c>
      <c r="U152">
        <f t="shared" si="16"/>
        <v>2.9543612527531488E-2</v>
      </c>
      <c r="V152">
        <f t="shared" si="17"/>
        <v>1.6902342164444391</v>
      </c>
      <c r="X152">
        <f t="shared" si="18"/>
        <v>0</v>
      </c>
      <c r="Y152">
        <f t="shared" si="19"/>
        <v>0</v>
      </c>
      <c r="Z152">
        <f t="shared" si="20"/>
        <v>0</v>
      </c>
      <c r="AA152">
        <f t="shared" si="15"/>
        <v>1.3797699999999999</v>
      </c>
    </row>
    <row r="153" spans="4:27" x14ac:dyDescent="0.3">
      <c r="D153" s="31">
        <f>'Water Flood'!E143</f>
        <v>0.31020000000000003</v>
      </c>
      <c r="E153" s="31">
        <f>IF('Water Flood'!P143&gt;1,1,'Water Flood'!P143)</f>
        <v>1</v>
      </c>
      <c r="F153" s="31">
        <f>'Water Flood'!I143</f>
        <v>6.6737119367127578E-4</v>
      </c>
      <c r="H153" s="31" cm="1">
        <f t="array" ref="H153">INDEX($D$13:$D$1013,ROWS(D153:$D$1013))</f>
        <v>0.61979999999999991</v>
      </c>
      <c r="I153" s="31" cm="1">
        <f t="array" ref="I153">INDEX($E$13:$E$1013,ROWS(E153:$E$1013))</f>
        <v>0.20056320989226381</v>
      </c>
      <c r="J153" s="31" cm="1">
        <f t="array" ref="J153">INDEX($F$13:$F$1013,ROWS(F153:$F$1013))</f>
        <v>0.99070939174693284</v>
      </c>
      <c r="T153">
        <f t="shared" si="14"/>
        <v>6.0168962967679143</v>
      </c>
      <c r="U153">
        <f t="shared" si="16"/>
        <v>2.9926251381222374E-2</v>
      </c>
      <c r="V153">
        <f t="shared" si="17"/>
        <v>1.7201604678256615</v>
      </c>
      <c r="X153">
        <f t="shared" si="18"/>
        <v>0</v>
      </c>
      <c r="Y153">
        <f t="shared" si="19"/>
        <v>0</v>
      </c>
      <c r="Z153">
        <f t="shared" si="20"/>
        <v>0</v>
      </c>
      <c r="AA153">
        <f t="shared" si="15"/>
        <v>1.3802000000000001</v>
      </c>
    </row>
    <row r="154" spans="4:27" x14ac:dyDescent="0.3">
      <c r="D154" s="31">
        <f>'Water Flood'!E144</f>
        <v>0.31063000000000002</v>
      </c>
      <c r="E154" s="31">
        <f>IF('Water Flood'!P144&gt;1,1,'Water Flood'!P144)</f>
        <v>1</v>
      </c>
      <c r="F154" s="31">
        <f>'Water Flood'!I144</f>
        <v>6.8870976151991909E-4</v>
      </c>
      <c r="H154" s="31" cm="1">
        <f t="array" ref="H154">INDEX($D$13:$D$1013,ROWS(D154:$D$1013))</f>
        <v>0.61936999999999998</v>
      </c>
      <c r="I154" s="31" cm="1">
        <f t="array" ref="I154">INDEX($E$13:$E$1013,ROWS(E154:$E$1013))</f>
        <v>0.20404876654456172</v>
      </c>
      <c r="J154" s="31" cm="1">
        <f t="array" ref="J154">INDEX($F$13:$F$1013,ROWS(F154:$F$1013))</f>
        <v>0.99049378629629869</v>
      </c>
      <c r="T154">
        <f t="shared" si="14"/>
        <v>6.1214629963368514</v>
      </c>
      <c r="U154">
        <f t="shared" si="16"/>
        <v>3.0312542522945421E-2</v>
      </c>
      <c r="V154">
        <f t="shared" si="17"/>
        <v>1.7504730103486068</v>
      </c>
      <c r="X154">
        <f t="shared" si="18"/>
        <v>0</v>
      </c>
      <c r="Y154">
        <f t="shared" si="19"/>
        <v>0</v>
      </c>
      <c r="Z154">
        <f t="shared" si="20"/>
        <v>0</v>
      </c>
      <c r="AA154">
        <f t="shared" si="15"/>
        <v>1.38063</v>
      </c>
    </row>
    <row r="155" spans="4:27" x14ac:dyDescent="0.3">
      <c r="D155" s="31">
        <f>'Water Flood'!E145</f>
        <v>0.31106</v>
      </c>
      <c r="E155" s="31">
        <f>IF('Water Flood'!P145&gt;1,1,'Water Flood'!P145)</f>
        <v>1</v>
      </c>
      <c r="F155" s="31">
        <f>'Water Flood'!I145</f>
        <v>7.1058974240721814E-4</v>
      </c>
      <c r="H155" s="31" cm="1">
        <f t="array" ref="H155">INDEX($D$13:$D$1013,ROWS(D155:$D$1013))</f>
        <v>0.61894000000000005</v>
      </c>
      <c r="I155" s="31" cm="1">
        <f t="array" ref="I155">INDEX($E$13:$E$1013,ROWS(E155:$E$1013))</f>
        <v>0.20757806483595403</v>
      </c>
      <c r="J155" s="31" cm="1">
        <f t="array" ref="J155">INDEX($F$13:$F$1013,ROWS(F155:$F$1013))</f>
        <v>0.99027443387226333</v>
      </c>
      <c r="T155">
        <f t="shared" si="14"/>
        <v>6.2273419450786207</v>
      </c>
      <c r="U155">
        <f t="shared" si="16"/>
        <v>3.0702507564818966E-2</v>
      </c>
      <c r="V155">
        <f t="shared" si="17"/>
        <v>1.7811755179134259</v>
      </c>
      <c r="X155">
        <f t="shared" si="18"/>
        <v>0</v>
      </c>
      <c r="Y155">
        <f t="shared" si="19"/>
        <v>0</v>
      </c>
      <c r="Z155">
        <f t="shared" si="20"/>
        <v>0</v>
      </c>
      <c r="AA155">
        <f t="shared" si="15"/>
        <v>1.38106</v>
      </c>
    </row>
    <row r="156" spans="4:27" x14ac:dyDescent="0.3">
      <c r="D156" s="31">
        <f>'Water Flood'!E146</f>
        <v>0.31148999999999999</v>
      </c>
      <c r="E156" s="31">
        <f>IF('Water Flood'!P146&gt;1,1,'Water Flood'!P146)</f>
        <v>1</v>
      </c>
      <c r="F156" s="31">
        <f>'Water Flood'!I146</f>
        <v>7.3302159404016161E-4</v>
      </c>
      <c r="H156" s="31" cm="1">
        <f t="array" ref="H156">INDEX($D$13:$D$1013,ROWS(D156:$D$1013))</f>
        <v>0.61851</v>
      </c>
      <c r="I156" s="31" cm="1">
        <f t="array" ref="I156">INDEX($E$13:$E$1013,ROWS(E156:$E$1013))</f>
        <v>0.21115150217650727</v>
      </c>
      <c r="J156" s="31" cm="1">
        <f t="array" ref="J156">INDEX($F$13:$F$1013,ROWS(F156:$F$1013))</f>
        <v>0.99005128745256465</v>
      </c>
      <c r="T156">
        <f t="shared" si="14"/>
        <v>6.3345450652952184</v>
      </c>
      <c r="U156">
        <f t="shared" si="16"/>
        <v>3.1096167874208012E-2</v>
      </c>
      <c r="V156">
        <f t="shared" si="17"/>
        <v>1.812271685787634</v>
      </c>
      <c r="X156">
        <f t="shared" si="18"/>
        <v>0</v>
      </c>
      <c r="Y156">
        <f t="shared" si="19"/>
        <v>0</v>
      </c>
      <c r="Z156">
        <f t="shared" si="20"/>
        <v>0</v>
      </c>
      <c r="AA156">
        <f t="shared" si="15"/>
        <v>1.3814899999999999</v>
      </c>
    </row>
    <row r="157" spans="4:27" x14ac:dyDescent="0.3">
      <c r="D157" s="31">
        <f>'Water Flood'!E147</f>
        <v>0.31191999999999998</v>
      </c>
      <c r="E157" s="31">
        <f>IF('Water Flood'!P147&gt;1,1,'Water Flood'!P147)</f>
        <v>1</v>
      </c>
      <c r="F157" s="31">
        <f>'Water Flood'!I147</f>
        <v>7.5601592248897937E-4</v>
      </c>
      <c r="H157" s="31" cm="1">
        <f t="array" ref="H157">INDEX($D$13:$D$1013,ROWS(D157:$D$1013))</f>
        <v>0.61807999999999996</v>
      </c>
      <c r="I157" s="31" cm="1">
        <f t="array" ref="I157">INDEX($E$13:$E$1013,ROWS(E157:$E$1013))</f>
        <v>0.21476947803025193</v>
      </c>
      <c r="J157" s="31" cm="1">
        <f t="array" ref="J157">INDEX($F$13:$F$1013,ROWS(F157:$F$1013))</f>
        <v>0.98982429958772489</v>
      </c>
      <c r="T157">
        <f t="shared" si="14"/>
        <v>6.443084340907558</v>
      </c>
      <c r="U157">
        <f t="shared" si="16"/>
        <v>3.1493544560089001E-2</v>
      </c>
      <c r="V157">
        <f t="shared" si="17"/>
        <v>1.843765230347723</v>
      </c>
      <c r="X157">
        <f t="shared" si="18"/>
        <v>0</v>
      </c>
      <c r="Y157">
        <f t="shared" si="19"/>
        <v>0</v>
      </c>
      <c r="Z157">
        <f t="shared" si="20"/>
        <v>0</v>
      </c>
      <c r="AA157">
        <f t="shared" si="15"/>
        <v>1.38192</v>
      </c>
    </row>
    <row r="158" spans="4:27" x14ac:dyDescent="0.3">
      <c r="D158" s="31">
        <f>'Water Flood'!E148</f>
        <v>0.31235000000000002</v>
      </c>
      <c r="E158" s="31">
        <f>IF('Water Flood'!P148&gt;1,1,'Water Flood'!P148)</f>
        <v>1</v>
      </c>
      <c r="F158" s="31">
        <f>'Water Flood'!I148</f>
        <v>7.7958348377095193E-4</v>
      </c>
      <c r="H158" s="31" cm="1">
        <f t="array" ref="H158">INDEX($D$13:$D$1013,ROWS(D158:$D$1013))</f>
        <v>0.61765000000000003</v>
      </c>
      <c r="I158" s="31" cm="1">
        <f t="array" ref="I158">INDEX($E$13:$E$1013,ROWS(E158:$E$1013))</f>
        <v>0.21843239388051919</v>
      </c>
      <c r="J158" s="31" cm="1">
        <f t="array" ref="J158">INDEX($F$13:$F$1013,ROWS(F158:$F$1013))</f>
        <v>0.9895934223988424</v>
      </c>
      <c r="T158">
        <f t="shared" si="14"/>
        <v>6.5529718164155755</v>
      </c>
      <c r="U158">
        <f t="shared" si="16"/>
        <v>3.189465845186748E-2</v>
      </c>
      <c r="V158">
        <f t="shared" si="17"/>
        <v>1.8756598887995906</v>
      </c>
      <c r="X158">
        <f t="shared" si="18"/>
        <v>0</v>
      </c>
      <c r="Y158">
        <f t="shared" si="19"/>
        <v>0</v>
      </c>
      <c r="Z158">
        <f t="shared" si="20"/>
        <v>0</v>
      </c>
      <c r="AA158">
        <f t="shared" si="15"/>
        <v>1.38235</v>
      </c>
    </row>
    <row r="159" spans="4:27" x14ac:dyDescent="0.3">
      <c r="D159" s="31">
        <f>'Water Flood'!E149</f>
        <v>0.31278</v>
      </c>
      <c r="E159" s="31">
        <f>IF('Water Flood'!P149&gt;1,1,'Water Flood'!P149)</f>
        <v>1</v>
      </c>
      <c r="F159" s="31">
        <f>'Water Flood'!I149</f>
        <v>8.037351854484902E-4</v>
      </c>
      <c r="H159" s="31" cm="1">
        <f t="array" ref="H159">INDEX($D$13:$D$1013,ROWS(D159:$D$1013))</f>
        <v>0.61721999999999999</v>
      </c>
      <c r="I159" s="31" cm="1">
        <f t="array" ref="I159">INDEX($E$13:$E$1013,ROWS(E159:$E$1013))</f>
        <v>0.22214065319636178</v>
      </c>
      <c r="J159" s="31" cm="1">
        <f t="array" ref="J159">INDEX($F$13:$F$1013,ROWS(F159:$F$1013))</f>
        <v>0.98935860757542082</v>
      </c>
      <c r="T159">
        <f t="shared" si="14"/>
        <v>6.6642195958908532</v>
      </c>
      <c r="U159">
        <f t="shared" si="16"/>
        <v>3.2299530108349843E-2</v>
      </c>
      <c r="V159">
        <f t="shared" si="17"/>
        <v>1.9079594189079403</v>
      </c>
      <c r="X159">
        <f t="shared" si="18"/>
        <v>0</v>
      </c>
      <c r="Y159">
        <f t="shared" si="19"/>
        <v>0</v>
      </c>
      <c r="Z159">
        <f t="shared" si="20"/>
        <v>0</v>
      </c>
      <c r="AA159">
        <f t="shared" si="15"/>
        <v>1.3827799999999999</v>
      </c>
    </row>
    <row r="160" spans="4:27" x14ac:dyDescent="0.3">
      <c r="D160" s="31">
        <f>'Water Flood'!E150</f>
        <v>0.31320999999999999</v>
      </c>
      <c r="E160" s="31">
        <f>IF('Water Flood'!P150&gt;1,1,'Water Flood'!P150)</f>
        <v>1</v>
      </c>
      <c r="F160" s="31">
        <f>'Water Flood'!I150</f>
        <v>8.2848208824155194E-4</v>
      </c>
      <c r="H160" s="31" cm="1">
        <f t="array" ref="H160">INDEX($D$13:$D$1013,ROWS(D160:$D$1013))</f>
        <v>0.61678999999999995</v>
      </c>
      <c r="I160" s="31" cm="1">
        <f t="array" ref="I160">INDEX($E$13:$E$1013,ROWS(E160:$E$1013))</f>
        <v>0.22589466139415471</v>
      </c>
      <c r="J160" s="31" cm="1">
        <f t="array" ref="J160">INDEX($F$13:$F$1013,ROWS(F160:$F$1013))</f>
        <v>0.98911980637323471</v>
      </c>
      <c r="T160">
        <f t="shared" si="14"/>
        <v>6.7768398418246409</v>
      </c>
      <c r="U160">
        <f t="shared" si="16"/>
        <v>3.2708179775291737E-2</v>
      </c>
      <c r="V160">
        <f t="shared" si="17"/>
        <v>1.940667598683232</v>
      </c>
      <c r="X160">
        <f t="shared" si="18"/>
        <v>0</v>
      </c>
      <c r="Y160">
        <f t="shared" si="19"/>
        <v>0</v>
      </c>
      <c r="Z160">
        <f t="shared" si="20"/>
        <v>0</v>
      </c>
      <c r="AA160">
        <f t="shared" si="15"/>
        <v>1.3832100000000001</v>
      </c>
    </row>
    <row r="161" spans="4:27" x14ac:dyDescent="0.3">
      <c r="D161" s="31">
        <f>'Water Flood'!E151</f>
        <v>0.31364000000000003</v>
      </c>
      <c r="E161" s="31">
        <f>IF('Water Flood'!P151&gt;1,1,'Water Flood'!P151)</f>
        <v>1</v>
      </c>
      <c r="F161" s="31">
        <f>'Water Flood'!I151</f>
        <v>8.5383540765446341E-4</v>
      </c>
      <c r="H161" s="31" cm="1">
        <f t="array" ref="H161">INDEX($D$13:$D$1013,ROWS(D161:$D$1013))</f>
        <v>0.61636000000000002</v>
      </c>
      <c r="I161" s="31" cm="1">
        <f t="array" ref="I161">INDEX($E$13:$E$1013,ROWS(E161:$E$1013))</f>
        <v>0.2296948258001954</v>
      </c>
      <c r="J161" s="31" cm="1">
        <f t="array" ref="J161">INDEX($F$13:$F$1013,ROWS(F161:$F$1013))</f>
        <v>0.98887696961223603</v>
      </c>
      <c r="T161">
        <f t="shared" si="14"/>
        <v>6.8908447740058616</v>
      </c>
      <c r="U161">
        <f t="shared" si="16"/>
        <v>3.3120627393589092E-2</v>
      </c>
      <c r="V161">
        <f t="shared" si="17"/>
        <v>1.9737882260768211</v>
      </c>
      <c r="X161">
        <f t="shared" si="18"/>
        <v>0</v>
      </c>
      <c r="Y161">
        <f t="shared" si="19"/>
        <v>0</v>
      </c>
      <c r="Z161">
        <f t="shared" si="20"/>
        <v>0</v>
      </c>
      <c r="AA161">
        <f t="shared" si="15"/>
        <v>1.38364</v>
      </c>
    </row>
    <row r="162" spans="4:27" x14ac:dyDescent="0.3">
      <c r="D162" s="31">
        <f>'Water Flood'!E152</f>
        <v>0.31407000000000002</v>
      </c>
      <c r="E162" s="31">
        <f>IF('Water Flood'!P152&gt;1,1,'Water Flood'!P152)</f>
        <v>1</v>
      </c>
      <c r="F162" s="31">
        <f>'Water Flood'!I152</f>
        <v>8.7980651561722092E-4</v>
      </c>
      <c r="H162" s="31" cm="1">
        <f t="array" ref="H162">INDEX($D$13:$D$1013,ROWS(D162:$D$1013))</f>
        <v>0.61592999999999998</v>
      </c>
      <c r="I162" s="31" cm="1">
        <f t="array" ref="I162">INDEX($E$13:$E$1013,ROWS(E162:$E$1013))</f>
        <v>0.23354155561239909</v>
      </c>
      <c r="J162" s="31" cm="1">
        <f t="array" ref="J162">INDEX($F$13:$F$1013,ROWS(F162:$F$1013))</f>
        <v>0.9886300476745008</v>
      </c>
      <c r="T162">
        <f t="shared" si="14"/>
        <v>7.0062466683719729</v>
      </c>
      <c r="U162">
        <f t="shared" si="16"/>
        <v>3.3536892590883119E-2</v>
      </c>
      <c r="V162">
        <f t="shared" si="17"/>
        <v>2.0073251186677044</v>
      </c>
      <c r="X162">
        <f t="shared" si="18"/>
        <v>0</v>
      </c>
      <c r="Y162">
        <f t="shared" si="19"/>
        <v>0</v>
      </c>
      <c r="Z162">
        <f t="shared" si="20"/>
        <v>0</v>
      </c>
      <c r="AA162">
        <f t="shared" si="15"/>
        <v>1.3840699999999999</v>
      </c>
    </row>
    <row r="163" spans="4:27" x14ac:dyDescent="0.3">
      <c r="D163" s="31">
        <f>'Water Flood'!E153</f>
        <v>0.3145</v>
      </c>
      <c r="E163" s="31">
        <f>IF('Water Flood'!P153&gt;1,1,'Water Flood'!P153)</f>
        <v>1</v>
      </c>
      <c r="F163" s="31">
        <f>'Water Flood'!I153</f>
        <v>9.0640694214132894E-4</v>
      </c>
      <c r="H163" s="31" cm="1">
        <f t="array" ref="H163">INDEX($D$13:$D$1013,ROWS(D163:$D$1013))</f>
        <v>0.61549999999999994</v>
      </c>
      <c r="I163" s="31" cm="1">
        <f t="array" ref="I163">INDEX($E$13:$E$1013,ROWS(E163:$E$1013))</f>
        <v>0.23743526185660746</v>
      </c>
      <c r="J163" s="31" cm="1">
        <f t="array" ref="J163">INDEX($F$13:$F$1013,ROWS(F163:$F$1013))</f>
        <v>0.98837899050221745</v>
      </c>
      <c r="T163">
        <f t="shared" si="14"/>
        <v>7.1230578556982236</v>
      </c>
      <c r="U163">
        <f t="shared" si="16"/>
        <v>3.3956994634062987E-2</v>
      </c>
      <c r="V163">
        <f t="shared" si="17"/>
        <v>2.0412821133017673</v>
      </c>
      <c r="X163">
        <f t="shared" si="18"/>
        <v>0</v>
      </c>
      <c r="Y163">
        <f t="shared" si="19"/>
        <v>0</v>
      </c>
      <c r="Z163">
        <f t="shared" si="20"/>
        <v>0</v>
      </c>
      <c r="AA163">
        <f t="shared" si="15"/>
        <v>1.3845000000000001</v>
      </c>
    </row>
    <row r="164" spans="4:27" x14ac:dyDescent="0.3">
      <c r="D164" s="31">
        <f>'Water Flood'!E154</f>
        <v>0.31492999999999999</v>
      </c>
      <c r="E164" s="31">
        <f>IF('Water Flood'!P154&gt;1,1,'Water Flood'!P154)</f>
        <v>1</v>
      </c>
      <c r="F164" s="31">
        <f>'Water Flood'!I154</f>
        <v>9.3364837699024753E-4</v>
      </c>
      <c r="H164" s="31" cm="1">
        <f t="array" ref="H164">INDEX($D$13:$D$1013,ROWS(D164:$D$1013))</f>
        <v>0.61507000000000001</v>
      </c>
      <c r="I164" s="31" cm="1">
        <f t="array" ref="I164">INDEX($E$13:$E$1013,ROWS(E164:$E$1013))</f>
        <v>0.24137635734546958</v>
      </c>
      <c r="J164" s="31" cm="1">
        <f t="array" ref="J164">INDEX($F$13:$F$1013,ROWS(F164:$F$1013))</f>
        <v>0.98812374759572164</v>
      </c>
      <c r="T164">
        <f t="shared" si="14"/>
        <v>7.2412907203640877</v>
      </c>
      <c r="U164">
        <f t="shared" si="16"/>
        <v>3.4380952451116331E-2</v>
      </c>
      <c r="V164">
        <f t="shared" si="17"/>
        <v>2.0756630657528836</v>
      </c>
      <c r="X164">
        <f t="shared" si="18"/>
        <v>0</v>
      </c>
      <c r="Y164">
        <f t="shared" si="19"/>
        <v>0</v>
      </c>
      <c r="Z164">
        <f t="shared" si="20"/>
        <v>0</v>
      </c>
      <c r="AA164">
        <f t="shared" si="15"/>
        <v>1.38493</v>
      </c>
    </row>
    <row r="165" spans="4:27" x14ac:dyDescent="0.3">
      <c r="D165" s="31">
        <f>'Water Flood'!E155</f>
        <v>0.31535999999999997</v>
      </c>
      <c r="E165" s="31">
        <f>IF('Water Flood'!P155&gt;1,1,'Water Flood'!P155)</f>
        <v>1</v>
      </c>
      <c r="F165" s="31">
        <f>'Water Flood'!I155</f>
        <v>9.6154267136451044E-4</v>
      </c>
      <c r="H165" s="31" cm="1">
        <f t="array" ref="H165">INDEX($D$13:$D$1013,ROWS(D165:$D$1013))</f>
        <v>0.61463999999999996</v>
      </c>
      <c r="I165" s="31" cm="1">
        <f t="array" ref="I165">INDEX($E$13:$E$1013,ROWS(E165:$E$1013))</f>
        <v>0.24536525663489767</v>
      </c>
      <c r="J165" s="31" cm="1">
        <f t="array" ref="J165">INDEX($F$13:$F$1013,ROWS(F165:$F$1013))</f>
        <v>0.98786426801157523</v>
      </c>
      <c r="T165">
        <f t="shared" si="14"/>
        <v>7.3609576990469296</v>
      </c>
      <c r="U165">
        <f t="shared" si="16"/>
        <v>3.4808784609405459E-2</v>
      </c>
      <c r="V165">
        <f t="shared" si="17"/>
        <v>2.110471850362289</v>
      </c>
      <c r="X165">
        <f t="shared" si="18"/>
        <v>0</v>
      </c>
      <c r="Y165">
        <f t="shared" si="19"/>
        <v>0</v>
      </c>
      <c r="Z165">
        <f t="shared" si="20"/>
        <v>0</v>
      </c>
      <c r="AA165">
        <f t="shared" si="15"/>
        <v>1.3853599999999999</v>
      </c>
    </row>
    <row r="166" spans="4:27" x14ac:dyDescent="0.3">
      <c r="D166" s="31">
        <f>'Water Flood'!E156</f>
        <v>0.31579000000000002</v>
      </c>
      <c r="E166" s="31">
        <f>IF('Water Flood'!P156&gt;1,1,'Water Flood'!P156)</f>
        <v>1</v>
      </c>
      <c r="F166" s="31">
        <f>'Water Flood'!I156</f>
        <v>9.9010183960157182E-4</v>
      </c>
      <c r="H166" s="31" cm="1">
        <f t="array" ref="H166">INDEX($D$13:$D$1013,ROWS(D166:$D$1013))</f>
        <v>0.61420999999999992</v>
      </c>
      <c r="I166" s="31" cm="1">
        <f t="array" ref="I166">INDEX($E$13:$E$1013,ROWS(E166:$E$1013))</f>
        <v>0.24940237597652737</v>
      </c>
      <c r="J166" s="31" cm="1">
        <f t="array" ref="J166">INDEX($F$13:$F$1013,ROWS(F166:$F$1013))</f>
        <v>0.98760050036069269</v>
      </c>
      <c r="T166">
        <f t="shared" si="14"/>
        <v>7.4820712792958215</v>
      </c>
      <c r="U166">
        <f t="shared" si="16"/>
        <v>3.5240509280205251E-2</v>
      </c>
      <c r="V166">
        <f t="shared" si="17"/>
        <v>2.1457123596424941</v>
      </c>
      <c r="X166">
        <f t="shared" si="18"/>
        <v>0</v>
      </c>
      <c r="Y166">
        <f t="shared" si="19"/>
        <v>0</v>
      </c>
      <c r="Z166">
        <f t="shared" si="20"/>
        <v>0</v>
      </c>
      <c r="AA166">
        <f t="shared" si="15"/>
        <v>1.3857900000000001</v>
      </c>
    </row>
    <row r="167" spans="4:27" x14ac:dyDescent="0.3">
      <c r="D167" s="31">
        <f>'Water Flood'!E157</f>
        <v>0.31622</v>
      </c>
      <c r="E167" s="31">
        <f>IF('Water Flood'!P157&gt;1,1,'Water Flood'!P157)</f>
        <v>1</v>
      </c>
      <c r="F167" s="31">
        <f>'Water Flood'!I157</f>
        <v>1.0193380608904475E-3</v>
      </c>
      <c r="H167" s="31" cm="1">
        <f t="array" ref="H167">INDEX($D$13:$D$1013,ROWS(D167:$D$1013))</f>
        <v>0.61377999999999999</v>
      </c>
      <c r="I167" s="31" cm="1">
        <f t="array" ref="I167">INDEX($E$13:$E$1013,ROWS(E167:$E$1013))</f>
        <v>0.2534881332709838</v>
      </c>
      <c r="J167" s="31" cm="1">
        <f t="array" ref="J167">INDEX($F$13:$F$1013,ROWS(F167:$F$1013))</f>
        <v>0.98733239280651797</v>
      </c>
      <c r="T167">
        <f t="shared" si="14"/>
        <v>7.6046439981295135</v>
      </c>
      <c r="U167">
        <f t="shared" si="16"/>
        <v>3.5676144245089178E-2</v>
      </c>
      <c r="V167">
        <f t="shared" si="17"/>
        <v>2.1813885038875833</v>
      </c>
      <c r="X167">
        <f t="shared" si="18"/>
        <v>0</v>
      </c>
      <c r="Y167">
        <f t="shared" si="19"/>
        <v>0</v>
      </c>
      <c r="Z167">
        <f t="shared" si="20"/>
        <v>0</v>
      </c>
      <c r="AA167">
        <f t="shared" si="15"/>
        <v>1.38622</v>
      </c>
    </row>
    <row r="168" spans="4:27" x14ac:dyDescent="0.3">
      <c r="D168" s="31">
        <f>'Water Flood'!E158</f>
        <v>0.31664999999999999</v>
      </c>
      <c r="E168" s="31">
        <f>IF('Water Flood'!P158&gt;1,1,'Water Flood'!P158)</f>
        <v>1</v>
      </c>
      <c r="F168" s="31">
        <f>'Water Flood'!I158</f>
        <v>1.0492636810011998E-3</v>
      </c>
      <c r="H168" s="31" cm="1">
        <f t="array" ref="H168">INDEX($D$13:$D$1013,ROWS(D168:$D$1013))</f>
        <v>0.61335000000000006</v>
      </c>
      <c r="I168" s="31" cm="1">
        <f t="array" ref="I168">INDEX($E$13:$E$1013,ROWS(E168:$E$1013))</f>
        <v>0.25762294801849733</v>
      </c>
      <c r="J168" s="31" cm="1">
        <f t="array" ref="J168">INDEX($F$13:$F$1013,ROWS(F168:$F$1013))</f>
        <v>0.9870598930632517</v>
      </c>
      <c r="T168">
        <f t="shared" si="14"/>
        <v>7.7286884405549197</v>
      </c>
      <c r="U168">
        <f t="shared" si="16"/>
        <v>3.611570687215427E-2</v>
      </c>
      <c r="V168">
        <f t="shared" si="17"/>
        <v>2.2175042107597376</v>
      </c>
      <c r="X168">
        <f t="shared" si="18"/>
        <v>0</v>
      </c>
      <c r="Y168">
        <f t="shared" si="19"/>
        <v>0</v>
      </c>
      <c r="Z168">
        <f t="shared" si="20"/>
        <v>0</v>
      </c>
      <c r="AA168">
        <f t="shared" si="15"/>
        <v>1.3866499999999999</v>
      </c>
    </row>
    <row r="169" spans="4:27" x14ac:dyDescent="0.3">
      <c r="D169" s="31">
        <f>'Water Flood'!E159</f>
        <v>0.31708000000000003</v>
      </c>
      <c r="E169" s="31">
        <f>IF('Water Flood'!P159&gt;1,1,'Water Flood'!P159)</f>
        <v>1</v>
      </c>
      <c r="F169" s="31">
        <f>'Water Flood'!I159</f>
        <v>1.079891214029335E-3</v>
      </c>
      <c r="H169" s="31" cm="1">
        <f t="array" ref="H169">INDEX($D$13:$D$1013,ROWS(D169:$D$1013))</f>
        <v>0.61291999999999991</v>
      </c>
      <c r="I169" s="31" cm="1">
        <f t="array" ref="I169">INDEX($E$13:$E$1013,ROWS(E169:$E$1013))</f>
        <v>0.26180724126860583</v>
      </c>
      <c r="J169" s="31" cm="1">
        <f t="array" ref="J169">INDEX($F$13:$F$1013,ROWS(F169:$F$1013))</f>
        <v>0.98678294839413172</v>
      </c>
      <c r="T169">
        <f t="shared" si="14"/>
        <v>7.8542172380581752</v>
      </c>
      <c r="U169">
        <f t="shared" si="16"/>
        <v>3.6559214107364013E-2</v>
      </c>
      <c r="V169">
        <f t="shared" si="17"/>
        <v>2.2540634248671014</v>
      </c>
      <c r="X169">
        <f t="shared" si="18"/>
        <v>0</v>
      </c>
      <c r="Y169">
        <f t="shared" si="19"/>
        <v>0</v>
      </c>
      <c r="Z169">
        <f t="shared" si="20"/>
        <v>0</v>
      </c>
      <c r="AA169">
        <f t="shared" si="15"/>
        <v>1.3870800000000001</v>
      </c>
    </row>
    <row r="170" spans="4:27" x14ac:dyDescent="0.3">
      <c r="D170" s="31">
        <f>'Water Flood'!E160</f>
        <v>0.31751000000000001</v>
      </c>
      <c r="E170" s="31">
        <f>IF('Water Flood'!P160&gt;1,1,'Water Flood'!P160)</f>
        <v>1</v>
      </c>
      <c r="F170" s="31">
        <f>'Water Flood'!I160</f>
        <v>1.1112333441551537E-3</v>
      </c>
      <c r="H170" s="31" cm="1">
        <f t="array" ref="H170">INDEX($D$13:$D$1013,ROWS(D170:$D$1013))</f>
        <v>0.61248999999999998</v>
      </c>
      <c r="I170" s="31" cm="1">
        <f t="array" ref="I170">INDEX($E$13:$E$1013,ROWS(E170:$E$1013))</f>
        <v>0.26604143556559678</v>
      </c>
      <c r="J170" s="31" cm="1">
        <f t="array" ref="J170">INDEX($F$13:$F$1013,ROWS(F170:$F$1013))</f>
        <v>0.98650150560976801</v>
      </c>
      <c r="T170">
        <f t="shared" si="14"/>
        <v>7.9812430669679033</v>
      </c>
      <c r="U170">
        <f t="shared" si="16"/>
        <v>3.7006682436637475E-2</v>
      </c>
      <c r="V170">
        <f t="shared" si="17"/>
        <v>2.2910701073037387</v>
      </c>
      <c r="X170">
        <f t="shared" si="18"/>
        <v>0</v>
      </c>
      <c r="Y170">
        <f t="shared" si="19"/>
        <v>0</v>
      </c>
      <c r="Z170">
        <f t="shared" si="20"/>
        <v>0</v>
      </c>
      <c r="AA170">
        <f t="shared" si="15"/>
        <v>1.38751</v>
      </c>
    </row>
    <row r="171" spans="4:27" x14ac:dyDescent="0.3">
      <c r="D171" s="31">
        <f>'Water Flood'!E161</f>
        <v>0.31794</v>
      </c>
      <c r="E171" s="31">
        <f>IF('Water Flood'!P161&gt;1,1,'Water Flood'!P161)</f>
        <v>1</v>
      </c>
      <c r="F171" s="31">
        <f>'Water Flood'!I161</f>
        <v>1.1433029274181116E-3</v>
      </c>
      <c r="H171" s="31" cm="1">
        <f t="array" ref="H171">INDEX($D$13:$D$1013,ROWS(D171:$D$1013))</f>
        <v>0.61206000000000005</v>
      </c>
      <c r="I171" s="31" cm="1">
        <f t="array" ref="I171">INDEX($E$13:$E$1013,ROWS(E171:$E$1013))</f>
        <v>0.27032595489585742</v>
      </c>
      <c r="J171" s="31" cm="1">
        <f t="array" ref="J171">INDEX($F$13:$F$1013,ROWS(F171:$F$1013))</f>
        <v>0.98621551106653504</v>
      </c>
      <c r="T171">
        <f t="shared" si="14"/>
        <v>8.1097786468757231</v>
      </c>
      <c r="U171">
        <f t="shared" si="16"/>
        <v>3.7458127901791642E-2</v>
      </c>
      <c r="V171">
        <f t="shared" si="17"/>
        <v>2.3285282352055305</v>
      </c>
      <c r="X171">
        <f t="shared" si="18"/>
        <v>0</v>
      </c>
      <c r="Y171">
        <f t="shared" si="19"/>
        <v>0</v>
      </c>
      <c r="Z171">
        <f t="shared" si="20"/>
        <v>0</v>
      </c>
      <c r="AA171">
        <f t="shared" si="15"/>
        <v>1.38794</v>
      </c>
    </row>
    <row r="172" spans="4:27" x14ac:dyDescent="0.3">
      <c r="D172" s="31">
        <f>'Water Flood'!E162</f>
        <v>0.31836999999999999</v>
      </c>
      <c r="E172" s="31">
        <f>IF('Water Flood'!P162&gt;1,1,'Water Flood'!P162)</f>
        <v>1</v>
      </c>
      <c r="F172" s="31">
        <f>'Water Flood'!I162</f>
        <v>1.1761129935062469E-3</v>
      </c>
      <c r="H172" s="31" cm="1">
        <f t="array" ref="H172">INDEX($D$13:$D$1013,ROWS(D172:$D$1013))</f>
        <v>0.61163000000000001</v>
      </c>
      <c r="I172" s="31" cm="1">
        <f t="array" ref="I172">INDEX($E$13:$E$1013,ROWS(E172:$E$1013))</f>
        <v>0.27466122463099563</v>
      </c>
      <c r="J172" s="31" cm="1">
        <f t="array" ref="J172">INDEX($F$13:$F$1013,ROWS(F172:$F$1013))</f>
        <v>0.98592491066502197</v>
      </c>
      <c r="T172">
        <f t="shared" si="14"/>
        <v>8.2398367389298688</v>
      </c>
      <c r="U172">
        <f t="shared" si="16"/>
        <v>3.7913566062838737E-2</v>
      </c>
      <c r="V172">
        <f t="shared" si="17"/>
        <v>2.3664418012683694</v>
      </c>
      <c r="X172">
        <f t="shared" si="18"/>
        <v>0</v>
      </c>
      <c r="Y172">
        <f t="shared" si="19"/>
        <v>0</v>
      </c>
      <c r="Z172">
        <f t="shared" si="20"/>
        <v>0</v>
      </c>
      <c r="AA172">
        <f t="shared" si="15"/>
        <v>1.3883700000000001</v>
      </c>
    </row>
    <row r="173" spans="4:27" x14ac:dyDescent="0.3">
      <c r="D173" s="31">
        <f>'Water Flood'!E163</f>
        <v>0.31879999999999997</v>
      </c>
      <c r="E173" s="31">
        <f>IF('Water Flood'!P163&gt;1,1,'Water Flood'!P163)</f>
        <v>1</v>
      </c>
      <c r="F173" s="31">
        <f>'Water Flood'!I163</f>
        <v>1.2096767475607076E-3</v>
      </c>
      <c r="H173" s="31" cm="1">
        <f t="array" ref="H173">INDEX($D$13:$D$1013,ROWS(D173:$D$1013))</f>
        <v>0.61119999999999997</v>
      </c>
      <c r="I173" s="31" cm="1">
        <f t="array" ref="I173">INDEX($E$13:$E$1013,ROWS(E173:$E$1013))</f>
        <v>0.27904767146834858</v>
      </c>
      <c r="J173" s="31" cm="1">
        <f t="array" ref="J173">INDEX($F$13:$F$1013,ROWS(F173:$F$1013))</f>
        <v>0.98562964984854362</v>
      </c>
      <c r="T173">
        <f t="shared" si="14"/>
        <v>8.371430144050457</v>
      </c>
      <c r="U173">
        <f t="shared" si="16"/>
        <v>3.8373011974368133E-2</v>
      </c>
      <c r="V173">
        <f t="shared" si="17"/>
        <v>2.4048148132427376</v>
      </c>
      <c r="X173">
        <f t="shared" si="18"/>
        <v>0</v>
      </c>
      <c r="Y173">
        <f t="shared" si="19"/>
        <v>0</v>
      </c>
      <c r="Z173">
        <f t="shared" si="20"/>
        <v>0</v>
      </c>
      <c r="AA173">
        <f t="shared" si="15"/>
        <v>1.3888</v>
      </c>
    </row>
    <row r="174" spans="4:27" x14ac:dyDescent="0.3">
      <c r="D174" s="31">
        <f>'Water Flood'!E164</f>
        <v>0.31923000000000001</v>
      </c>
      <c r="E174" s="31">
        <f>IF('Water Flood'!P164&gt;1,1,'Water Flood'!P164)</f>
        <v>1</v>
      </c>
      <c r="F174" s="31">
        <f>'Water Flood'!I164</f>
        <v>1.2440075719954364E-3</v>
      </c>
      <c r="H174" s="31" cm="1">
        <f t="array" ref="H174">INDEX($D$13:$D$1013,ROWS(D174:$D$1013))</f>
        <v>0.61077000000000004</v>
      </c>
      <c r="I174" s="31" cm="1">
        <f t="array" ref="I174">INDEX($E$13:$E$1013,ROWS(E174:$E$1013))</f>
        <v>0.28348572337265032</v>
      </c>
      <c r="J174" s="31" cm="1">
        <f t="array" ref="J174">INDEX($F$13:$F$1013,ROWS(F174:$F$1013))</f>
        <v>0.98532967360171519</v>
      </c>
      <c r="T174">
        <f t="shared" si="14"/>
        <v>8.5045717011795094</v>
      </c>
      <c r="U174">
        <f t="shared" si="16"/>
        <v>3.8836480194878245E-2</v>
      </c>
      <c r="V174">
        <f t="shared" si="17"/>
        <v>2.443651293437616</v>
      </c>
      <c r="X174">
        <f t="shared" si="18"/>
        <v>0</v>
      </c>
      <c r="Y174">
        <f t="shared" si="19"/>
        <v>0</v>
      </c>
      <c r="Z174">
        <f t="shared" si="20"/>
        <v>0</v>
      </c>
      <c r="AA174">
        <f t="shared" si="15"/>
        <v>1.38923</v>
      </c>
    </row>
    <row r="175" spans="4:27" x14ac:dyDescent="0.3">
      <c r="D175" s="31">
        <f>'Water Flood'!E165</f>
        <v>0.31966</v>
      </c>
      <c r="E175" s="31">
        <f>IF('Water Flood'!P165&gt;1,1,'Water Flood'!P165)</f>
        <v>1</v>
      </c>
      <c r="F175" s="31">
        <f>'Water Flood'!I165</f>
        <v>1.2791190283320496E-3</v>
      </c>
      <c r="H175" s="31" cm="1">
        <f t="array" ref="H175">INDEX($D$13:$D$1013,ROWS(D175:$D$1013))</f>
        <v>0.61033999999999999</v>
      </c>
      <c r="I175" s="31" cm="1">
        <f t="array" ref="I175">INDEX($E$13:$E$1013,ROWS(E175:$E$1013))</f>
        <v>0.28797580951213603</v>
      </c>
      <c r="J175" s="31" cm="1">
        <f t="array" ref="J175">INDEX($F$13:$F$1013,ROWS(F175:$F$1013))</f>
        <v>0.98502492644908957</v>
      </c>
      <c r="T175">
        <f t="shared" si="14"/>
        <v>8.6392742853640812</v>
      </c>
      <c r="U175">
        <f t="shared" si="16"/>
        <v>3.9303984737289771E-2</v>
      </c>
      <c r="V175">
        <f t="shared" si="17"/>
        <v>2.4829552781749058</v>
      </c>
      <c r="X175">
        <f t="shared" si="18"/>
        <v>8.6392742853640812</v>
      </c>
      <c r="Y175">
        <f t="shared" si="19"/>
        <v>0.61033999999999999</v>
      </c>
      <c r="Z175">
        <f t="shared" si="20"/>
        <v>0.98502492644908957</v>
      </c>
      <c r="AA175">
        <f t="shared" si="15"/>
        <v>0</v>
      </c>
    </row>
    <row r="176" spans="4:27" x14ac:dyDescent="0.3">
      <c r="D176" s="31">
        <f>'Water Flood'!E166</f>
        <v>0.32008999999999999</v>
      </c>
      <c r="E176" s="31">
        <f>IF('Water Flood'!P166&gt;1,1,'Water Flood'!P166)</f>
        <v>1</v>
      </c>
      <c r="F176" s="31">
        <f>'Water Flood'!I166</f>
        <v>1.3150248590499526E-3</v>
      </c>
      <c r="H176" s="31" cm="1">
        <f t="array" ref="H176">INDEX($D$13:$D$1013,ROWS(D176:$D$1013))</f>
        <v>0.60990999999999995</v>
      </c>
      <c r="I176" s="31" cm="1">
        <f t="array" ref="I176">INDEX($E$13:$E$1013,ROWS(E176:$E$1013))</f>
        <v>0.29251836019572425</v>
      </c>
      <c r="J176" s="31" cm="1">
        <f t="array" ref="J176">INDEX($F$13:$F$1013,ROWS(F176:$F$1013))</f>
        <v>0.98471535245386399</v>
      </c>
      <c r="T176">
        <f t="shared" si="14"/>
        <v>8.7755508058717275</v>
      </c>
      <c r="U176">
        <f t="shared" si="16"/>
        <v>3.9775539077518657E-2</v>
      </c>
      <c r="V176">
        <f t="shared" si="17"/>
        <v>2.5227308172524245</v>
      </c>
      <c r="X176">
        <f t="shared" si="18"/>
        <v>0</v>
      </c>
      <c r="Y176">
        <f t="shared" si="19"/>
        <v>0</v>
      </c>
      <c r="Z176">
        <f t="shared" si="20"/>
        <v>0</v>
      </c>
      <c r="AA176">
        <f t="shared" si="15"/>
        <v>0</v>
      </c>
    </row>
    <row r="177" spans="4:27" x14ac:dyDescent="0.3">
      <c r="D177" s="31">
        <f>'Water Flood'!E167</f>
        <v>0.32052000000000003</v>
      </c>
      <c r="E177" s="31">
        <f>IF('Water Flood'!P167&gt;1,1,'Water Flood'!P167)</f>
        <v>1</v>
      </c>
      <c r="F177" s="31">
        <f>'Water Flood'!I167</f>
        <v>1.3517389894517238E-3</v>
      </c>
      <c r="H177" s="31" cm="1">
        <f t="array" ref="H177">INDEX($D$13:$D$1013,ROWS(D177:$D$1013))</f>
        <v>0.60948000000000002</v>
      </c>
      <c r="I177" s="31" cm="1">
        <f t="array" ref="I177">INDEX($E$13:$E$1013,ROWS(E177:$E$1013))</f>
        <v>0.29711380680597327</v>
      </c>
      <c r="J177" s="31" cm="1">
        <f t="array" ref="J177">INDEX($F$13:$F$1013,ROWS(F177:$F$1013))</f>
        <v>0.98440089521665364</v>
      </c>
      <c r="T177">
        <f t="shared" si="14"/>
        <v>8.9134142041791975</v>
      </c>
      <c r="U177">
        <f t="shared" si="16"/>
        <v>4.025115611661207E-2</v>
      </c>
      <c r="V177">
        <f t="shared" si="17"/>
        <v>2.5629819733690367</v>
      </c>
      <c r="X177">
        <f t="shared" si="18"/>
        <v>0</v>
      </c>
      <c r="Y177">
        <f t="shared" si="19"/>
        <v>0</v>
      </c>
      <c r="Z177">
        <f t="shared" si="20"/>
        <v>0</v>
      </c>
      <c r="AA177">
        <f t="shared" si="15"/>
        <v>0</v>
      </c>
    </row>
    <row r="178" spans="4:27" x14ac:dyDescent="0.3">
      <c r="D178" s="31">
        <f>'Water Flood'!E168</f>
        <v>0.32095000000000001</v>
      </c>
      <c r="E178" s="31">
        <f>IF('Water Flood'!P168&gt;1,1,'Water Flood'!P168)</f>
        <v>1</v>
      </c>
      <c r="F178" s="31">
        <f>'Water Flood'!I168</f>
        <v>1.38927552954381E-3</v>
      </c>
      <c r="H178" s="31" cm="1">
        <f t="array" ref="H178">INDEX($D$13:$D$1013,ROWS(D178:$D$1013))</f>
        <v>0.60904999999999998</v>
      </c>
      <c r="I178" s="31" cm="1">
        <f t="array" ref="I178">INDEX($E$13:$E$1013,ROWS(E178:$E$1013))</f>
        <v>0.30176258173170478</v>
      </c>
      <c r="J178" s="31" cm="1">
        <f t="array" ref="J178">INDEX($F$13:$F$1013,ROWS(F178:$F$1013))</f>
        <v>0.98408149787433719</v>
      </c>
      <c r="T178">
        <f t="shared" si="14"/>
        <v>9.0528774519511437</v>
      </c>
      <c r="U178">
        <f t="shared" si="16"/>
        <v>4.0730848176924697E-2</v>
      </c>
      <c r="V178">
        <f t="shared" si="17"/>
        <v>2.6037128215459613</v>
      </c>
      <c r="X178">
        <f t="shared" si="18"/>
        <v>0</v>
      </c>
      <c r="Y178">
        <f t="shared" si="19"/>
        <v>0</v>
      </c>
      <c r="Z178">
        <f t="shared" si="20"/>
        <v>0</v>
      </c>
      <c r="AA178">
        <f t="shared" si="15"/>
        <v>0</v>
      </c>
    </row>
    <row r="179" spans="4:27" x14ac:dyDescent="0.3">
      <c r="D179" s="31">
        <f>'Water Flood'!E169</f>
        <v>0.32138</v>
      </c>
      <c r="E179" s="31">
        <f>IF('Water Flood'!P169&gt;1,1,'Water Flood'!P169)</f>
        <v>1</v>
      </c>
      <c r="F179" s="31">
        <f>'Water Flood'!I169</f>
        <v>1.4276487759325625E-3</v>
      </c>
      <c r="H179" s="31" cm="1">
        <f t="array" ref="H179">INDEX($D$13:$D$1013,ROWS(D179:$D$1013))</f>
        <v>0.60861999999999994</v>
      </c>
      <c r="I179" s="31" cm="1">
        <f t="array" ref="I179">INDEX($E$13:$E$1013,ROWS(E179:$E$1013))</f>
        <v>0.30646511829637707</v>
      </c>
      <c r="J179" s="31" cm="1">
        <f t="array" ref="J179">INDEX($F$13:$F$1013,ROWS(F179:$F$1013))</f>
        <v>0.98375710309897557</v>
      </c>
      <c r="T179">
        <f t="shared" si="14"/>
        <v>9.1939535488913116</v>
      </c>
      <c r="U179">
        <f t="shared" si="16"/>
        <v>4.1214626963951416E-2</v>
      </c>
      <c r="V179">
        <f t="shared" si="17"/>
        <v>2.6449274485099128</v>
      </c>
      <c r="X179">
        <f t="shared" si="18"/>
        <v>0</v>
      </c>
      <c r="Y179">
        <f t="shared" si="19"/>
        <v>0</v>
      </c>
      <c r="Z179">
        <f t="shared" si="20"/>
        <v>0</v>
      </c>
      <c r="AA179">
        <f t="shared" si="15"/>
        <v>0</v>
      </c>
    </row>
    <row r="180" spans="4:27" x14ac:dyDescent="0.3">
      <c r="D180" s="31">
        <f>'Water Flood'!E170</f>
        <v>0.32180999999999998</v>
      </c>
      <c r="E180" s="31">
        <f>IF('Water Flood'!P170&gt;1,1,'Water Flood'!P170)</f>
        <v>1</v>
      </c>
      <c r="F180" s="31">
        <f>'Water Flood'!I170</f>
        <v>1.4668732137356336E-3</v>
      </c>
      <c r="H180" s="31" cm="1">
        <f t="array" ref="H180">INDEX($D$13:$D$1013,ROWS(D180:$D$1013))</f>
        <v>0.60819000000000001</v>
      </c>
      <c r="I180" s="31" cm="1">
        <f t="array" ref="I180">INDEX($E$13:$E$1013,ROWS(E180:$E$1013))</f>
        <v>0.31122185068742564</v>
      </c>
      <c r="J180" s="31" cm="1">
        <f t="array" ref="J180">INDEX($F$13:$F$1013,ROWS(F180:$F$1013))</f>
        <v>0.98342765309680702</v>
      </c>
      <c r="T180">
        <f t="shared" si="14"/>
        <v>9.3366555206227684</v>
      </c>
      <c r="U180">
        <f t="shared" si="16"/>
        <v>4.1702503573843697E-2</v>
      </c>
      <c r="V180">
        <f t="shared" si="17"/>
        <v>2.6866299520837567</v>
      </c>
      <c r="X180">
        <f t="shared" si="18"/>
        <v>0</v>
      </c>
      <c r="Y180">
        <f t="shared" si="19"/>
        <v>0</v>
      </c>
      <c r="Z180">
        <f t="shared" si="20"/>
        <v>0</v>
      </c>
      <c r="AA180">
        <f t="shared" si="15"/>
        <v>0</v>
      </c>
    </row>
    <row r="181" spans="4:27" x14ac:dyDescent="0.3">
      <c r="D181" s="31">
        <f>'Water Flood'!E171</f>
        <v>0.32223999999999997</v>
      </c>
      <c r="E181" s="31">
        <f>IF('Water Flood'!P171&gt;1,1,'Water Flood'!P171)</f>
        <v>1</v>
      </c>
      <c r="F181" s="31">
        <f>'Water Flood'!I171</f>
        <v>1.5069635185087768E-3</v>
      </c>
      <c r="H181" s="31" cm="1">
        <f t="array" ref="H181">INDEX($D$13:$D$1013,ROWS(D181:$D$1013))</f>
        <v>0.60775999999999997</v>
      </c>
      <c r="I181" s="31" cm="1">
        <f t="array" ref="I181">INDEX($E$13:$E$1013,ROWS(E181:$E$1013))</f>
        <v>0.3160332138793151</v>
      </c>
      <c r="J181" s="31" cm="1">
        <f t="array" ref="J181">INDEX($F$13:$F$1013,ROWS(F181:$F$1013))</f>
        <v>0.983093089607318</v>
      </c>
      <c r="T181">
        <f t="shared" si="14"/>
        <v>9.4809964163794529</v>
      </c>
      <c r="U181">
        <f t="shared" si="16"/>
        <v>4.2194488437296743E-2</v>
      </c>
      <c r="V181">
        <f t="shared" si="17"/>
        <v>2.7288244405210533</v>
      </c>
      <c r="X181">
        <f t="shared" si="18"/>
        <v>0</v>
      </c>
      <c r="Y181">
        <f t="shared" si="19"/>
        <v>0</v>
      </c>
      <c r="Z181">
        <f t="shared" si="20"/>
        <v>0</v>
      </c>
      <c r="AA181">
        <f t="shared" si="15"/>
        <v>0</v>
      </c>
    </row>
    <row r="182" spans="4:27" x14ac:dyDescent="0.3">
      <c r="D182" s="31">
        <f>'Water Flood'!E172</f>
        <v>0.32267000000000001</v>
      </c>
      <c r="E182" s="31">
        <f>IF('Water Flood'!P172&gt;1,1,'Water Flood'!P172)</f>
        <v>1</v>
      </c>
      <c r="F182" s="31">
        <f>'Water Flood'!I172</f>
        <v>1.5479345581880587E-3</v>
      </c>
      <c r="H182" s="31" cm="1">
        <f t="array" ref="H182">INDEX($D$13:$D$1013,ROWS(D182:$D$1013))</f>
        <v>0.60732999999999993</v>
      </c>
      <c r="I182" s="31" cm="1">
        <f t="array" ref="I182">INDEX($E$13:$E$1013,ROWS(E182:$E$1013))</f>
        <v>0.32089964355909117</v>
      </c>
      <c r="J182" s="31" cm="1">
        <f t="array" ref="J182">INDEX($F$13:$F$1013,ROWS(F182:$F$1013))</f>
        <v>0.98275335390239771</v>
      </c>
      <c r="T182">
        <f t="shared" si="14"/>
        <v>9.6269893067727352</v>
      </c>
      <c r="U182">
        <f t="shared" si="16"/>
        <v>4.2690591340441369E-2</v>
      </c>
      <c r="V182">
        <f t="shared" si="17"/>
        <v>2.7715150318614947</v>
      </c>
      <c r="X182">
        <f t="shared" si="18"/>
        <v>0</v>
      </c>
      <c r="Y182">
        <f t="shared" si="19"/>
        <v>0</v>
      </c>
      <c r="Z182">
        <f t="shared" si="20"/>
        <v>0</v>
      </c>
      <c r="AA182">
        <f t="shared" si="15"/>
        <v>0</v>
      </c>
    </row>
    <row r="183" spans="4:27" x14ac:dyDescent="0.3">
      <c r="D183" s="31">
        <f>'Water Flood'!E173</f>
        <v>0.3231</v>
      </c>
      <c r="E183" s="31">
        <f>IF('Water Flood'!P173&gt;1,1,'Water Flood'!P173)</f>
        <v>1</v>
      </c>
      <c r="F183" s="31">
        <f>'Water Flood'!I173</f>
        <v>1.5898013950475043E-3</v>
      </c>
      <c r="H183" s="31" cm="1">
        <f t="array" ref="H183">INDEX($D$13:$D$1013,ROWS(D183:$D$1013))</f>
        <v>0.6069</v>
      </c>
      <c r="I183" s="31" cm="1">
        <f t="array" ref="I183">INDEX($E$13:$E$1013,ROWS(E183:$E$1013))</f>
        <v>0.32582157604508333</v>
      </c>
      <c r="J183" s="31" cm="1">
        <f t="array" ref="J183">INDEX($F$13:$F$1013,ROWS(F183:$F$1013))</f>
        <v>0.98240838678557174</v>
      </c>
      <c r="T183">
        <f t="shared" si="14"/>
        <v>9.7746472813525003</v>
      </c>
      <c r="U183">
        <f t="shared" si="16"/>
        <v>4.3190821363732569E-2</v>
      </c>
      <c r="V183">
        <f t="shared" si="17"/>
        <v>2.8147058532252274</v>
      </c>
      <c r="X183">
        <f t="shared" si="18"/>
        <v>0</v>
      </c>
      <c r="Y183">
        <f t="shared" si="19"/>
        <v>0</v>
      </c>
      <c r="Z183">
        <f t="shared" si="20"/>
        <v>0</v>
      </c>
      <c r="AA183">
        <f t="shared" si="15"/>
        <v>0</v>
      </c>
    </row>
    <row r="184" spans="4:27" x14ac:dyDescent="0.3">
      <c r="D184" s="31">
        <f>'Water Flood'!E174</f>
        <v>0.32352999999999998</v>
      </c>
      <c r="E184" s="31">
        <f>IF('Water Flood'!P174&gt;1,1,'Water Flood'!P174)</f>
        <v>1</v>
      </c>
      <c r="F184" s="31">
        <f>'Water Flood'!I174</f>
        <v>1.6325792876722024E-3</v>
      </c>
      <c r="H184" s="31" cm="1">
        <f t="array" ref="H184">INDEX($D$13:$D$1013,ROWS(D184:$D$1013))</f>
        <v>0.60646999999999995</v>
      </c>
      <c r="I184" s="31" cm="1">
        <f t="array" ref="I184">INDEX($E$13:$E$1013,ROWS(E184:$E$1013))</f>
        <v>0.33079944820678908</v>
      </c>
      <c r="J184" s="31" cm="1">
        <f t="array" ref="J184">INDEX($F$13:$F$1013,ROWS(F184:$F$1013))</f>
        <v>0.98205812859132324</v>
      </c>
      <c r="T184">
        <f t="shared" si="14"/>
        <v>9.9239834462036729</v>
      </c>
      <c r="U184">
        <f t="shared" si="16"/>
        <v>4.3695186891218429E-2</v>
      </c>
      <c r="V184">
        <f t="shared" si="17"/>
        <v>2.8584010401164459</v>
      </c>
      <c r="X184">
        <f t="shared" si="18"/>
        <v>0</v>
      </c>
      <c r="Y184">
        <f t="shared" si="19"/>
        <v>0</v>
      </c>
      <c r="Z184">
        <f t="shared" si="20"/>
        <v>0</v>
      </c>
      <c r="AA184">
        <f t="shared" si="15"/>
        <v>0</v>
      </c>
    </row>
    <row r="185" spans="4:27" x14ac:dyDescent="0.3">
      <c r="D185" s="31">
        <f>'Water Flood'!E175</f>
        <v>0.32396000000000003</v>
      </c>
      <c r="E185" s="31">
        <f>IF('Water Flood'!P175&gt;1,1,'Water Flood'!P175)</f>
        <v>1</v>
      </c>
      <c r="F185" s="31">
        <f>'Water Flood'!I175</f>
        <v>1.6762836929468674E-3</v>
      </c>
      <c r="H185" s="31" cm="1">
        <f t="array" ref="H185">INDEX($D$13:$D$1013,ROWS(D185:$D$1013))</f>
        <v>0.60603999999999991</v>
      </c>
      <c r="I185" s="31" cm="1">
        <f t="array" ref="I185">INDEX($E$13:$E$1013,ROWS(E185:$E$1013))</f>
        <v>0.33583369738130386</v>
      </c>
      <c r="J185" s="31" cm="1">
        <f t="array" ref="J185">INDEX($F$13:$F$1013,ROWS(F185:$F$1013))</f>
        <v>0.98170251918450091</v>
      </c>
      <c r="T185">
        <f t="shared" si="14"/>
        <v>10.075010921439116</v>
      </c>
      <c r="U185">
        <f t="shared" si="16"/>
        <v>4.4203695579124735E-2</v>
      </c>
      <c r="V185">
        <f t="shared" si="17"/>
        <v>2.9026047356955704</v>
      </c>
      <c r="X185">
        <f t="shared" si="18"/>
        <v>0</v>
      </c>
      <c r="Y185">
        <f t="shared" si="19"/>
        <v>0</v>
      </c>
      <c r="Z185">
        <f t="shared" si="20"/>
        <v>0</v>
      </c>
      <c r="AA185">
        <f t="shared" si="15"/>
        <v>0</v>
      </c>
    </row>
    <row r="186" spans="4:27" x14ac:dyDescent="0.3">
      <c r="D186" s="31">
        <f>'Water Flood'!E176</f>
        <v>0.32439000000000001</v>
      </c>
      <c r="E186" s="31">
        <f>IF('Water Flood'!P176&gt;1,1,'Water Flood'!P176)</f>
        <v>1</v>
      </c>
      <c r="F186" s="31">
        <f>'Water Flood'!I176</f>
        <v>1.7209302680598892E-3</v>
      </c>
      <c r="H186" s="31" cm="1">
        <f t="array" ref="H186">INDEX($D$13:$D$1013,ROWS(D186:$D$1013))</f>
        <v>0.60560999999999998</v>
      </c>
      <c r="I186" s="31" cm="1">
        <f t="array" ref="I186">INDEX($E$13:$E$1013,ROWS(E186:$E$1013))</f>
        <v>0.34092476128508847</v>
      </c>
      <c r="J186" s="31" cm="1">
        <f t="array" ref="J186">INDEX($F$13:$F$1013,ROWS(F186:$F$1013))</f>
        <v>0.98134149795981607</v>
      </c>
      <c r="T186">
        <f t="shared" si="14"/>
        <v>10.227742838552654</v>
      </c>
      <c r="U186">
        <f t="shared" si="16"/>
        <v>4.4716354313771092E-2</v>
      </c>
      <c r="V186">
        <f t="shared" si="17"/>
        <v>2.9473210900093414</v>
      </c>
      <c r="X186">
        <f t="shared" si="18"/>
        <v>0</v>
      </c>
      <c r="Y186">
        <f t="shared" si="19"/>
        <v>0</v>
      </c>
      <c r="Z186">
        <f t="shared" si="20"/>
        <v>0</v>
      </c>
      <c r="AA186">
        <f t="shared" si="15"/>
        <v>0</v>
      </c>
    </row>
    <row r="187" spans="4:27" x14ac:dyDescent="0.3">
      <c r="D187" s="31">
        <f>'Water Flood'!E177</f>
        <v>0.32482</v>
      </c>
      <c r="E187" s="31">
        <f>IF('Water Flood'!P177&gt;1,1,'Water Flood'!P177)</f>
        <v>1</v>
      </c>
      <c r="F187" s="31">
        <f>'Water Flood'!I177</f>
        <v>1.7665348725228397E-3</v>
      </c>
      <c r="H187" s="31" cm="1">
        <f t="array" ref="H187">INDEX($D$13:$D$1013,ROWS(D187:$D$1013))</f>
        <v>0.60518000000000005</v>
      </c>
      <c r="I187" s="31" cm="1">
        <f t="array" ref="I187">INDEX($E$13:$E$1013,ROWS(E187:$E$1013))</f>
        <v>0.34607307792850439</v>
      </c>
      <c r="J187" s="31" cm="1">
        <f t="array" ref="J187">INDEX($F$13:$F$1013,ROWS(F187:$F$1013))</f>
        <v>0.98097500384143466</v>
      </c>
      <c r="T187">
        <f t="shared" si="14"/>
        <v>10.382192337855132</v>
      </c>
      <c r="U187">
        <f t="shared" si="16"/>
        <v>4.523316923469381E-2</v>
      </c>
      <c r="V187">
        <f t="shared" si="17"/>
        <v>2.9925542592440353</v>
      </c>
      <c r="X187">
        <f t="shared" si="18"/>
        <v>0</v>
      </c>
      <c r="Y187">
        <f t="shared" si="19"/>
        <v>0</v>
      </c>
      <c r="Z187">
        <f t="shared" si="20"/>
        <v>0</v>
      </c>
      <c r="AA187">
        <f t="shared" si="15"/>
        <v>0</v>
      </c>
    </row>
    <row r="188" spans="4:27" x14ac:dyDescent="0.3">
      <c r="D188" s="31">
        <f>'Water Flood'!E178</f>
        <v>0.32524999999999998</v>
      </c>
      <c r="E188" s="31">
        <f>IF('Water Flood'!P178&gt;1,1,'Water Flood'!P178)</f>
        <v>1</v>
      </c>
      <c r="F188" s="31">
        <f>'Water Flood'!I178</f>
        <v>1.8131135702054884E-3</v>
      </c>
      <c r="H188" s="31" cm="1">
        <f t="array" ref="H188">INDEX($D$13:$D$1013,ROWS(D188:$D$1013))</f>
        <v>0.6047499999999999</v>
      </c>
      <c r="I188" s="31" cm="1">
        <f t="array" ref="I188">INDEX($E$13:$E$1013,ROWS(E188:$E$1013))</f>
        <v>0.35127908552248599</v>
      </c>
      <c r="J188" s="31" cm="1">
        <f t="array" ref="J188">INDEX($F$13:$F$1013,ROWS(F188:$F$1013))</f>
        <v>0.98060297528266138</v>
      </c>
      <c r="T188">
        <f t="shared" si="14"/>
        <v>10.53837256567458</v>
      </c>
      <c r="U188">
        <f t="shared" si="16"/>
        <v>4.5754145664381685E-2</v>
      </c>
      <c r="V188">
        <f t="shared" si="17"/>
        <v>3.0383084049084168</v>
      </c>
      <c r="X188">
        <f t="shared" si="18"/>
        <v>0</v>
      </c>
      <c r="Y188">
        <f t="shared" si="19"/>
        <v>0</v>
      </c>
      <c r="Z188">
        <f t="shared" si="20"/>
        <v>0</v>
      </c>
      <c r="AA188">
        <f t="shared" si="15"/>
        <v>0</v>
      </c>
    </row>
    <row r="189" spans="4:27" x14ac:dyDescent="0.3">
      <c r="D189" s="31">
        <f>'Water Flood'!E179</f>
        <v>0.32567999999999997</v>
      </c>
      <c r="E189" s="31">
        <f>IF('Water Flood'!P179&gt;1,1,'Water Flood'!P179)</f>
        <v>1</v>
      </c>
      <c r="F189" s="31">
        <f>'Water Flood'!I179</f>
        <v>1.8606826313862707E-3</v>
      </c>
      <c r="H189" s="31" cm="1">
        <f t="array" ref="H189">INDEX($D$13:$D$1013,ROWS(D189:$D$1013))</f>
        <v>0.60431999999999997</v>
      </c>
      <c r="I189" s="31" cm="1">
        <f t="array" ref="I189">INDEX($E$13:$E$1013,ROWS(E189:$E$1013))</f>
        <v>0.35654322238471603</v>
      </c>
      <c r="J189" s="31" cm="1">
        <f t="array" ref="J189">INDEX($F$13:$F$1013,ROWS(F189:$F$1013))</f>
        <v>0.98022535026572477</v>
      </c>
      <c r="T189">
        <f t="shared" si="14"/>
        <v>10.69629667154148</v>
      </c>
      <c r="U189">
        <f t="shared" si="16"/>
        <v>4.6279288102646421E-2</v>
      </c>
      <c r="V189">
        <f t="shared" si="17"/>
        <v>3.0845876930110632</v>
      </c>
      <c r="X189">
        <f t="shared" si="18"/>
        <v>0</v>
      </c>
      <c r="Y189">
        <f t="shared" si="19"/>
        <v>0</v>
      </c>
      <c r="Z189">
        <f t="shared" si="20"/>
        <v>0</v>
      </c>
      <c r="AA189">
        <f t="shared" si="15"/>
        <v>0</v>
      </c>
    </row>
    <row r="190" spans="4:27" x14ac:dyDescent="0.3">
      <c r="D190" s="31">
        <f>'Water Flood'!E180</f>
        <v>0.32611000000000001</v>
      </c>
      <c r="E190" s="31">
        <f>IF('Water Flood'!P180&gt;1,1,'Water Flood'!P180)</f>
        <v>1</v>
      </c>
      <c r="F190" s="31">
        <f>'Water Flood'!I180</f>
        <v>1.9092585348182538E-3</v>
      </c>
      <c r="H190" s="31" cm="1">
        <f t="array" ref="H190">INDEX($D$13:$D$1013,ROWS(D190:$D$1013))</f>
        <v>0.60389000000000004</v>
      </c>
      <c r="I190" s="31" cm="1">
        <f t="array" ref="I190">INDEX($E$13:$E$1013,ROWS(E190:$E$1013))</f>
        <v>0.36186592684609853</v>
      </c>
      <c r="J190" s="31" cm="1">
        <f t="array" ref="J190">INDEX($F$13:$F$1013,ROWS(F190:$F$1013))</f>
        <v>0.97984206630166126</v>
      </c>
      <c r="T190">
        <f t="shared" si="14"/>
        <v>10.855977805382956</v>
      </c>
      <c r="U190">
        <f t="shared" si="16"/>
        <v>4.6808600227965798E-2</v>
      </c>
      <c r="V190">
        <f t="shared" si="17"/>
        <v>3.1313962932390291</v>
      </c>
      <c r="X190">
        <f t="shared" si="18"/>
        <v>0</v>
      </c>
      <c r="Y190">
        <f t="shared" si="19"/>
        <v>0</v>
      </c>
      <c r="Z190">
        <f t="shared" si="20"/>
        <v>0</v>
      </c>
      <c r="AA190">
        <f t="shared" si="15"/>
        <v>0</v>
      </c>
    </row>
    <row r="191" spans="4:27" x14ac:dyDescent="0.3">
      <c r="D191" s="31">
        <f>'Water Flood'!E181</f>
        <v>0.32654</v>
      </c>
      <c r="E191" s="31">
        <f>IF('Water Flood'!P181&gt;1,1,'Water Flood'!P181)</f>
        <v>1</v>
      </c>
      <c r="F191" s="31">
        <f>'Water Flood'!I181</f>
        <v>1.9588579698105396E-3</v>
      </c>
      <c r="H191" s="31" cm="1">
        <f t="array" ref="H191">INDEX($D$13:$D$1013,ROWS(D191:$D$1013))</f>
        <v>0.60346</v>
      </c>
      <c r="I191" s="31" cm="1">
        <f t="array" ref="I191">INDEX($E$13:$E$1013,ROWS(E191:$E$1013))</f>
        <v>0.36724763714964598</v>
      </c>
      <c r="J191" s="31" cm="1">
        <f t="array" ref="J191">INDEX($F$13:$F$1013,ROWS(F191:$F$1013))</f>
        <v>0.97945306043030167</v>
      </c>
      <c r="T191">
        <f t="shared" si="14"/>
        <v>11.01742911448938</v>
      </c>
      <c r="U191">
        <f t="shared" si="16"/>
        <v>4.7342084829485639E-2</v>
      </c>
      <c r="V191">
        <f t="shared" si="17"/>
        <v>3.1787383780685148</v>
      </c>
      <c r="X191">
        <f t="shared" si="18"/>
        <v>0</v>
      </c>
      <c r="Y191">
        <f t="shared" si="19"/>
        <v>0</v>
      </c>
      <c r="Z191">
        <f t="shared" si="20"/>
        <v>0</v>
      </c>
      <c r="AA191">
        <f t="shared" si="15"/>
        <v>0</v>
      </c>
    </row>
    <row r="192" spans="4:27" x14ac:dyDescent="0.3">
      <c r="D192" s="31">
        <f>'Water Flood'!E182</f>
        <v>0.32696999999999998</v>
      </c>
      <c r="E192" s="31">
        <f>IF('Water Flood'!P182&gt;1,1,'Water Flood'!P182)</f>
        <v>1</v>
      </c>
      <c r="F192" s="31">
        <f>'Water Flood'!I182</f>
        <v>2.0094978383251362E-3</v>
      </c>
      <c r="H192" s="31" cm="1">
        <f t="array" ref="H192">INDEX($D$13:$D$1013,ROWS(D192:$D$1013))</f>
        <v>0.60302999999999995</v>
      </c>
      <c r="I192" s="31" cm="1">
        <f t="array" ref="I192">INDEX($E$13:$E$1013,ROWS(E192:$E$1013))</f>
        <v>0.3726887913504327</v>
      </c>
      <c r="J192" s="31" cm="1">
        <f t="array" ref="J192">INDEX($F$13:$F$1013,ROWS(F192:$F$1013))</f>
        <v>0.97905826922036576</v>
      </c>
      <c r="T192">
        <f t="shared" si="14"/>
        <v>11.180663740512982</v>
      </c>
      <c r="U192">
        <f t="shared" si="16"/>
        <v>4.7879743815035194E-2</v>
      </c>
      <c r="V192">
        <f t="shared" si="17"/>
        <v>3.2266181218835501</v>
      </c>
      <c r="X192">
        <f t="shared" si="18"/>
        <v>0</v>
      </c>
      <c r="Y192">
        <f t="shared" si="19"/>
        <v>0</v>
      </c>
      <c r="Z192">
        <f t="shared" si="20"/>
        <v>0</v>
      </c>
      <c r="AA192">
        <f t="shared" si="15"/>
        <v>0</v>
      </c>
    </row>
    <row r="193" spans="4:27" x14ac:dyDescent="0.3">
      <c r="D193" s="31">
        <f>'Water Flood'!E183</f>
        <v>0.32740000000000002</v>
      </c>
      <c r="E193" s="31">
        <f>IF('Water Flood'!P183&gt;1,1,'Water Flood'!P183)</f>
        <v>1</v>
      </c>
      <c r="F193" s="31">
        <f>'Water Flood'!I183</f>
        <v>2.0611952570892388E-3</v>
      </c>
      <c r="H193" s="31" cm="1">
        <f t="array" ref="H193">INDEX($D$13:$D$1013,ROWS(D193:$D$1013))</f>
        <v>0.60260000000000002</v>
      </c>
      <c r="I193" s="31" cm="1">
        <f t="array" ref="I193">INDEX($E$13:$E$1013,ROWS(E193:$E$1013))</f>
        <v>0.37818982721003824</v>
      </c>
      <c r="J193" s="31" cm="1">
        <f t="array" ref="J193">INDEX($F$13:$F$1013,ROWS(F193:$F$1013))</f>
        <v>0.97865762876966411</v>
      </c>
      <c r="T193">
        <f t="shared" si="14"/>
        <v>11.345694816301148</v>
      </c>
      <c r="U193">
        <f t="shared" si="16"/>
        <v>4.8421578161268589E-2</v>
      </c>
      <c r="V193">
        <f t="shared" si="17"/>
        <v>3.2750397000448186</v>
      </c>
      <c r="X193">
        <f t="shared" si="18"/>
        <v>0</v>
      </c>
      <c r="Y193">
        <f t="shared" si="19"/>
        <v>0</v>
      </c>
      <c r="Z193">
        <f t="shared" si="20"/>
        <v>0</v>
      </c>
      <c r="AA193">
        <f t="shared" si="15"/>
        <v>0</v>
      </c>
    </row>
    <row r="194" spans="4:27" x14ac:dyDescent="0.3">
      <c r="D194" s="31">
        <f>'Water Flood'!E184</f>
        <v>0.32783000000000001</v>
      </c>
      <c r="E194" s="31">
        <f>IF('Water Flood'!P184&gt;1,1,'Water Flood'!P184)</f>
        <v>1</v>
      </c>
      <c r="F194" s="31">
        <f>'Water Flood'!I184</f>
        <v>2.1139675597229329E-3</v>
      </c>
      <c r="H194" s="31" cm="1">
        <f t="array" ref="H194">INDEX($D$13:$D$1013,ROWS(D194:$D$1013))</f>
        <v>0.60216999999999998</v>
      </c>
      <c r="I194" s="31" cm="1">
        <f t="array" ref="I194">INDEX($E$13:$E$1013,ROWS(E194:$E$1013))</f>
        <v>0.38375118209321113</v>
      </c>
      <c r="J194" s="31" cm="1">
        <f t="array" ref="J194">INDEX($F$13:$F$1013,ROWS(F194:$F$1013))</f>
        <v>0.97825107470541328</v>
      </c>
      <c r="T194">
        <f t="shared" si="14"/>
        <v>11.512535462796334</v>
      </c>
      <c r="U194">
        <f t="shared" si="16"/>
        <v>4.8967587931787807E-2</v>
      </c>
      <c r="V194">
        <f t="shared" si="17"/>
        <v>3.3240072879766065</v>
      </c>
      <c r="X194">
        <f t="shared" si="18"/>
        <v>0</v>
      </c>
      <c r="Y194">
        <f t="shared" si="19"/>
        <v>0</v>
      </c>
      <c r="Z194">
        <f t="shared" si="20"/>
        <v>0</v>
      </c>
      <c r="AA194">
        <f t="shared" si="15"/>
        <v>0</v>
      </c>
    </row>
    <row r="195" spans="4:27" x14ac:dyDescent="0.3">
      <c r="D195" s="31">
        <f>'Water Flood'!E185</f>
        <v>0.32826</v>
      </c>
      <c r="E195" s="31">
        <f>IF('Water Flood'!P185&gt;1,1,'Water Flood'!P185)</f>
        <v>1</v>
      </c>
      <c r="F195" s="31">
        <f>'Water Flood'!I185</f>
        <v>2.1678322988822494E-3</v>
      </c>
      <c r="H195" s="31" cm="1">
        <f t="array" ref="H195">INDEX($D$13:$D$1013,ROWS(D195:$D$1013))</f>
        <v>0.60173999999999994</v>
      </c>
      <c r="I195" s="31" cm="1">
        <f t="array" ref="I195">INDEX($E$13:$E$1013,ROWS(E195:$E$1013))</f>
        <v>0.38937329285546868</v>
      </c>
      <c r="J195" s="31" cm="1">
        <f t="array" ref="J195">INDEX($F$13:$F$1013,ROWS(F195:$F$1013))</f>
        <v>0.97783854218466304</v>
      </c>
      <c r="T195">
        <f t="shared" si="14"/>
        <v>11.68119878566406</v>
      </c>
      <c r="U195">
        <f t="shared" si="16"/>
        <v>4.9517772195908076E-2</v>
      </c>
      <c r="V195">
        <f t="shared" si="17"/>
        <v>3.3735250601725144</v>
      </c>
      <c r="X195">
        <f t="shared" si="18"/>
        <v>0</v>
      </c>
      <c r="Y195">
        <f t="shared" si="19"/>
        <v>0</v>
      </c>
      <c r="Z195">
        <f t="shared" si="20"/>
        <v>0</v>
      </c>
      <c r="AA195">
        <f t="shared" si="15"/>
        <v>0</v>
      </c>
    </row>
    <row r="196" spans="4:27" x14ac:dyDescent="0.3">
      <c r="D196" s="31">
        <f>'Water Flood'!E186</f>
        <v>0.32868999999999998</v>
      </c>
      <c r="E196" s="31">
        <f>IF('Water Flood'!P186&gt;1,1,'Water Flood'!P186)</f>
        <v>1</v>
      </c>
      <c r="F196" s="31">
        <f>'Water Flood'!I186</f>
        <v>2.2228072484175836E-3</v>
      </c>
      <c r="H196" s="31" cm="1">
        <f t="array" ref="H196">INDEX($D$13:$D$1013,ROWS(D196:$D$1013))</f>
        <v>0.60131000000000001</v>
      </c>
      <c r="I196" s="31" cm="1">
        <f t="array" ref="I196">INDEX($E$13:$E$1013,ROWS(E196:$E$1013))</f>
        <v>0.39505659573112362</v>
      </c>
      <c r="J196" s="31" cm="1">
        <f t="array" ref="J196">INDEX($F$13:$F$1013,ROWS(F196:$F$1013))</f>
        <v>0.97741996589484348</v>
      </c>
      <c r="T196">
        <f t="shared" si="14"/>
        <v>11.851697871933709</v>
      </c>
      <c r="U196">
        <f t="shared" si="16"/>
        <v>5.0072129030898867E-2</v>
      </c>
      <c r="V196">
        <f t="shared" si="17"/>
        <v>3.4235971892034134</v>
      </c>
      <c r="X196">
        <f t="shared" si="18"/>
        <v>0</v>
      </c>
      <c r="Y196">
        <f t="shared" si="19"/>
        <v>0</v>
      </c>
      <c r="Z196">
        <f t="shared" si="20"/>
        <v>0</v>
      </c>
      <c r="AA196">
        <f t="shared" si="15"/>
        <v>0</v>
      </c>
    </row>
    <row r="197" spans="4:27" x14ac:dyDescent="0.3">
      <c r="D197" s="31">
        <f>'Water Flood'!E187</f>
        <v>0.32911999999999997</v>
      </c>
      <c r="E197" s="31">
        <f>IF('Water Flood'!P187&gt;1,1,'Water Flood'!P187)</f>
        <v>1</v>
      </c>
      <c r="F197" s="31">
        <f>'Water Flood'!I187</f>
        <v>2.2789104055473994E-3</v>
      </c>
      <c r="H197" s="31" cm="1">
        <f t="array" ref="H197">INDEX($D$13:$D$1013,ROWS(D197:$D$1013))</f>
        <v>0.60087999999999997</v>
      </c>
      <c r="I197" s="31" cm="1">
        <f t="array" ref="I197">INDEX($E$13:$E$1013,ROWS(E197:$E$1013))</f>
        <v>0.40080152622089876</v>
      </c>
      <c r="J197" s="31" cm="1">
        <f t="array" ref="J197">INDEX($F$13:$F$1013,ROWS(F197:$F$1013))</f>
        <v>0.97699528005443248</v>
      </c>
      <c r="T197">
        <f t="shared" si="14"/>
        <v>12.024045786626964</v>
      </c>
      <c r="U197">
        <f t="shared" si="16"/>
        <v>5.063065551683317E-2</v>
      </c>
      <c r="V197">
        <f t="shared" si="17"/>
        <v>3.4742278447202466</v>
      </c>
      <c r="X197">
        <f t="shared" si="18"/>
        <v>0</v>
      </c>
      <c r="Y197">
        <f t="shared" si="19"/>
        <v>0</v>
      </c>
      <c r="Z197">
        <f t="shared" si="20"/>
        <v>0</v>
      </c>
      <c r="AA197">
        <f t="shared" si="15"/>
        <v>0</v>
      </c>
    </row>
    <row r="198" spans="4:27" x14ac:dyDescent="0.3">
      <c r="D198" s="31">
        <f>'Water Flood'!E188</f>
        <v>0.32955000000000001</v>
      </c>
      <c r="E198" s="31">
        <f>IF('Water Flood'!P188&gt;1,1,'Water Flood'!P188)</f>
        <v>1</v>
      </c>
      <c r="F198" s="31">
        <f>'Water Flood'!I188</f>
        <v>2.336159993047203E-3</v>
      </c>
      <c r="H198" s="31" cm="1">
        <f t="array" ref="H198">INDEX($D$13:$D$1013,ROWS(D198:$D$1013))</f>
        <v>0.60044999999999993</v>
      </c>
      <c r="I198" s="31" cm="1">
        <f t="array" ref="I198">INDEX($E$13:$E$1013,ROWS(E198:$E$1013))</f>
        <v>0.40660851897132927</v>
      </c>
      <c r="J198" s="31" cm="1">
        <f t="array" ref="J198">INDEX($F$13:$F$1013,ROWS(F198:$F$1013))</f>
        <v>0.97656441841374497</v>
      </c>
      <c r="T198">
        <f t="shared" si="14"/>
        <v>12.198255569139878</v>
      </c>
      <c r="U198">
        <f t="shared" si="16"/>
        <v>5.1193347662668878E-2</v>
      </c>
      <c r="V198">
        <f t="shared" si="17"/>
        <v>3.5254211923829155</v>
      </c>
      <c r="X198">
        <f t="shared" si="18"/>
        <v>0</v>
      </c>
      <c r="Y198">
        <f t="shared" si="19"/>
        <v>0</v>
      </c>
      <c r="Z198">
        <f t="shared" si="20"/>
        <v>0</v>
      </c>
      <c r="AA198">
        <f t="shared" si="15"/>
        <v>0</v>
      </c>
    </row>
    <row r="199" spans="4:27" x14ac:dyDescent="0.3">
      <c r="D199" s="31">
        <f>'Water Flood'!E189</f>
        <v>0.32998</v>
      </c>
      <c r="E199" s="31">
        <f>IF('Water Flood'!P189&gt;1,1,'Water Flood'!P189)</f>
        <v>1</v>
      </c>
      <c r="F199" s="31">
        <f>'Water Flood'!I189</f>
        <v>2.3945744614537134E-3</v>
      </c>
      <c r="H199" s="31" cm="1">
        <f t="array" ref="H199">INDEX($D$13:$D$1013,ROWS(D199:$D$1013))</f>
        <v>0.60002</v>
      </c>
      <c r="I199" s="31" cm="1">
        <f t="array" ref="I199">INDEX($E$13:$E$1013,ROWS(E199:$E$1013))</f>
        <v>0.412478007654836</v>
      </c>
      <c r="J199" s="31" cm="1">
        <f t="array" ref="J199">INDEX($F$13:$F$1013,ROWS(F199:$F$1013))</f>
        <v>0.97612731425585086</v>
      </c>
      <c r="T199">
        <f t="shared" si="14"/>
        <v>12.37434022964508</v>
      </c>
      <c r="U199">
        <f t="shared" si="16"/>
        <v>5.1760200410533447E-2</v>
      </c>
      <c r="V199">
        <f t="shared" si="17"/>
        <v>3.5771813927934488</v>
      </c>
      <c r="X199">
        <f t="shared" si="18"/>
        <v>0</v>
      </c>
      <c r="Y199">
        <f t="shared" si="19"/>
        <v>0</v>
      </c>
      <c r="Z199">
        <f t="shared" si="20"/>
        <v>0</v>
      </c>
      <c r="AA199">
        <f t="shared" si="15"/>
        <v>0</v>
      </c>
    </row>
    <row r="200" spans="4:27" x14ac:dyDescent="0.3">
      <c r="D200" s="31">
        <f>'Water Flood'!E190</f>
        <v>0.33040999999999998</v>
      </c>
      <c r="E200" s="31">
        <f>IF('Water Flood'!P190&gt;1,1,'Water Flood'!P190)</f>
        <v>1</v>
      </c>
      <c r="F200" s="31">
        <f>'Water Flood'!I190</f>
        <v>2.4541724912841992E-3</v>
      </c>
      <c r="H200" s="31" cm="1">
        <f t="array" ref="H200">INDEX($D$13:$D$1013,ROWS(D200:$D$1013))</f>
        <v>0.59958999999999996</v>
      </c>
      <c r="I200" s="31" cm="1">
        <f t="array" ref="I200">INDEX($E$13:$E$1013,ROWS(E200:$E$1013))</f>
        <v>0.41841042484757457</v>
      </c>
      <c r="J200" s="31" cm="1">
        <f t="array" ref="J200">INDEX($F$13:$F$1013,ROWS(F200:$F$1013))</f>
        <v>0.97568390039762187</v>
      </c>
      <c r="T200">
        <f t="shared" si="14"/>
        <v>12.552312745427237</v>
      </c>
      <c r="U200">
        <f t="shared" si="16"/>
        <v>5.2331207614475433E-2</v>
      </c>
      <c r="V200">
        <f t="shared" si="17"/>
        <v>3.6295126004079243</v>
      </c>
      <c r="X200">
        <f t="shared" si="18"/>
        <v>0</v>
      </c>
      <c r="Y200">
        <f t="shared" si="19"/>
        <v>0</v>
      </c>
      <c r="Z200">
        <f t="shared" si="20"/>
        <v>0</v>
      </c>
      <c r="AA200">
        <f t="shared" si="15"/>
        <v>0</v>
      </c>
    </row>
    <row r="201" spans="4:27" x14ac:dyDescent="0.3">
      <c r="D201" s="31">
        <f>'Water Flood'!E191</f>
        <v>0.33084000000000002</v>
      </c>
      <c r="E201" s="31">
        <f>IF('Water Flood'!P191&gt;1,1,'Water Flood'!P191)</f>
        <v>1</v>
      </c>
      <c r="F201" s="31">
        <f>'Water Flood'!I191</f>
        <v>2.5149729952709038E-3</v>
      </c>
      <c r="H201" s="31" cm="1">
        <f t="array" ref="H201">INDEX($D$13:$D$1013,ROWS(D201:$D$1013))</f>
        <v>0.59916000000000003</v>
      </c>
      <c r="I201" s="31" cm="1">
        <f t="array" ref="I201">INDEX($E$13:$E$1013,ROWS(E201:$E$1013))</f>
        <v>0.42440620190029787</v>
      </c>
      <c r="J201" s="31" cm="1">
        <f t="array" ref="J201">INDEX($F$13:$F$1013,ROWS(F201:$F$1013))</f>
        <v>0.9752341091909108</v>
      </c>
      <c r="T201">
        <f t="shared" si="14"/>
        <v>12.732186057008937</v>
      </c>
      <c r="U201">
        <f t="shared" si="16"/>
        <v>5.290636197716482E-2</v>
      </c>
      <c r="V201">
        <f t="shared" si="17"/>
        <v>3.6824189623850891</v>
      </c>
      <c r="X201">
        <f t="shared" si="18"/>
        <v>0</v>
      </c>
      <c r="Y201">
        <f t="shared" si="19"/>
        <v>0</v>
      </c>
      <c r="Z201">
        <f t="shared" si="20"/>
        <v>0</v>
      </c>
      <c r="AA201">
        <f t="shared" si="15"/>
        <v>0</v>
      </c>
    </row>
    <row r="202" spans="4:27" x14ac:dyDescent="0.3">
      <c r="D202" s="31">
        <f>'Water Flood'!E192</f>
        <v>0.33127000000000001</v>
      </c>
      <c r="E202" s="31">
        <f>IF('Water Flood'!P192&gt;1,1,'Water Flood'!P192)</f>
        <v>1</v>
      </c>
      <c r="F202" s="31">
        <f>'Water Flood'!I192</f>
        <v>2.5769951206104985E-3</v>
      </c>
      <c r="H202" s="31" cm="1">
        <f t="array" ref="H202">INDEX($D$13:$D$1013,ROWS(D202:$D$1013))</f>
        <v>0.59872999999999998</v>
      </c>
      <c r="I202" s="31" cm="1">
        <f t="array" ref="I202">INDEX($E$13:$E$1013,ROWS(E202:$E$1013))</f>
        <v>0.43046576881118392</v>
      </c>
      <c r="J202" s="31" cm="1">
        <f t="array" ref="J202">INDEX($F$13:$F$1013,ROWS(F202:$F$1013))</f>
        <v>0.97477787252386794</v>
      </c>
      <c r="T202">
        <f t="shared" si="14"/>
        <v>12.913973064335519</v>
      </c>
      <c r="U202">
        <f t="shared" si="16"/>
        <v>5.3485655065488288E-2</v>
      </c>
      <c r="V202">
        <f t="shared" si="17"/>
        <v>3.7359046174505774</v>
      </c>
      <c r="X202">
        <f t="shared" si="18"/>
        <v>0</v>
      </c>
      <c r="Y202">
        <f t="shared" si="19"/>
        <v>0</v>
      </c>
      <c r="Z202">
        <f t="shared" si="20"/>
        <v>0</v>
      </c>
      <c r="AA202">
        <f t="shared" si="15"/>
        <v>0</v>
      </c>
    </row>
    <row r="203" spans="4:27" x14ac:dyDescent="0.3">
      <c r="D203" s="31">
        <f>'Water Flood'!E193</f>
        <v>0.33169999999999999</v>
      </c>
      <c r="E203" s="31">
        <f>IF('Water Flood'!P193&gt;1,1,'Water Flood'!P193)</f>
        <v>1</v>
      </c>
      <c r="F203" s="31">
        <f>'Water Flood'!I193</f>
        <v>2.6402582512284824E-3</v>
      </c>
      <c r="H203" s="31" cm="1">
        <f t="array" ref="H203">INDEX($D$13:$D$1013,ROWS(D203:$D$1013))</f>
        <v>0.59830000000000005</v>
      </c>
      <c r="I203" s="31" cm="1">
        <f t="array" ref="I203">INDEX($E$13:$E$1013,ROWS(E203:$E$1013))</f>
        <v>0.43658955409128125</v>
      </c>
      <c r="J203" s="31" cm="1">
        <f t="array" ref="J203">INDEX($F$13:$F$1013,ROWS(F203:$F$1013))</f>
        <v>0.97431512182239599</v>
      </c>
      <c r="T203">
        <f t="shared" si="14"/>
        <v>13.097686622738438</v>
      </c>
      <c r="U203">
        <f t="shared" si="16"/>
        <v>5.4069077243646277E-2</v>
      </c>
      <c r="V203">
        <f t="shared" si="17"/>
        <v>3.7899736946942237</v>
      </c>
      <c r="X203">
        <f t="shared" si="18"/>
        <v>0</v>
      </c>
      <c r="Y203">
        <f t="shared" si="19"/>
        <v>0</v>
      </c>
      <c r="Z203">
        <f t="shared" si="20"/>
        <v>0</v>
      </c>
      <c r="AA203">
        <f t="shared" si="15"/>
        <v>0</v>
      </c>
    </row>
    <row r="204" spans="4:27" x14ac:dyDescent="0.3">
      <c r="D204" s="31">
        <f>'Water Flood'!E194</f>
        <v>0.33212999999999998</v>
      </c>
      <c r="E204" s="31">
        <f>IF('Water Flood'!P194&gt;1,1,'Water Flood'!P194)</f>
        <v>1</v>
      </c>
      <c r="F204" s="31">
        <f>'Water Flood'!I194</f>
        <v>2.7047820100584829E-3</v>
      </c>
      <c r="H204" s="31" cm="1">
        <f t="array" ref="H204">INDEX($D$13:$D$1013,ROWS(D204:$D$1013))</f>
        <v>0.59787000000000001</v>
      </c>
      <c r="I204" s="31" cm="1">
        <f t="array" ref="I204">INDEX($E$13:$E$1013,ROWS(E204:$E$1013))</f>
        <v>0.44277798462983509</v>
      </c>
      <c r="J204" s="31" cm="1">
        <f t="array" ref="J204">INDEX($F$13:$F$1013,ROWS(F204:$F$1013))</f>
        <v>0.97384578805174782</v>
      </c>
      <c r="T204">
        <f t="shared" si="14"/>
        <v>13.283339538895053</v>
      </c>
      <c r="U204">
        <f t="shared" si="16"/>
        <v>5.4656617670277102E-2</v>
      </c>
      <c r="V204">
        <f t="shared" si="17"/>
        <v>3.8446303123645009</v>
      </c>
      <c r="X204">
        <f t="shared" si="18"/>
        <v>0</v>
      </c>
      <c r="Y204">
        <f t="shared" si="19"/>
        <v>0</v>
      </c>
      <c r="Z204">
        <f t="shared" si="20"/>
        <v>0</v>
      </c>
      <c r="AA204">
        <f t="shared" si="15"/>
        <v>0</v>
      </c>
    </row>
    <row r="205" spans="4:27" x14ac:dyDescent="0.3">
      <c r="D205" s="31">
        <f>'Water Flood'!E195</f>
        <v>0.33255999999999997</v>
      </c>
      <c r="E205" s="31">
        <f>IF('Water Flood'!P195&gt;1,1,'Water Flood'!P195)</f>
        <v>1</v>
      </c>
      <c r="F205" s="31">
        <f>'Water Flood'!I195</f>
        <v>2.7705862613363122E-3</v>
      </c>
      <c r="H205" s="31" cm="1">
        <f t="array" ref="H205">INDEX($D$13:$D$1013,ROWS(D205:$D$1013))</f>
        <v>0.59743999999999997</v>
      </c>
      <c r="I205" s="31" cm="1">
        <f t="array" ref="I205">INDEX($E$13:$E$1013,ROWS(E205:$E$1013))</f>
        <v>0.44903148555541306</v>
      </c>
      <c r="J205" s="31" cm="1">
        <f t="array" ref="J205">INDEX($F$13:$F$1013,ROWS(F205:$F$1013))</f>
        <v>0.9733698017182707</v>
      </c>
      <c r="T205">
        <f t="shared" si="14"/>
        <v>13.470944566662391</v>
      </c>
      <c r="U205">
        <f t="shared" si="16"/>
        <v>5.5248264259521465E-2</v>
      </c>
      <c r="V205">
        <f t="shared" si="17"/>
        <v>3.8998785766240225</v>
      </c>
      <c r="X205">
        <f t="shared" si="18"/>
        <v>0</v>
      </c>
      <c r="Y205">
        <f t="shared" si="19"/>
        <v>0</v>
      </c>
      <c r="Z205">
        <f t="shared" si="20"/>
        <v>0</v>
      </c>
      <c r="AA205">
        <f t="shared" si="15"/>
        <v>0</v>
      </c>
    </row>
    <row r="206" spans="4:27" x14ac:dyDescent="0.3">
      <c r="D206" s="31">
        <f>'Water Flood'!E196</f>
        <v>0.33299000000000001</v>
      </c>
      <c r="E206" s="31">
        <f>IF('Water Flood'!P196&gt;1,1,'Water Flood'!P196)</f>
        <v>1</v>
      </c>
      <c r="F206" s="31">
        <f>'Water Flood'!I196</f>
        <v>2.8376911129087599E-3</v>
      </c>
      <c r="H206" s="31" cm="1">
        <f t="array" ref="H206">INDEX($D$13:$D$1013,ROWS(D206:$D$1013))</f>
        <v>0.59701000000000004</v>
      </c>
      <c r="I206" s="31" cm="1">
        <f t="array" ref="I206">INDEX($E$13:$E$1013,ROWS(E206:$E$1013))</f>
        <v>0.45535048009232676</v>
      </c>
      <c r="J206" s="31" cm="1">
        <f t="array" ref="J206">INDEX($F$13:$F$1013,ROWS(F206:$F$1013))</f>
        <v>0.97288709287129871</v>
      </c>
      <c r="T206">
        <f t="shared" ref="T206:T269" si="21">I206*Q$13</f>
        <v>13.660514402769802</v>
      </c>
      <c r="U206">
        <f t="shared" si="16"/>
        <v>5.5844003637570548E-2</v>
      </c>
      <c r="V206">
        <f t="shared" si="17"/>
        <v>3.9557225802615932</v>
      </c>
      <c r="X206">
        <f t="shared" si="18"/>
        <v>0</v>
      </c>
      <c r="Y206">
        <f t="shared" si="19"/>
        <v>0</v>
      </c>
      <c r="Z206">
        <f t="shared" si="20"/>
        <v>0</v>
      </c>
      <c r="AA206">
        <f t="shared" ref="AA206:AA269" si="22">IF(AA$7&gt;T206,H206*M$20+M$20*M$19*(1-H206),0)</f>
        <v>0</v>
      </c>
    </row>
    <row r="207" spans="4:27" x14ac:dyDescent="0.3">
      <c r="D207" s="31">
        <f>'Water Flood'!E197</f>
        <v>0.33341999999999999</v>
      </c>
      <c r="E207" s="31">
        <f>IF('Water Flood'!P197&gt;1,1,'Water Flood'!P197)</f>
        <v>1</v>
      </c>
      <c r="F207" s="31">
        <f>'Water Flood'!I197</f>
        <v>2.9061169185569547E-3</v>
      </c>
      <c r="H207" s="31" cm="1">
        <f t="array" ref="H207">INDEX($D$13:$D$1013,ROWS(D207:$D$1013))</f>
        <v>0.59658</v>
      </c>
      <c r="I207" s="31" cm="1">
        <f t="array" ref="I207">INDEX($E$13:$E$1013,ROWS(E207:$E$1013))</f>
        <v>0.46173538941853876</v>
      </c>
      <c r="J207" s="31" cm="1">
        <f t="array" ref="J207">INDEX($F$13:$F$1013,ROWS(F207:$F$1013))</f>
        <v>0.97239759110519941</v>
      </c>
      <c r="T207">
        <f t="shared" si="21"/>
        <v>13.852061682556162</v>
      </c>
      <c r="U207">
        <f t="shared" ref="U207:U270" si="23">0.5*M$11*(H207+H206)*(T207-T206)+M$19*0.5*M$11*(1-H207+1-H206)*(T207-T206)+M$11*Q$18*(T207-T206)</f>
        <v>5.6443821153849855E-2</v>
      </c>
      <c r="V207">
        <f t="shared" ref="V207:V270" si="24">U207+V206</f>
        <v>4.0121664014154428</v>
      </c>
      <c r="X207">
        <f t="shared" ref="X207:X270" si="25">IF(AND(V207&lt;Q$17,V208&gt;Q$17),T207,0)</f>
        <v>0</v>
      </c>
      <c r="Y207">
        <f t="shared" ref="Y207:Y270" si="26">X207/AA$7*H207</f>
        <v>0</v>
      </c>
      <c r="Z207">
        <f t="shared" ref="Z207:Z270" si="27">X207/AA$7*J207</f>
        <v>0</v>
      </c>
      <c r="AA207">
        <f t="shared" si="22"/>
        <v>0</v>
      </c>
    </row>
    <row r="208" spans="4:27" x14ac:dyDescent="0.3">
      <c r="D208" s="31">
        <f>'Water Flood'!E198</f>
        <v>0.33384999999999998</v>
      </c>
      <c r="E208" s="31">
        <f>IF('Water Flood'!P198&gt;1,1,'Water Flood'!P198)</f>
        <v>1</v>
      </c>
      <c r="F208" s="31">
        <f>'Water Flood'!I198</f>
        <v>2.9758842803342595E-3</v>
      </c>
      <c r="H208" s="31" cm="1">
        <f t="array" ref="H208">INDEX($D$13:$D$1013,ROWS(D208:$D$1013))</f>
        <v>0.59614999999999996</v>
      </c>
      <c r="I208" s="31" cm="1">
        <f t="array" ref="I208">INDEX($E$13:$E$1013,ROWS(E208:$E$1013))</f>
        <v>0.46818663251373699</v>
      </c>
      <c r="J208" s="31" cm="1">
        <f t="array" ref="J208">INDEX($F$13:$F$1013,ROWS(F208:$F$1013))</f>
        <v>0.97190122556157443</v>
      </c>
      <c r="T208">
        <f t="shared" si="21"/>
        <v>14.04559897541211</v>
      </c>
      <c r="U208">
        <f t="shared" si="23"/>
        <v>5.7047700792150435E-2</v>
      </c>
      <c r="V208">
        <f t="shared" si="24"/>
        <v>4.0692141022075932</v>
      </c>
      <c r="X208">
        <f t="shared" si="25"/>
        <v>0</v>
      </c>
      <c r="Y208">
        <f t="shared" si="26"/>
        <v>0</v>
      </c>
      <c r="Z208">
        <f t="shared" si="27"/>
        <v>0</v>
      </c>
      <c r="AA208">
        <f t="shared" si="22"/>
        <v>0</v>
      </c>
    </row>
    <row r="209" spans="4:27" x14ac:dyDescent="0.3">
      <c r="D209" s="31">
        <f>'Water Flood'!E199</f>
        <v>0.33428000000000002</v>
      </c>
      <c r="E209" s="31">
        <f>IF('Water Flood'!P199&gt;1,1,'Water Flood'!P199)</f>
        <v>1</v>
      </c>
      <c r="F209" s="31">
        <f>'Water Flood'!I199</f>
        <v>3.0470140509185144E-3</v>
      </c>
      <c r="H209" s="31" cm="1">
        <f t="array" ref="H209">INDEX($D$13:$D$1013,ROWS(D209:$D$1013))</f>
        <v>0.59572000000000003</v>
      </c>
      <c r="I209" s="31" cm="1">
        <f t="array" ref="I209">INDEX($E$13:$E$1013,ROWS(E209:$E$1013))</f>
        <v>0.47470462600926855</v>
      </c>
      <c r="J209" s="31" cm="1">
        <f t="array" ref="J209">INDEX($F$13:$F$1013,ROWS(F209:$F$1013))</f>
        <v>0.97139792493162225</v>
      </c>
      <c r="T209">
        <f t="shared" si="21"/>
        <v>14.241138780278057</v>
      </c>
      <c r="U209">
        <f t="shared" si="23"/>
        <v>5.7655625185012077E-2</v>
      </c>
      <c r="V209">
        <f t="shared" si="24"/>
        <v>4.1268697273926049</v>
      </c>
      <c r="X209">
        <f t="shared" si="25"/>
        <v>0</v>
      </c>
      <c r="Y209">
        <f t="shared" si="26"/>
        <v>0</v>
      </c>
      <c r="Z209">
        <f t="shared" si="27"/>
        <v>0</v>
      </c>
      <c r="AA209">
        <f t="shared" si="22"/>
        <v>0</v>
      </c>
    </row>
    <row r="210" spans="4:27" x14ac:dyDescent="0.3">
      <c r="D210" s="31">
        <f>'Water Flood'!E200</f>
        <v>0.33471000000000001</v>
      </c>
      <c r="E210" s="31">
        <f>IF('Water Flood'!P200&gt;1,1,'Water Flood'!P200)</f>
        <v>1</v>
      </c>
      <c r="F210" s="31">
        <f>'Water Flood'!I200</f>
        <v>3.1195273359785778E-3</v>
      </c>
      <c r="H210" s="31" cm="1">
        <f t="array" ref="H210">INDEX($D$13:$D$1013,ROWS(D210:$D$1013))</f>
        <v>0.5952900000000001</v>
      </c>
      <c r="I210" s="31" cm="1">
        <f t="array" ref="I210">INDEX($E$13:$E$1013,ROWS(E210:$E$1013))</f>
        <v>0.48128978403358041</v>
      </c>
      <c r="J210" s="31" cm="1">
        <f t="array" ref="J210">INDEX($F$13:$F$1013,ROWS(F210:$F$1013))</f>
        <v>0.97088761745866237</v>
      </c>
      <c r="T210">
        <f t="shared" si="21"/>
        <v>14.438693521007412</v>
      </c>
      <c r="U210">
        <f t="shared" si="23"/>
        <v>5.8267575571941961E-2</v>
      </c>
      <c r="V210">
        <f t="shared" si="24"/>
        <v>4.1851373029645469</v>
      </c>
      <c r="X210">
        <f t="shared" si="25"/>
        <v>0</v>
      </c>
      <c r="Y210">
        <f t="shared" si="26"/>
        <v>0</v>
      </c>
      <c r="Z210">
        <f t="shared" si="27"/>
        <v>0</v>
      </c>
      <c r="AA210">
        <f t="shared" si="22"/>
        <v>0</v>
      </c>
    </row>
    <row r="211" spans="4:27" x14ac:dyDescent="0.3">
      <c r="D211" s="31">
        <f>'Water Flood'!E201</f>
        <v>0.33513999999999999</v>
      </c>
      <c r="E211" s="31">
        <f>IF('Water Flood'!P201&gt;1,1,'Water Flood'!P201)</f>
        <v>1</v>
      </c>
      <c r="F211" s="31">
        <f>'Water Flood'!I201</f>
        <v>3.193445496554973E-3</v>
      </c>
      <c r="H211" s="31" cm="1">
        <f t="array" ref="H211">INDEX($D$13:$D$1013,ROWS(D211:$D$1013))</f>
        <v>0.59485999999999994</v>
      </c>
      <c r="I211" s="31" cm="1">
        <f t="array" ref="I211">INDEX($E$13:$E$1013,ROWS(E211:$E$1013))</f>
        <v>0.48794251805373157</v>
      </c>
      <c r="J211" s="31" cm="1">
        <f t="array" ref="J211">INDEX($F$13:$F$1013,ROWS(F211:$F$1013))</f>
        <v>0.97037023094082608</v>
      </c>
      <c r="T211">
        <f t="shared" si="21"/>
        <v>14.638275541611947</v>
      </c>
      <c r="U211">
        <f t="shared" si="23"/>
        <v>5.8883531762543365E-2</v>
      </c>
      <c r="V211">
        <f t="shared" si="24"/>
        <v>4.24402083472709</v>
      </c>
      <c r="X211">
        <f t="shared" si="25"/>
        <v>0</v>
      </c>
      <c r="Y211">
        <f t="shared" si="26"/>
        <v>0</v>
      </c>
      <c r="Z211">
        <f t="shared" si="27"/>
        <v>0</v>
      </c>
      <c r="AA211">
        <f t="shared" si="22"/>
        <v>0</v>
      </c>
    </row>
    <row r="212" spans="4:27" x14ac:dyDescent="0.3">
      <c r="D212" s="31">
        <f>'Water Flood'!E202</f>
        <v>0.33557000000000003</v>
      </c>
      <c r="E212" s="31">
        <f>IF('Water Flood'!P202&gt;1,1,'Water Flood'!P202)</f>
        <v>1</v>
      </c>
      <c r="F212" s="31">
        <f>'Water Flood'!I202</f>
        <v>3.268790151454586E-3</v>
      </c>
      <c r="H212" s="31" cm="1">
        <f t="array" ref="H212">INDEX($D$13:$D$1013,ROWS(D212:$D$1013))</f>
        <v>0.59443000000000001</v>
      </c>
      <c r="I212" s="31" cm="1">
        <f t="array" ref="I212">INDEX($E$13:$E$1013,ROWS(E212:$E$1013))</f>
        <v>0.4946632367118115</v>
      </c>
      <c r="J212" s="31" cm="1">
        <f t="array" ref="J212">INDEX($F$13:$F$1013,ROWS(F212:$F$1013))</f>
        <v>0.96984569273391841</v>
      </c>
      <c r="T212">
        <f t="shared" si="21"/>
        <v>14.839897101354346</v>
      </c>
      <c r="U212">
        <f t="shared" si="23"/>
        <v>5.9503472089273729E-2</v>
      </c>
      <c r="V212">
        <f t="shared" si="24"/>
        <v>4.3035243068163638</v>
      </c>
      <c r="X212">
        <f t="shared" si="25"/>
        <v>0</v>
      </c>
      <c r="Y212">
        <f t="shared" si="26"/>
        <v>0</v>
      </c>
      <c r="Z212">
        <f t="shared" si="27"/>
        <v>0</v>
      </c>
      <c r="AA212">
        <f t="shared" si="22"/>
        <v>0</v>
      </c>
    </row>
    <row r="213" spans="4:27" x14ac:dyDescent="0.3">
      <c r="D213" s="31">
        <f>'Water Flood'!E203</f>
        <v>0.33600000000000002</v>
      </c>
      <c r="E213" s="31">
        <f>IF('Water Flood'!P203&gt;1,1,'Water Flood'!P203)</f>
        <v>1</v>
      </c>
      <c r="F213" s="31">
        <f>'Water Flood'!I203</f>
        <v>3.3455831796591639E-3</v>
      </c>
      <c r="H213" s="31" cm="1">
        <f t="array" ref="H213">INDEX($D$13:$D$1013,ROWS(D213:$D$1013))</f>
        <v>0.59400000000000008</v>
      </c>
      <c r="I213" s="31" cm="1">
        <f t="array" ref="I213">INDEX($E$13:$E$1013,ROWS(E213:$E$1013))</f>
        <v>0.50145234566140851</v>
      </c>
      <c r="J213" s="31" cm="1">
        <f t="array" ref="J213">INDEX($F$13:$F$1013,ROWS(F213:$F$1013))</f>
        <v>0.9693139297544533</v>
      </c>
      <c r="T213">
        <f t="shared" si="21"/>
        <v>15.043570369842255</v>
      </c>
      <c r="U213">
        <f t="shared" si="23"/>
        <v>6.0127373405667907E-2</v>
      </c>
      <c r="V213">
        <f t="shared" si="24"/>
        <v>4.3636516802220315</v>
      </c>
      <c r="X213">
        <f t="shared" si="25"/>
        <v>0</v>
      </c>
      <c r="Y213">
        <f t="shared" si="26"/>
        <v>0</v>
      </c>
      <c r="Z213">
        <f t="shared" si="27"/>
        <v>0</v>
      </c>
      <c r="AA213">
        <f t="shared" si="22"/>
        <v>0</v>
      </c>
    </row>
    <row r="214" spans="4:27" x14ac:dyDescent="0.3">
      <c r="D214" s="31">
        <f>'Water Flood'!E204</f>
        <v>0.33643000000000001</v>
      </c>
      <c r="E214" s="31">
        <f>IF('Water Flood'!P204&gt;1,1,'Water Flood'!P204)</f>
        <v>1</v>
      </c>
      <c r="F214" s="31">
        <f>'Water Flood'!I204</f>
        <v>3.4238467227475883E-3</v>
      </c>
      <c r="H214" s="31" cm="1">
        <f t="array" ref="H214">INDEX($D$13:$D$1013,ROWS(D214:$D$1013))</f>
        <v>0.59356999999999993</v>
      </c>
      <c r="I214" s="31" cm="1">
        <f t="array" ref="I214">INDEX($E$13:$E$1013,ROWS(E214:$E$1013))</f>
        <v>0.50831024740076636</v>
      </c>
      <c r="J214" s="31" cm="1">
        <f t="array" ref="J214">INDEX($F$13:$F$1013,ROWS(F214:$F$1013))</f>
        <v>0.96877486848286709</v>
      </c>
      <c r="T214">
        <f t="shared" si="21"/>
        <v>15.249307422022991</v>
      </c>
      <c r="U214">
        <f t="shared" si="23"/>
        <v>6.0755211054789877E-2</v>
      </c>
      <c r="V214">
        <f t="shared" si="24"/>
        <v>4.4244068912768215</v>
      </c>
      <c r="X214">
        <f t="shared" si="25"/>
        <v>0</v>
      </c>
      <c r="Y214">
        <f t="shared" si="26"/>
        <v>0</v>
      </c>
      <c r="Z214">
        <f t="shared" si="27"/>
        <v>0</v>
      </c>
      <c r="AA214">
        <f t="shared" si="22"/>
        <v>0</v>
      </c>
    </row>
    <row r="215" spans="4:27" x14ac:dyDescent="0.3">
      <c r="D215" s="31">
        <f>'Water Flood'!E205</f>
        <v>0.33685999999999999</v>
      </c>
      <c r="E215" s="31">
        <f>IF('Water Flood'!P205&gt;1,1,'Water Flood'!P205)</f>
        <v>1</v>
      </c>
      <c r="F215" s="31">
        <f>'Water Flood'!I205</f>
        <v>3.5036031873316516E-3</v>
      </c>
      <c r="H215" s="31" cm="1">
        <f t="array" ref="H215">INDEX($D$13:$D$1013,ROWS(D215:$D$1013))</f>
        <v>0.59314</v>
      </c>
      <c r="I215" s="31" cm="1">
        <f t="array" ref="I215">INDEX($E$13:$E$1013,ROWS(E215:$E$1013))</f>
        <v>0.51523734109600916</v>
      </c>
      <c r="J215" s="31" cm="1">
        <f t="array" ref="J215">INDEX($F$13:$F$1013,ROWS(F215:$F$1013))</f>
        <v>0.96822843496691136</v>
      </c>
      <c r="T215">
        <f t="shared" si="21"/>
        <v>15.457120232880275</v>
      </c>
      <c r="U215">
        <f t="shared" si="23"/>
        <v>6.1386958778952311E-2</v>
      </c>
      <c r="V215">
        <f t="shared" si="24"/>
        <v>4.4857938500557735</v>
      </c>
      <c r="X215">
        <f t="shared" si="25"/>
        <v>0</v>
      </c>
      <c r="Y215">
        <f t="shared" si="26"/>
        <v>0</v>
      </c>
      <c r="Z215">
        <f t="shared" si="27"/>
        <v>0</v>
      </c>
      <c r="AA215">
        <f t="shared" si="22"/>
        <v>0</v>
      </c>
    </row>
    <row r="216" spans="4:27" x14ac:dyDescent="0.3">
      <c r="D216" s="31">
        <f>'Water Flood'!E206</f>
        <v>0.33728999999999998</v>
      </c>
      <c r="E216" s="31">
        <f>IF('Water Flood'!P206&gt;1,1,'Water Flood'!P206)</f>
        <v>1</v>
      </c>
      <c r="F216" s="31">
        <f>'Water Flood'!I206</f>
        <v>3.5848752475052506E-3</v>
      </c>
      <c r="H216" s="31" cm="1">
        <f t="array" ref="H216">INDEX($D$13:$D$1013,ROWS(D216:$D$1013))</f>
        <v>0.59271000000000007</v>
      </c>
      <c r="I216" s="31" cm="1">
        <f t="array" ref="I216">INDEX($E$13:$E$1013,ROWS(E216:$E$1013))</f>
        <v>0.52223402241040173</v>
      </c>
      <c r="J216" s="31" cm="1">
        <f t="array" ref="J216">INDEX($F$13:$F$1013,ROWS(F216:$F$1013))</f>
        <v>0.96767455482523324</v>
      </c>
      <c r="T216">
        <f t="shared" si="21"/>
        <v>15.667020672312052</v>
      </c>
      <c r="U216">
        <f t="shared" si="23"/>
        <v>6.2022588770828314E-2</v>
      </c>
      <c r="V216">
        <f t="shared" si="24"/>
        <v>4.5478164388266018</v>
      </c>
      <c r="X216">
        <f t="shared" si="25"/>
        <v>0</v>
      </c>
      <c r="Y216">
        <f t="shared" si="26"/>
        <v>0</v>
      </c>
      <c r="Z216">
        <f t="shared" si="27"/>
        <v>0</v>
      </c>
      <c r="AA216">
        <f t="shared" si="22"/>
        <v>0</v>
      </c>
    </row>
    <row r="217" spans="4:27" x14ac:dyDescent="0.3">
      <c r="D217" s="31">
        <f>'Water Flood'!E207</f>
        <v>0.33772000000000002</v>
      </c>
      <c r="E217" s="31">
        <f>IF('Water Flood'!P207&gt;1,1,'Water Flood'!P207)</f>
        <v>1</v>
      </c>
      <c r="F217" s="31">
        <f>'Water Flood'!I207</f>
        <v>3.6676858473067672E-3</v>
      </c>
      <c r="H217" s="31" cm="1">
        <f t="array" ref="H217">INDEX($D$13:$D$1013,ROWS(D217:$D$1013))</f>
        <v>0.59228000000000003</v>
      </c>
      <c r="I217" s="31" cm="1">
        <f t="array" ref="I217">INDEX($E$13:$E$1013,ROWS(E217:$E$1013))</f>
        <v>0.52930068332275437</v>
      </c>
      <c r="J217" s="31" cm="1">
        <f t="array" ref="J217">INDEX($F$13:$F$1013,ROWS(F217:$F$1013))</f>
        <v>0.967113153251142</v>
      </c>
      <c r="T217">
        <f t="shared" si="21"/>
        <v>15.879020499682632</v>
      </c>
      <c r="U217">
        <f t="shared" si="23"/>
        <v>6.2662071574877812E-2</v>
      </c>
      <c r="V217">
        <f t="shared" si="24"/>
        <v>4.6104785104014798</v>
      </c>
      <c r="X217">
        <f t="shared" si="25"/>
        <v>0</v>
      </c>
      <c r="Y217">
        <f t="shared" si="26"/>
        <v>0</v>
      </c>
      <c r="Z217">
        <f t="shared" si="27"/>
        <v>0</v>
      </c>
      <c r="AA217">
        <f t="shared" si="22"/>
        <v>0</v>
      </c>
    </row>
    <row r="218" spans="4:27" x14ac:dyDescent="0.3">
      <c r="D218" s="31">
        <f>'Water Flood'!E208</f>
        <v>0.33815000000000001</v>
      </c>
      <c r="E218" s="31">
        <f>IF('Water Flood'!P208&gt;1,1,'Water Flood'!P208)</f>
        <v>1</v>
      </c>
      <c r="F218" s="31">
        <f>'Water Flood'!I208</f>
        <v>3.7520582031944985E-3</v>
      </c>
      <c r="H218" s="31" cm="1">
        <f t="array" ref="H218">INDEX($D$13:$D$1013,ROWS(D218:$D$1013))</f>
        <v>0.59184999999999999</v>
      </c>
      <c r="I218" s="31" cm="1">
        <f t="array" ref="I218">INDEX($E$13:$E$1013,ROWS(E218:$E$1013))</f>
        <v>0.5364377119456637</v>
      </c>
      <c r="J218" s="31" cm="1">
        <f t="array" ref="J218">INDEX($F$13:$F$1013,ROWS(F218:$F$1013))</f>
        <v>0.96654415501656998</v>
      </c>
      <c r="T218">
        <f t="shared" si="21"/>
        <v>16.093131358369909</v>
      </c>
      <c r="U218">
        <f t="shared" si="23"/>
        <v>6.3305376083433132E-2</v>
      </c>
      <c r="V218">
        <f t="shared" si="24"/>
        <v>4.6737838864849133</v>
      </c>
      <c r="X218">
        <f t="shared" si="25"/>
        <v>0</v>
      </c>
      <c r="Y218">
        <f t="shared" si="26"/>
        <v>0</v>
      </c>
      <c r="Z218">
        <f t="shared" si="27"/>
        <v>0</v>
      </c>
      <c r="AA218">
        <f t="shared" si="22"/>
        <v>0</v>
      </c>
    </row>
    <row r="219" spans="4:27" x14ac:dyDescent="0.3">
      <c r="D219" s="31">
        <f>'Water Flood'!E209</f>
        <v>0.33857999999999999</v>
      </c>
      <c r="E219" s="31">
        <f>IF('Water Flood'!P209&gt;1,1,'Water Flood'!P209)</f>
        <v>1</v>
      </c>
      <c r="F219" s="31">
        <f>'Water Flood'!I209</f>
        <v>3.838015806534882E-3</v>
      </c>
      <c r="H219" s="31" cm="1">
        <f t="array" ref="H219">INDEX($D$13:$D$1013,ROWS(D219:$D$1013))</f>
        <v>0.59142000000000006</v>
      </c>
      <c r="I219" s="31" cm="1">
        <f t="array" ref="I219">INDEX($E$13:$E$1013,ROWS(E219:$E$1013))</f>
        <v>0.54364549233873316</v>
      </c>
      <c r="J219" s="31" cm="1">
        <f t="array" ref="J219">INDEX($F$13:$F$1013,ROWS(F219:$F$1013))</f>
        <v>0.96596748447622849</v>
      </c>
      <c r="T219">
        <f t="shared" si="21"/>
        <v>16.309364770161995</v>
      </c>
      <c r="U219">
        <f t="shared" si="23"/>
        <v>6.3952469489697739E-2</v>
      </c>
      <c r="V219">
        <f t="shared" si="24"/>
        <v>4.7377363559746106</v>
      </c>
      <c r="X219">
        <f t="shared" si="25"/>
        <v>0</v>
      </c>
      <c r="Y219">
        <f t="shared" si="26"/>
        <v>0</v>
      </c>
      <c r="Z219">
        <f t="shared" si="27"/>
        <v>0</v>
      </c>
      <c r="AA219">
        <f t="shared" si="22"/>
        <v>0</v>
      </c>
    </row>
    <row r="220" spans="4:27" x14ac:dyDescent="0.3">
      <c r="D220" s="31">
        <f>'Water Flood'!E210</f>
        <v>0.33900999999999998</v>
      </c>
      <c r="E220" s="31">
        <f>IF('Water Flood'!P210&gt;1,1,'Water Flood'!P210)</f>
        <v>1</v>
      </c>
      <c r="F220" s="31">
        <f>'Water Flood'!I210</f>
        <v>3.9255824261033873E-3</v>
      </c>
      <c r="H220" s="31" cm="1">
        <f t="array" ref="H220">INDEX($D$13:$D$1013,ROWS(D220:$D$1013))</f>
        <v>0.59099000000000002</v>
      </c>
      <c r="I220" s="31" cm="1">
        <f t="array" ref="I220">INDEX($E$13:$E$1013,ROWS(E220:$E$1013))</f>
        <v>0.55092440431969292</v>
      </c>
      <c r="J220" s="31" cm="1">
        <f t="array" ref="J220">INDEX($F$13:$F$1013,ROWS(F220:$F$1013))</f>
        <v>0.96538306557196429</v>
      </c>
      <c r="T220">
        <f t="shared" si="21"/>
        <v>16.527732129590788</v>
      </c>
      <c r="U220">
        <f t="shared" si="23"/>
        <v>6.4603317266562182E-2</v>
      </c>
      <c r="V220">
        <f t="shared" si="24"/>
        <v>4.8023396732411729</v>
      </c>
      <c r="X220">
        <f t="shared" si="25"/>
        <v>0</v>
      </c>
      <c r="Y220">
        <f t="shared" si="26"/>
        <v>0</v>
      </c>
      <c r="Z220">
        <f t="shared" si="27"/>
        <v>0</v>
      </c>
      <c r="AA220">
        <f t="shared" si="22"/>
        <v>0</v>
      </c>
    </row>
    <row r="221" spans="4:27" x14ac:dyDescent="0.3">
      <c r="D221" s="31">
        <f>'Water Flood'!E211</f>
        <v>0.33943999999999996</v>
      </c>
      <c r="E221" s="31">
        <f>IF('Water Flood'!P211&gt;1,1,'Water Flood'!P211)</f>
        <v>1</v>
      </c>
      <c r="F221" s="31">
        <f>'Water Flood'!I211</f>
        <v>4.0147821105977807E-3</v>
      </c>
      <c r="H221" s="31" cm="1">
        <f t="array" ref="H221">INDEX($D$13:$D$1013,ROWS(D221:$D$1013))</f>
        <v>0.59055999999999997</v>
      </c>
      <c r="I221" s="31" cm="1">
        <f t="array" ref="I221">INDEX($E$13:$E$1013,ROWS(E221:$E$1013))</f>
        <v>0.55827482327127098</v>
      </c>
      <c r="J221" s="31" cm="1">
        <f t="array" ref="J221">INDEX($F$13:$F$1013,ROWS(F221:$F$1013))</f>
        <v>0.96479082183732057</v>
      </c>
      <c r="T221">
        <f t="shared" si="21"/>
        <v>16.74824469813813</v>
      </c>
      <c r="U221">
        <f t="shared" si="23"/>
        <v>6.525788312633686E-2</v>
      </c>
      <c r="V221">
        <f t="shared" si="24"/>
        <v>4.8675975563675102</v>
      </c>
      <c r="X221">
        <f t="shared" si="25"/>
        <v>0</v>
      </c>
      <c r="Y221">
        <f t="shared" si="26"/>
        <v>0</v>
      </c>
      <c r="Z221">
        <f t="shared" si="27"/>
        <v>0</v>
      </c>
      <c r="AA221">
        <f t="shared" si="22"/>
        <v>0</v>
      </c>
    </row>
    <row r="222" spans="4:27" x14ac:dyDescent="0.3">
      <c r="D222" s="31">
        <f>'Water Flood'!E212</f>
        <v>0.33987000000000001</v>
      </c>
      <c r="E222" s="31">
        <f>IF('Water Flood'!P212&gt;1,1,'Water Flood'!P212)</f>
        <v>1</v>
      </c>
      <c r="F222" s="31">
        <f>'Water Flood'!I212</f>
        <v>4.1056391911636191E-3</v>
      </c>
      <c r="H222" s="31" cm="1">
        <f t="array" ref="H222">INDEX($D$13:$D$1013,ROWS(D222:$D$1013))</f>
        <v>0.59013000000000004</v>
      </c>
      <c r="I222" s="31" cm="1">
        <f t="array" ref="I222">INDEX($E$13:$E$1013,ROWS(E222:$E$1013))</f>
        <v>0.56569711994184102</v>
      </c>
      <c r="J222" s="31" cm="1">
        <f t="array" ref="J222">INDEX($F$13:$F$1013,ROWS(F222:$F$1013))</f>
        <v>0.96419067640230405</v>
      </c>
      <c r="T222">
        <f t="shared" si="21"/>
        <v>16.97091359825523</v>
      </c>
      <c r="U222">
        <f t="shared" si="23"/>
        <v>6.5916128962859699E-2</v>
      </c>
      <c r="V222">
        <f t="shared" si="24"/>
        <v>4.9335136853303698</v>
      </c>
      <c r="X222">
        <f t="shared" si="25"/>
        <v>0</v>
      </c>
      <c r="Y222">
        <f t="shared" si="26"/>
        <v>0</v>
      </c>
      <c r="Z222">
        <f t="shared" si="27"/>
        <v>0</v>
      </c>
      <c r="AA222">
        <f t="shared" si="22"/>
        <v>0</v>
      </c>
    </row>
    <row r="223" spans="4:27" x14ac:dyDescent="0.3">
      <c r="D223" s="31">
        <f>'Water Flood'!E213</f>
        <v>0.34029999999999999</v>
      </c>
      <c r="E223" s="31">
        <f>IF('Water Flood'!P213&gt;1,1,'Water Flood'!P213)</f>
        <v>1</v>
      </c>
      <c r="F223" s="31">
        <f>'Water Flood'!I213</f>
        <v>4.1981782839316658E-3</v>
      </c>
      <c r="H223" s="31" cm="1">
        <f t="array" ref="H223">INDEX($D$13:$D$1013,ROWS(D223:$D$1013))</f>
        <v>0.5897</v>
      </c>
      <c r="I223" s="31" cm="1">
        <f t="array" ref="I223">INDEX($E$13:$E$1013,ROWS(E223:$E$1013))</f>
        <v>0.57319166024843504</v>
      </c>
      <c r="J223" s="31" cm="1">
        <f t="array" ref="J223">INDEX($F$13:$F$1013,ROWS(F223:$F$1013))</f>
        <v>0.96358255199836651</v>
      </c>
      <c r="T223">
        <f t="shared" si="21"/>
        <v>17.195749807453051</v>
      </c>
      <c r="U223">
        <f t="shared" si="23"/>
        <v>6.6578014869809132E-2</v>
      </c>
      <c r="V223">
        <f t="shared" si="24"/>
        <v>5.000091700200179</v>
      </c>
      <c r="X223">
        <f t="shared" si="25"/>
        <v>0</v>
      </c>
      <c r="Y223">
        <f t="shared" si="26"/>
        <v>0</v>
      </c>
      <c r="Z223">
        <f t="shared" si="27"/>
        <v>0</v>
      </c>
      <c r="AA223">
        <f t="shared" si="22"/>
        <v>0</v>
      </c>
    </row>
    <row r="224" spans="4:27" x14ac:dyDescent="0.3">
      <c r="D224" s="31">
        <f>'Water Flood'!E214</f>
        <v>0.34072999999999998</v>
      </c>
      <c r="E224" s="31">
        <f>IF('Water Flood'!P214&gt;1,1,'Water Flood'!P214)</f>
        <v>1</v>
      </c>
      <c r="F224" s="31">
        <f>'Water Flood'!I214</f>
        <v>4.2924242925670387E-3</v>
      </c>
      <c r="H224" s="31" cm="1">
        <f t="array" ref="H224">INDEX($D$13:$D$1013,ROWS(D224:$D$1013))</f>
        <v>0.58926999999999996</v>
      </c>
      <c r="I224" s="31" cm="1">
        <f t="array" ref="I224">INDEX($E$13:$E$1013,ROWS(E224:$E$1013))</f>
        <v>0.58075880506931099</v>
      </c>
      <c r="J224" s="31" cm="1">
        <f t="array" ref="J224">INDEX($F$13:$F$1013,ROWS(F224:$F$1013))</f>
        <v>0.96296637096359938</v>
      </c>
      <c r="T224">
        <f t="shared" si="21"/>
        <v>17.422764152079331</v>
      </c>
      <c r="U224">
        <f t="shared" si="23"/>
        <v>6.7243499045212846E-2</v>
      </c>
      <c r="V224">
        <f t="shared" si="24"/>
        <v>5.0673351992453917</v>
      </c>
      <c r="X224">
        <f t="shared" si="25"/>
        <v>0</v>
      </c>
      <c r="Y224">
        <f t="shared" si="26"/>
        <v>0</v>
      </c>
      <c r="Z224">
        <f t="shared" si="27"/>
        <v>0</v>
      </c>
      <c r="AA224">
        <f t="shared" si="22"/>
        <v>0</v>
      </c>
    </row>
    <row r="225" spans="4:27" x14ac:dyDescent="0.3">
      <c r="D225" s="31">
        <f>'Water Flood'!E215</f>
        <v>0.34116000000000002</v>
      </c>
      <c r="E225" s="31">
        <f>IF('Water Flood'!P215&gt;1,1,'Water Flood'!P215)</f>
        <v>1</v>
      </c>
      <c r="F225" s="31">
        <f>'Water Flood'!I215</f>
        <v>4.3884024108298064E-3</v>
      </c>
      <c r="H225" s="31" cm="1">
        <f t="array" ref="H225">INDEX($D$13:$D$1013,ROWS(D225:$D$1013))</f>
        <v>0.58884000000000003</v>
      </c>
      <c r="I225" s="31" cm="1">
        <f t="array" ref="I225">INDEX($E$13:$E$1013,ROWS(E225:$E$1013))</f>
        <v>0.58839891003757794</v>
      </c>
      <c r="J225" s="31" cm="1">
        <f t="array" ref="J225">INDEX($F$13:$F$1013,ROWS(F225:$F$1013))</f>
        <v>0.96234205524814997</v>
      </c>
      <c r="T225">
        <f t="shared" si="21"/>
        <v>17.651967301127339</v>
      </c>
      <c r="U225">
        <f t="shared" si="23"/>
        <v>6.7912537798043668E-2</v>
      </c>
      <c r="V225">
        <f t="shared" si="24"/>
        <v>5.1352477370434357</v>
      </c>
      <c r="X225">
        <f t="shared" si="25"/>
        <v>0</v>
      </c>
      <c r="Y225">
        <f t="shared" si="26"/>
        <v>0</v>
      </c>
      <c r="Z225">
        <f t="shared" si="27"/>
        <v>0</v>
      </c>
      <c r="AA225">
        <f t="shared" si="22"/>
        <v>0</v>
      </c>
    </row>
    <row r="226" spans="4:27" x14ac:dyDescent="0.3">
      <c r="D226" s="31">
        <f>'Water Flood'!E216</f>
        <v>0.34159</v>
      </c>
      <c r="E226" s="31">
        <f>IF('Water Flood'!P216&gt;1,1,'Water Flood'!P216)</f>
        <v>1</v>
      </c>
      <c r="F226" s="31">
        <f>'Water Flood'!I216</f>
        <v>4.4861381251467911E-3</v>
      </c>
      <c r="H226" s="31" cm="1">
        <f t="array" ref="H226">INDEX($D$13:$D$1013,ROWS(D226:$D$1013))</f>
        <v>0.58840999999999999</v>
      </c>
      <c r="I226" s="31" cm="1">
        <f t="array" ref="I226">INDEX($E$13:$E$1013,ROWS(E226:$E$1013))</f>
        <v>0.59611232532887182</v>
      </c>
      <c r="J226" s="31" cm="1">
        <f t="array" ref="J226">INDEX($F$13:$F$1013,ROWS(F226:$F$1013))</f>
        <v>0.96170952641985952</v>
      </c>
      <c r="T226">
        <f t="shared" si="21"/>
        <v>17.883369759866156</v>
      </c>
      <c r="U226">
        <f t="shared" si="23"/>
        <v>6.8585085492524483E-2</v>
      </c>
      <c r="V226">
        <f t="shared" si="24"/>
        <v>5.2038328225359605</v>
      </c>
      <c r="X226">
        <f t="shared" si="25"/>
        <v>0</v>
      </c>
      <c r="Y226">
        <f t="shared" si="26"/>
        <v>0</v>
      </c>
      <c r="Z226">
        <f t="shared" si="27"/>
        <v>0</v>
      </c>
      <c r="AA226">
        <f t="shared" si="22"/>
        <v>0</v>
      </c>
    </row>
    <row r="227" spans="4:27" x14ac:dyDescent="0.3">
      <c r="D227" s="31">
        <f>'Water Flood'!E217</f>
        <v>0.34201999999999999</v>
      </c>
      <c r="E227" s="31">
        <f>IF('Water Flood'!P217&gt;1,1,'Water Flood'!P217)</f>
        <v>1</v>
      </c>
      <c r="F227" s="31">
        <f>'Water Flood'!I217</f>
        <v>4.5856572171942564E-3</v>
      </c>
      <c r="H227" s="31" cm="1">
        <f t="array" ref="H227">INDEX($D$13:$D$1013,ROWS(D227:$D$1013))</f>
        <v>0.58797999999999995</v>
      </c>
      <c r="I227" s="31" cm="1">
        <f t="array" ref="I227">INDEX($E$13:$E$1013,ROWS(E227:$E$1013))</f>
        <v>0.60389939544633242</v>
      </c>
      <c r="J227" s="31" cm="1">
        <f t="array" ref="J227">INDEX($F$13:$F$1013,ROWS(F227:$F$1013))</f>
        <v>0.96106870567013092</v>
      </c>
      <c r="T227">
        <f t="shared" si="21"/>
        <v>18.116981863389974</v>
      </c>
      <c r="U227">
        <f t="shared" si="23"/>
        <v>6.9261094521243183E-2</v>
      </c>
      <c r="V227">
        <f t="shared" si="24"/>
        <v>5.2730939170572038</v>
      </c>
      <c r="X227">
        <f t="shared" si="25"/>
        <v>0</v>
      </c>
      <c r="Y227">
        <f t="shared" si="26"/>
        <v>0</v>
      </c>
      <c r="Z227">
        <f t="shared" si="27"/>
        <v>0</v>
      </c>
      <c r="AA227">
        <f t="shared" si="22"/>
        <v>0</v>
      </c>
    </row>
    <row r="228" spans="4:27" x14ac:dyDescent="0.3">
      <c r="D228" s="31">
        <f>'Water Flood'!E218</f>
        <v>0.34244999999999998</v>
      </c>
      <c r="E228" s="31">
        <f>IF('Water Flood'!P218&gt;1,1,'Water Flood'!P218)</f>
        <v>1</v>
      </c>
      <c r="F228" s="31">
        <f>'Water Flood'!I218</f>
        <v>4.6869857664912631E-3</v>
      </c>
      <c r="H228" s="31" cm="1">
        <f t="array" ref="H228">INDEX($D$13:$D$1013,ROWS(D228:$D$1013))</f>
        <v>0.58755000000000002</v>
      </c>
      <c r="I228" s="31" cm="1">
        <f t="array" ref="I228">INDEX($E$13:$E$1013,ROWS(E228:$E$1013))</f>
        <v>0.61176045900054643</v>
      </c>
      <c r="J228" s="31" cm="1">
        <f t="array" ref="J228">INDEX($F$13:$F$1013,ROWS(F228:$F$1013))</f>
        <v>0.96041951382002622</v>
      </c>
      <c r="T228">
        <f t="shared" si="21"/>
        <v>18.352813770016393</v>
      </c>
      <c r="U228">
        <f t="shared" si="23"/>
        <v>6.9940515257457897E-2</v>
      </c>
      <c r="V228">
        <f t="shared" si="24"/>
        <v>5.3430344323146617</v>
      </c>
      <c r="X228">
        <f t="shared" si="25"/>
        <v>0</v>
      </c>
      <c r="Y228">
        <f t="shared" si="26"/>
        <v>0</v>
      </c>
      <c r="Z228">
        <f t="shared" si="27"/>
        <v>0</v>
      </c>
      <c r="AA228">
        <f t="shared" si="22"/>
        <v>0</v>
      </c>
    </row>
    <row r="229" spans="4:27" x14ac:dyDescent="0.3">
      <c r="D229" s="31">
        <f>'Water Flood'!E219</f>
        <v>0.34288000000000002</v>
      </c>
      <c r="E229" s="31">
        <f>IF('Water Flood'!P219&gt;1,1,'Water Flood'!P219)</f>
        <v>1</v>
      </c>
      <c r="F229" s="31">
        <f>'Water Flood'!I219</f>
        <v>4.7901501530033192E-3</v>
      </c>
      <c r="H229" s="31" cm="1">
        <f t="array" ref="H229">INDEX($D$13:$D$1013,ROWS(D229:$D$1013))</f>
        <v>0.58712000000000009</v>
      </c>
      <c r="I229" s="31" cm="1">
        <f t="array" ref="I229">INDEX($E$13:$E$1013,ROWS(E229:$E$1013))</f>
        <v>0.61969584848754888</v>
      </c>
      <c r="J229" s="31" cm="1">
        <f t="array" ref="J229">INDEX($F$13:$F$1013,ROWS(F229:$F$1013))</f>
        <v>0.95976187132660074</v>
      </c>
      <c r="T229">
        <f t="shared" si="21"/>
        <v>18.590875454626467</v>
      </c>
      <c r="U229">
        <f t="shared" si="23"/>
        <v>7.0623296034834818E-2</v>
      </c>
      <c r="V229">
        <f t="shared" si="24"/>
        <v>5.4136577283494969</v>
      </c>
      <c r="X229">
        <f t="shared" si="25"/>
        <v>0</v>
      </c>
      <c r="Y229">
        <f t="shared" si="26"/>
        <v>0</v>
      </c>
      <c r="Z229">
        <f t="shared" si="27"/>
        <v>0</v>
      </c>
      <c r="AA229">
        <f t="shared" si="22"/>
        <v>0</v>
      </c>
    </row>
    <row r="230" spans="4:27" x14ac:dyDescent="0.3">
      <c r="D230" s="31">
        <f>'Water Flood'!E220</f>
        <v>0.34331</v>
      </c>
      <c r="E230" s="31">
        <f>IF('Water Flood'!P220&gt;1,1,'Water Flood'!P220)</f>
        <v>1</v>
      </c>
      <c r="F230" s="31">
        <f>'Water Flood'!I220</f>
        <v>4.8951770597560557E-3</v>
      </c>
      <c r="H230" s="31" cm="1">
        <f t="array" ref="H230">INDEX($D$13:$D$1013,ROWS(D230:$D$1013))</f>
        <v>0.58668999999999993</v>
      </c>
      <c r="I230" s="31" cm="1">
        <f t="array" ref="I230">INDEX($E$13:$E$1013,ROWS(E230:$E$1013))</f>
        <v>0.62770589006177102</v>
      </c>
      <c r="J230" s="31" cm="1">
        <f t="array" ref="J230">INDEX($F$13:$F$1013,ROWS(F230:$F$1013))</f>
        <v>0.95909569828947638</v>
      </c>
      <c r="T230">
        <f t="shared" si="21"/>
        <v>18.831176701853131</v>
      </c>
      <c r="U230">
        <f t="shared" si="23"/>
        <v>7.1309383099450355E-2</v>
      </c>
      <c r="V230">
        <f t="shared" si="24"/>
        <v>5.4849671114489471</v>
      </c>
      <c r="X230">
        <f t="shared" si="25"/>
        <v>0</v>
      </c>
      <c r="Y230">
        <f t="shared" si="26"/>
        <v>0</v>
      </c>
      <c r="Z230">
        <f t="shared" si="27"/>
        <v>0</v>
      </c>
      <c r="AA230">
        <f t="shared" si="22"/>
        <v>0</v>
      </c>
    </row>
    <row r="231" spans="4:27" x14ac:dyDescent="0.3">
      <c r="D231" s="31">
        <f>'Water Flood'!E221</f>
        <v>0.34373999999999999</v>
      </c>
      <c r="E231" s="31">
        <f>IF('Water Flood'!P221&gt;1,1,'Water Flood'!P221)</f>
        <v>1</v>
      </c>
      <c r="F231" s="31">
        <f>'Water Flood'!I221</f>
        <v>5.002093475458603E-3</v>
      </c>
      <c r="H231" s="31" cm="1">
        <f t="array" ref="H231">INDEX($D$13:$D$1013,ROWS(D231:$D$1013))</f>
        <v>0.58626</v>
      </c>
      <c r="I231" s="31" cm="1">
        <f t="array" ref="I231">INDEX($E$13:$E$1013,ROWS(E231:$E$1013))</f>
        <v>0.63579090330516586</v>
      </c>
      <c r="J231" s="31" cm="1">
        <f t="array" ref="J231">INDEX($F$13:$F$1013,ROWS(F231:$F$1013))</f>
        <v>0.95842091445766009</v>
      </c>
      <c r="T231">
        <f t="shared" si="21"/>
        <v>19.073727099154976</v>
      </c>
      <c r="U231">
        <f t="shared" si="23"/>
        <v>7.1998720572678809E-2</v>
      </c>
      <c r="V231">
        <f t="shared" si="24"/>
        <v>5.5569658320216258</v>
      </c>
      <c r="X231">
        <f t="shared" si="25"/>
        <v>0</v>
      </c>
      <c r="Y231">
        <f t="shared" si="26"/>
        <v>0</v>
      </c>
      <c r="Z231">
        <f t="shared" si="27"/>
        <v>0</v>
      </c>
      <c r="AA231">
        <f t="shared" si="22"/>
        <v>0</v>
      </c>
    </row>
    <row r="232" spans="4:27" x14ac:dyDescent="0.3">
      <c r="D232" s="31">
        <f>'Water Flood'!E222</f>
        <v>0.34416999999999998</v>
      </c>
      <c r="E232" s="31">
        <f>IF('Water Flood'!P222&gt;1,1,'Water Flood'!P222)</f>
        <v>1</v>
      </c>
      <c r="F232" s="31">
        <f>'Water Flood'!I222</f>
        <v>5.1109266971363079E-3</v>
      </c>
      <c r="H232" s="31" cm="1">
        <f t="array" ref="H232">INDEX($D$13:$D$1013,ROWS(D232:$D$1013))</f>
        <v>0.58583000000000007</v>
      </c>
      <c r="I232" s="31" cm="1">
        <f t="array" ref="I232">INDEX($E$13:$E$1013,ROWS(E232:$E$1013))</f>
        <v>0.64395120099363556</v>
      </c>
      <c r="J232" s="31" cm="1">
        <f t="array" ref="J232">INDEX($F$13:$F$1013,ROWS(F232:$F$1013))</f>
        <v>0.95773743923660715</v>
      </c>
      <c r="T232">
        <f t="shared" si="21"/>
        <v>19.318536029809067</v>
      </c>
      <c r="U232">
        <f t="shared" si="23"/>
        <v>7.269125042403124E-2</v>
      </c>
      <c r="V232">
        <f t="shared" si="24"/>
        <v>5.6296570824456573</v>
      </c>
      <c r="X232">
        <f t="shared" si="25"/>
        <v>0</v>
      </c>
      <c r="Y232">
        <f t="shared" si="26"/>
        <v>0</v>
      </c>
      <c r="Z232">
        <f t="shared" si="27"/>
        <v>0</v>
      </c>
      <c r="AA232">
        <f t="shared" si="22"/>
        <v>0</v>
      </c>
    </row>
    <row r="233" spans="4:27" x14ac:dyDescent="0.3">
      <c r="D233" s="31">
        <f>'Water Flood'!E223</f>
        <v>0.34460000000000002</v>
      </c>
      <c r="E233" s="31">
        <f>IF('Water Flood'!P223&gt;1,1,'Water Flood'!P223)</f>
        <v>1</v>
      </c>
      <c r="F233" s="31">
        <f>'Water Flood'!I223</f>
        <v>5.2217043327724595E-3</v>
      </c>
      <c r="H233" s="31" cm="1">
        <f t="array" ref="H233">INDEX($D$13:$D$1013,ROWS(D233:$D$1013))</f>
        <v>0.58540000000000003</v>
      </c>
      <c r="I233" s="31" cm="1">
        <f t="array" ref="I233">INDEX($E$13:$E$1013,ROWS(E233:$E$1013))</f>
        <v>0.65218708885876486</v>
      </c>
      <c r="J233" s="31" cm="1">
        <f t="array" ref="J233">INDEX($F$13:$F$1013,ROWS(F233:$F$1013))</f>
        <v>0.95704519169553892</v>
      </c>
      <c r="T233">
        <f t="shared" si="21"/>
        <v>19.565612665762945</v>
      </c>
      <c r="U233">
        <f t="shared" si="23"/>
        <v>7.3386912426161355E-2</v>
      </c>
      <c r="V233">
        <f t="shared" si="24"/>
        <v>5.7030439948718188</v>
      </c>
      <c r="X233">
        <f t="shared" si="25"/>
        <v>0</v>
      </c>
      <c r="Y233">
        <f t="shared" si="26"/>
        <v>0</v>
      </c>
      <c r="Z233">
        <f t="shared" si="27"/>
        <v>0</v>
      </c>
      <c r="AA233">
        <f t="shared" si="22"/>
        <v>0</v>
      </c>
    </row>
    <row r="234" spans="4:27" x14ac:dyDescent="0.3">
      <c r="D234" s="31">
        <f>'Water Flood'!E224</f>
        <v>0.34503</v>
      </c>
      <c r="E234" s="31">
        <f>IF('Water Flood'!P224&gt;1,1,'Water Flood'!P224)</f>
        <v>1</v>
      </c>
      <c r="F234" s="31">
        <f>'Water Flood'!I224</f>
        <v>5.334454303958661E-3</v>
      </c>
      <c r="H234" s="31" cm="1">
        <f t="array" ref="H234">INDEX($D$13:$D$1013,ROWS(D234:$D$1013))</f>
        <v>0.58496999999999999</v>
      </c>
      <c r="I234" s="31" cm="1">
        <f t="array" ref="I234">INDEX($E$13:$E$1013,ROWS(E234:$E$1013))</f>
        <v>0.66049886534544644</v>
      </c>
      <c r="J234" s="31" cm="1">
        <f t="array" ref="J234">INDEX($F$13:$F$1013,ROWS(F234:$F$1013))</f>
        <v>0.95634409057501568</v>
      </c>
      <c r="T234">
        <f t="shared" si="21"/>
        <v>19.814965960363395</v>
      </c>
      <c r="U234">
        <f t="shared" si="23"/>
        <v>7.4085644115028479E-2</v>
      </c>
      <c r="V234">
        <f t="shared" si="24"/>
        <v>5.7771296389868469</v>
      </c>
      <c r="X234">
        <f t="shared" si="25"/>
        <v>0</v>
      </c>
      <c r="Y234">
        <f t="shared" si="26"/>
        <v>0</v>
      </c>
      <c r="Z234">
        <f t="shared" si="27"/>
        <v>0</v>
      </c>
      <c r="AA234">
        <f t="shared" si="22"/>
        <v>0</v>
      </c>
    </row>
    <row r="235" spans="4:27" x14ac:dyDescent="0.3">
      <c r="D235" s="31">
        <f>'Water Flood'!E225</f>
        <v>0.34545999999999999</v>
      </c>
      <c r="E235" s="31">
        <f>IF('Water Flood'!P225&gt;1,1,'Water Flood'!P225)</f>
        <v>1</v>
      </c>
      <c r="F235" s="31">
        <f>'Water Flood'!I225</f>
        <v>5.4492048485534584E-3</v>
      </c>
      <c r="H235" s="31" cm="1">
        <f t="array" ref="H235">INDEX($D$13:$D$1013,ROWS(D235:$D$1013))</f>
        <v>0.58454000000000006</v>
      </c>
      <c r="I235" s="31" cm="1">
        <f t="array" ref="I235">INDEX($E$13:$E$1013,ROWS(E235:$E$1013))</f>
        <v>0.66888682136785138</v>
      </c>
      <c r="J235" s="31" cm="1">
        <f t="array" ref="J235">INDEX($F$13:$F$1013,ROWS(F235:$F$1013))</f>
        <v>0.95563405429476944</v>
      </c>
      <c r="T235">
        <f t="shared" si="21"/>
        <v>20.066604641035543</v>
      </c>
      <c r="U235">
        <f t="shared" si="23"/>
        <v>7.4787380771849293E-2</v>
      </c>
      <c r="V235">
        <f t="shared" si="24"/>
        <v>5.8519170197586963</v>
      </c>
      <c r="X235">
        <f t="shared" si="25"/>
        <v>0</v>
      </c>
      <c r="Y235">
        <f t="shared" si="26"/>
        <v>0</v>
      </c>
      <c r="Z235">
        <f t="shared" si="27"/>
        <v>0</v>
      </c>
      <c r="AA235">
        <f t="shared" si="22"/>
        <v>0</v>
      </c>
    </row>
    <row r="236" spans="4:27" x14ac:dyDescent="0.3">
      <c r="D236" s="31">
        <f>'Water Flood'!E226</f>
        <v>0.34589000000000003</v>
      </c>
      <c r="E236" s="31">
        <f>IF('Water Flood'!P226&gt;1,1,'Water Flood'!P226)</f>
        <v>1</v>
      </c>
      <c r="F236" s="31">
        <f>'Water Flood'!I226</f>
        <v>5.5659845233488534E-3</v>
      </c>
      <c r="H236" s="31" cm="1">
        <f t="array" ref="H236">INDEX($D$13:$D$1013,ROWS(D236:$D$1013))</f>
        <v>0.58411000000000002</v>
      </c>
      <c r="I236" s="31" cm="1">
        <f t="array" ref="I236">INDEX($E$13:$E$1013,ROWS(E236:$E$1013))</f>
        <v>0.67735124005814873</v>
      </c>
      <c r="J236" s="31" cm="1">
        <f t="array" ref="J236">INDEX($F$13:$F$1013,ROWS(F236:$F$1013))</f>
        <v>0.95491500096179893</v>
      </c>
      <c r="T236">
        <f t="shared" si="21"/>
        <v>20.320537201744461</v>
      </c>
      <c r="U236">
        <f t="shared" si="23"/>
        <v>7.5492055355135534E-2</v>
      </c>
      <c r="V236">
        <f t="shared" si="24"/>
        <v>5.9274090751138315</v>
      </c>
      <c r="X236">
        <f t="shared" si="25"/>
        <v>0</v>
      </c>
      <c r="Y236">
        <f t="shared" si="26"/>
        <v>0</v>
      </c>
      <c r="Z236">
        <f t="shared" si="27"/>
        <v>0</v>
      </c>
      <c r="AA236">
        <f t="shared" si="22"/>
        <v>0</v>
      </c>
    </row>
    <row r="237" spans="4:27" x14ac:dyDescent="0.3">
      <c r="D237" s="31">
        <f>'Water Flood'!E227</f>
        <v>0.34632000000000002</v>
      </c>
      <c r="E237" s="31">
        <f>IF('Water Flood'!P227&gt;1,1,'Water Flood'!P227)</f>
        <v>1</v>
      </c>
      <c r="F237" s="31">
        <f>'Water Flood'!I227</f>
        <v>5.6848222067442753E-3</v>
      </c>
      <c r="H237" s="31" cm="1">
        <f t="array" ref="H237">INDEX($D$13:$D$1013,ROWS(D237:$D$1013))</f>
        <v>0.58367999999999998</v>
      </c>
      <c r="I237" s="31" cm="1">
        <f t="array" ref="I237">INDEX($E$13:$E$1013,ROWS(E237:$E$1013))</f>
        <v>0.6858923965153586</v>
      </c>
      <c r="J237" s="31" cm="1">
        <f t="array" ref="J237">INDEX($F$13:$F$1013,ROWS(F237:$F$1013))</f>
        <v>0.95418684837873635</v>
      </c>
      <c r="T237">
        <f t="shared" si="21"/>
        <v>20.576771895460759</v>
      </c>
      <c r="U237">
        <f t="shared" si="23"/>
        <v>7.6199598498474769E-2</v>
      </c>
      <c r="V237">
        <f t="shared" si="24"/>
        <v>6.0036086736123062</v>
      </c>
      <c r="X237">
        <f t="shared" si="25"/>
        <v>0</v>
      </c>
      <c r="Y237">
        <f t="shared" si="26"/>
        <v>0</v>
      </c>
      <c r="Z237">
        <f t="shared" si="27"/>
        <v>0</v>
      </c>
      <c r="AA237">
        <f t="shared" si="22"/>
        <v>0</v>
      </c>
    </row>
    <row r="238" spans="4:27" x14ac:dyDescent="0.3">
      <c r="D238" s="31">
        <f>'Water Flood'!E228</f>
        <v>0.34675</v>
      </c>
      <c r="E238" s="31">
        <f>IF('Water Flood'!P228&gt;1,1,'Water Flood'!P228)</f>
        <v>1</v>
      </c>
      <c r="F238" s="31">
        <f>'Water Flood'!I228</f>
        <v>5.8057471014276128E-3</v>
      </c>
      <c r="H238" s="31" cm="1">
        <f t="array" ref="H238">INDEX($D$13:$D$1013,ROWS(D238:$D$1013))</f>
        <v>0.58325000000000005</v>
      </c>
      <c r="I238" s="31" cm="1">
        <f t="array" ref="I238">INDEX($E$13:$E$1013,ROWS(E238:$E$1013))</f>
        <v>0.69451055754681734</v>
      </c>
      <c r="J238" s="31" cm="1">
        <f t="array" ref="J238">INDEX($F$13:$F$1013,ROWS(F238:$F$1013))</f>
        <v>0.95344951405248246</v>
      </c>
      <c r="T238">
        <f t="shared" si="21"/>
        <v>20.835316726404521</v>
      </c>
      <c r="U238">
        <f t="shared" si="23"/>
        <v>7.6909938441193704E-2</v>
      </c>
      <c r="V238">
        <f t="shared" si="24"/>
        <v>6.0805186120535</v>
      </c>
      <c r="X238">
        <f t="shared" si="25"/>
        <v>0</v>
      </c>
      <c r="Y238">
        <f t="shared" si="26"/>
        <v>0</v>
      </c>
      <c r="Z238">
        <f t="shared" si="27"/>
        <v>0</v>
      </c>
      <c r="AA238">
        <f t="shared" si="22"/>
        <v>0</v>
      </c>
    </row>
    <row r="239" spans="4:27" x14ac:dyDescent="0.3">
      <c r="D239" s="31">
        <f>'Water Flood'!E229</f>
        <v>0.34717999999999999</v>
      </c>
      <c r="E239" s="31">
        <f>IF('Water Flood'!P229&gt;1,1,'Water Flood'!P229)</f>
        <v>1</v>
      </c>
      <c r="F239" s="31">
        <f>'Water Flood'!I229</f>
        <v>5.9287887370628603E-3</v>
      </c>
      <c r="H239" s="31" cm="1">
        <f t="array" ref="H239">INDEX($D$13:$D$1013,ROWS(D239:$D$1013))</f>
        <v>0.58282</v>
      </c>
      <c r="I239" s="31" cm="1">
        <f t="array" ref="I239">INDEX($E$13:$E$1013,ROWS(E239:$E$1013))</f>
        <v>0.70320598140910839</v>
      </c>
      <c r="J239" s="31" cm="1">
        <f t="array" ref="J239">INDEX($F$13:$F$1013,ROWS(F239:$F$1013))</f>
        <v>0.95270291520311956</v>
      </c>
      <c r="T239">
        <f t="shared" si="21"/>
        <v>21.09617944227325</v>
      </c>
      <c r="U239">
        <f t="shared" si="23"/>
        <v>7.7623001020096088E-2</v>
      </c>
      <c r="V239">
        <f t="shared" si="24"/>
        <v>6.158141613073596</v>
      </c>
      <c r="X239">
        <f t="shared" si="25"/>
        <v>0</v>
      </c>
      <c r="Y239">
        <f t="shared" si="26"/>
        <v>0</v>
      </c>
      <c r="Z239">
        <f t="shared" si="27"/>
        <v>0</v>
      </c>
      <c r="AA239">
        <f t="shared" si="22"/>
        <v>0</v>
      </c>
    </row>
    <row r="240" spans="4:27" x14ac:dyDescent="0.3">
      <c r="D240" s="31">
        <f>'Water Flood'!E230</f>
        <v>0.34760999999999997</v>
      </c>
      <c r="E240" s="31">
        <f>IF('Water Flood'!P230&gt;1,1,'Water Flood'!P230)</f>
        <v>1</v>
      </c>
      <c r="F240" s="31">
        <f>'Water Flood'!I230</f>
        <v>6.0539769729839373E-3</v>
      </c>
      <c r="H240" s="31" cm="1">
        <f t="array" ref="H240">INDEX($D$13:$D$1013,ROWS(D240:$D$1013))</f>
        <v>0.58238999999999996</v>
      </c>
      <c r="I240" s="31" cm="1">
        <f t="array" ref="I240">INDEX($E$13:$E$1013,ROWS(E240:$E$1013))</f>
        <v>0.71197891754332654</v>
      </c>
      <c r="J240" s="31" cm="1">
        <f t="array" ref="J240">INDEX($F$13:$F$1013,ROWS(F240:$F$1013))</f>
        <v>0.9519469687731047</v>
      </c>
      <c r="T240">
        <f t="shared" si="21"/>
        <v>21.359367526299796</v>
      </c>
      <c r="U240">
        <f t="shared" si="23"/>
        <v>7.833870961534907E-2</v>
      </c>
      <c r="V240">
        <f t="shared" si="24"/>
        <v>6.2364803226889451</v>
      </c>
      <c r="X240">
        <f t="shared" si="25"/>
        <v>0</v>
      </c>
      <c r="Y240">
        <f t="shared" si="26"/>
        <v>0</v>
      </c>
      <c r="Z240">
        <f t="shared" si="27"/>
        <v>0</v>
      </c>
      <c r="AA240">
        <f t="shared" si="22"/>
        <v>0</v>
      </c>
    </row>
    <row r="241" spans="4:27" x14ac:dyDescent="0.3">
      <c r="D241" s="31">
        <f>'Water Flood'!E231</f>
        <v>0.34804000000000002</v>
      </c>
      <c r="E241" s="31">
        <f>IF('Water Flood'!P231&gt;1,1,'Water Flood'!P231)</f>
        <v>1</v>
      </c>
      <c r="F241" s="31">
        <f>'Water Flood'!I231</f>
        <v>6.181342000894206E-3</v>
      </c>
      <c r="H241" s="31" cm="1">
        <f t="array" ref="H241">INDEX($D$13:$D$1013,ROWS(D241:$D$1013))</f>
        <v>0.58196000000000003</v>
      </c>
      <c r="I241" s="31" cm="1">
        <f t="array" ref="I241">INDEX($E$13:$E$1013,ROWS(E241:$E$1013))</f>
        <v>0.72082960630621518</v>
      </c>
      <c r="J241" s="31" cm="1">
        <f t="array" ref="J241">INDEX($F$13:$F$1013,ROWS(F241:$F$1013))</f>
        <v>0.95118159143674574</v>
      </c>
      <c r="T241">
        <f t="shared" si="21"/>
        <v>21.624888189186457</v>
      </c>
      <c r="U241">
        <f t="shared" si="23"/>
        <v>7.9056985110028982E-2</v>
      </c>
      <c r="V241">
        <f t="shared" si="24"/>
        <v>6.3155373077989738</v>
      </c>
      <c r="X241">
        <f t="shared" si="25"/>
        <v>0</v>
      </c>
      <c r="Y241">
        <f t="shared" si="26"/>
        <v>0</v>
      </c>
      <c r="Z241">
        <f t="shared" si="27"/>
        <v>0</v>
      </c>
      <c r="AA241">
        <f t="shared" si="22"/>
        <v>0</v>
      </c>
    </row>
    <row r="242" spans="4:27" x14ac:dyDescent="0.3">
      <c r="D242" s="31">
        <f>'Water Flood'!E232</f>
        <v>0.34847</v>
      </c>
      <c r="E242" s="31">
        <f>IF('Water Flood'!P232&gt;1,1,'Water Flood'!P232)</f>
        <v>1</v>
      </c>
      <c r="F242" s="31">
        <f>'Water Flood'!I232</f>
        <v>6.31091434757122E-3</v>
      </c>
      <c r="H242" s="31" cm="1">
        <f t="array" ref="H242">INDEX($D$13:$D$1013,ROWS(D242:$D$1013))</f>
        <v>0.58152999999999999</v>
      </c>
      <c r="I242" s="31" cm="1">
        <f t="array" ref="I242">INDEX($E$13:$E$1013,ROWS(E242:$E$1013))</f>
        <v>0.72975827870031307</v>
      </c>
      <c r="J242" s="31" cm="1">
        <f t="array" ref="J242">INDEX($F$13:$F$1013,ROWS(F242:$F$1013))</f>
        <v>0.95040669960996649</v>
      </c>
      <c r="T242">
        <f t="shared" si="21"/>
        <v>21.892748361009392</v>
      </c>
      <c r="U242">
        <f t="shared" si="23"/>
        <v>7.9777745877634754E-2</v>
      </c>
      <c r="V242">
        <f t="shared" si="24"/>
        <v>6.3953150536766081</v>
      </c>
      <c r="X242">
        <f t="shared" si="25"/>
        <v>0</v>
      </c>
      <c r="Y242">
        <f t="shared" si="26"/>
        <v>0</v>
      </c>
      <c r="Z242">
        <f t="shared" si="27"/>
        <v>0</v>
      </c>
      <c r="AA242">
        <f t="shared" si="22"/>
        <v>0</v>
      </c>
    </row>
    <row r="243" spans="4:27" x14ac:dyDescent="0.3">
      <c r="D243" s="31">
        <f>'Water Flood'!E233</f>
        <v>0.34889999999999999</v>
      </c>
      <c r="E243" s="31">
        <f>IF('Water Flood'!P233&gt;1,1,'Water Flood'!P233)</f>
        <v>1</v>
      </c>
      <c r="F243" s="31">
        <f>'Water Flood'!I233</f>
        <v>6.442724877576197E-3</v>
      </c>
      <c r="H243" s="31" cm="1">
        <f t="array" ref="H243">INDEX($D$13:$D$1013,ROWS(D243:$D$1013))</f>
        <v>0.58109999999999995</v>
      </c>
      <c r="I243" s="31" cm="1">
        <f t="array" ref="I243">INDEX($E$13:$E$1013,ROWS(E243:$E$1013))</f>
        <v>0.73876515609717908</v>
      </c>
      <c r="J243" s="31" cm="1">
        <f t="array" ref="J243">INDEX($F$13:$F$1013,ROWS(F243:$F$1013))</f>
        <v>0.94962220946036358</v>
      </c>
      <c r="T243">
        <f t="shared" si="21"/>
        <v>22.162954682915373</v>
      </c>
      <c r="U243">
        <f t="shared" si="23"/>
        <v>8.0500907716569176E-2</v>
      </c>
      <c r="V243">
        <f t="shared" si="24"/>
        <v>6.4758159613931774</v>
      </c>
      <c r="X243">
        <f t="shared" si="25"/>
        <v>0</v>
      </c>
      <c r="Y243">
        <f t="shared" si="26"/>
        <v>0</v>
      </c>
      <c r="Z243">
        <f t="shared" si="27"/>
        <v>0</v>
      </c>
      <c r="AA243">
        <f t="shared" si="22"/>
        <v>0</v>
      </c>
    </row>
    <row r="244" spans="4:27" x14ac:dyDescent="0.3">
      <c r="D244" s="31">
        <f>'Water Flood'!E234</f>
        <v>0.34933000000000003</v>
      </c>
      <c r="E244" s="31">
        <f>IF('Water Flood'!P234&gt;1,1,'Water Flood'!P234)</f>
        <v>1</v>
      </c>
      <c r="F244" s="31">
        <f>'Water Flood'!I234</f>
        <v>6.5768047959677209E-3</v>
      </c>
      <c r="H244" s="31" cm="1">
        <f t="array" ref="H244">INDEX($D$13:$D$1013,ROWS(D244:$D$1013))</f>
        <v>0.58067000000000002</v>
      </c>
      <c r="I244" s="31" cm="1">
        <f t="array" ref="I244">INDEX($E$13:$E$1013,ROWS(E244:$E$1013))</f>
        <v>0.74785044995892258</v>
      </c>
      <c r="J244" s="31" cm="1">
        <f t="array" ref="J244">INDEX($F$13:$F$1013,ROWS(F244:$F$1013))</f>
        <v>0.94882803691755924</v>
      </c>
      <c r="T244">
        <f t="shared" si="21"/>
        <v>22.435513498767676</v>
      </c>
      <c r="U244">
        <f t="shared" si="23"/>
        <v>8.1226383831230639E-2</v>
      </c>
      <c r="V244">
        <f t="shared" si="24"/>
        <v>6.5570423452244082</v>
      </c>
      <c r="X244">
        <f t="shared" si="25"/>
        <v>0</v>
      </c>
      <c r="Y244">
        <f t="shared" si="26"/>
        <v>0</v>
      </c>
      <c r="Z244">
        <f t="shared" si="27"/>
        <v>0</v>
      </c>
      <c r="AA244">
        <f t="shared" si="22"/>
        <v>0</v>
      </c>
    </row>
    <row r="245" spans="4:27" x14ac:dyDescent="0.3">
      <c r="D245" s="31">
        <f>'Water Flood'!E235</f>
        <v>0.34976000000000002</v>
      </c>
      <c r="E245" s="31">
        <f>IF('Water Flood'!P235&gt;1,1,'Water Flood'!P235)</f>
        <v>1</v>
      </c>
      <c r="F245" s="31">
        <f>'Water Flood'!I235</f>
        <v>6.713185651019111E-3</v>
      </c>
      <c r="H245" s="31" cm="1">
        <f t="array" ref="H245">INDEX($D$13:$D$1013,ROWS(D245:$D$1013))</f>
        <v>0.58023999999999998</v>
      </c>
      <c r="I245" s="31" cm="1">
        <f t="array" ref="I245">INDEX($E$13:$E$1013,ROWS(E245:$E$1013))</f>
        <v>0.75701436155633095</v>
      </c>
      <c r="J245" s="31" cm="1">
        <f t="array" ref="J245">INDEX($F$13:$F$1013,ROWS(F245:$F$1013))</f>
        <v>0.94802409768385332</v>
      </c>
      <c r="T245">
        <f t="shared" si="21"/>
        <v>22.710430846689928</v>
      </c>
      <c r="U245">
        <f t="shared" si="23"/>
        <v>8.1954084797821375E-2</v>
      </c>
      <c r="V245">
        <f t="shared" si="24"/>
        <v>6.6389964300222299</v>
      </c>
      <c r="X245">
        <f t="shared" si="25"/>
        <v>0</v>
      </c>
      <c r="Y245">
        <f t="shared" si="26"/>
        <v>0</v>
      </c>
      <c r="Z245">
        <f t="shared" si="27"/>
        <v>0</v>
      </c>
      <c r="AA245">
        <f t="shared" si="22"/>
        <v>0</v>
      </c>
    </row>
    <row r="246" spans="4:27" x14ac:dyDescent="0.3">
      <c r="D246" s="31">
        <f>'Water Flood'!E236</f>
        <v>0.35019</v>
      </c>
      <c r="E246" s="31">
        <f>IF('Water Flood'!P236&gt;1,1,'Water Flood'!P236)</f>
        <v>1</v>
      </c>
      <c r="F246" s="31">
        <f>'Water Flood'!I236</f>
        <v>6.8518993369389644E-3</v>
      </c>
      <c r="H246" s="31" cm="1">
        <f t="array" ref="H246">INDEX($D$13:$D$1013,ROWS(D246:$D$1013))</f>
        <v>0.57980999999999994</v>
      </c>
      <c r="I246" s="31" cm="1">
        <f t="array" ref="I246">INDEX($E$13:$E$1013,ROWS(E246:$E$1013))</f>
        <v>0.76625708168304563</v>
      </c>
      <c r="J246" s="31" cm="1">
        <f t="array" ref="J246">INDEX($F$13:$F$1013,ROWS(F246:$F$1013))</f>
        <v>0.94721030724518018</v>
      </c>
      <c r="T246">
        <f t="shared" si="21"/>
        <v>22.987712450491369</v>
      </c>
      <c r="U246">
        <f t="shared" si="23"/>
        <v>8.2683918525169806E-2</v>
      </c>
      <c r="V246">
        <f t="shared" si="24"/>
        <v>6.7216803485473999</v>
      </c>
      <c r="X246">
        <f t="shared" si="25"/>
        <v>0</v>
      </c>
      <c r="Y246">
        <f t="shared" si="26"/>
        <v>0</v>
      </c>
      <c r="Z246">
        <f t="shared" si="27"/>
        <v>0</v>
      </c>
      <c r="AA246">
        <f t="shared" si="22"/>
        <v>0</v>
      </c>
    </row>
    <row r="247" spans="4:27" x14ac:dyDescent="0.3">
      <c r="D247" s="31">
        <f>'Water Flood'!E237</f>
        <v>0.35061999999999999</v>
      </c>
      <c r="E247" s="31">
        <f>IF('Water Flood'!P237&gt;1,1,'Water Flood'!P237)</f>
        <v>1</v>
      </c>
      <c r="F247" s="31">
        <f>'Water Flood'!I237</f>
        <v>6.9929780965942269E-3</v>
      </c>
      <c r="H247" s="31" cm="1">
        <f t="array" ref="H247">INDEX($D$13:$D$1013,ROWS(D247:$D$1013))</f>
        <v>0.57938000000000001</v>
      </c>
      <c r="I247" s="31" cm="1">
        <f t="array" ref="I247">INDEX($E$13:$E$1013,ROWS(E247:$E$1013))</f>
        <v>0.77557879036366018</v>
      </c>
      <c r="J247" s="31" cm="1">
        <f t="array" ref="J247">INDEX($F$13:$F$1013,ROWS(F247:$F$1013))</f>
        <v>0.94638658088237104</v>
      </c>
      <c r="T247">
        <f t="shared" si="21"/>
        <v>23.267363710909805</v>
      </c>
      <c r="U247">
        <f t="shared" si="23"/>
        <v>8.3415790196476339E-2</v>
      </c>
      <c r="V247">
        <f t="shared" si="24"/>
        <v>6.8050961387438766</v>
      </c>
      <c r="X247">
        <f t="shared" si="25"/>
        <v>0</v>
      </c>
      <c r="Y247">
        <f t="shared" si="26"/>
        <v>0</v>
      </c>
      <c r="Z247">
        <f t="shared" si="27"/>
        <v>0</v>
      </c>
      <c r="AA247">
        <f t="shared" si="22"/>
        <v>0</v>
      </c>
    </row>
    <row r="248" spans="4:27" x14ac:dyDescent="0.3">
      <c r="D248" s="31">
        <f>'Water Flood'!E238</f>
        <v>0.35104999999999997</v>
      </c>
      <c r="E248" s="31">
        <f>IF('Water Flood'!P238&gt;1,1,'Water Flood'!P238)</f>
        <v>1</v>
      </c>
      <c r="F248" s="31">
        <f>'Water Flood'!I238</f>
        <v>7.1364545242353179E-3</v>
      </c>
      <c r="H248" s="31" cm="1">
        <f t="array" ref="H248">INDEX($D$13:$D$1013,ROWS(D248:$D$1013))</f>
        <v>0.57895000000000008</v>
      </c>
      <c r="I248" s="31" cm="1">
        <f t="array" ref="I248">INDEX($E$13:$E$1013,ROWS(E248:$E$1013))</f>
        <v>0.78497965656316826</v>
      </c>
      <c r="J248" s="31" cm="1">
        <f t="array" ref="J248">INDEX($F$13:$F$1013,ROWS(F248:$F$1013))</f>
        <v>0.94555283368273024</v>
      </c>
      <c r="T248">
        <f t="shared" si="21"/>
        <v>23.549389696895048</v>
      </c>
      <c r="U248">
        <f t="shared" si="23"/>
        <v>8.4149602277441893E-2</v>
      </c>
      <c r="V248">
        <f t="shared" si="24"/>
        <v>6.8892457410213188</v>
      </c>
      <c r="X248">
        <f t="shared" si="25"/>
        <v>0</v>
      </c>
      <c r="Y248">
        <f t="shared" si="26"/>
        <v>0</v>
      </c>
      <c r="Z248">
        <f t="shared" si="27"/>
        <v>0</v>
      </c>
      <c r="AA248">
        <f t="shared" si="22"/>
        <v>0</v>
      </c>
    </row>
    <row r="249" spans="4:27" x14ac:dyDescent="0.3">
      <c r="D249" s="31">
        <f>'Water Flood'!E239</f>
        <v>0.35148000000000001</v>
      </c>
      <c r="E249" s="31">
        <f>IF('Water Flood'!P239&gt;1,1,'Water Flood'!P239)</f>
        <v>1</v>
      </c>
      <c r="F249" s="31">
        <f>'Water Flood'!I239</f>
        <v>7.2823615682226272E-3</v>
      </c>
      <c r="H249" s="31" cm="1">
        <f t="array" ref="H249">INDEX($D$13:$D$1013,ROWS(D249:$D$1013))</f>
        <v>0.57851999999999992</v>
      </c>
      <c r="I249" s="31" cm="1">
        <f t="array" ref="I249">INDEX($E$13:$E$1013,ROWS(E249:$E$1013))</f>
        <v>0.79445983789200902</v>
      </c>
      <c r="J249" s="31" cm="1">
        <f t="array" ref="J249">INDEX($F$13:$F$1013,ROWS(F249:$F$1013))</f>
        <v>0.94470898055192454</v>
      </c>
      <c r="T249">
        <f t="shared" si="21"/>
        <v>23.833795136760269</v>
      </c>
      <c r="U249">
        <f t="shared" si="23"/>
        <v>8.488525447290915E-2</v>
      </c>
      <c r="V249">
        <f t="shared" si="24"/>
        <v>6.9741309954942281</v>
      </c>
      <c r="X249">
        <f t="shared" si="25"/>
        <v>0</v>
      </c>
      <c r="Y249">
        <f t="shared" si="26"/>
        <v>0</v>
      </c>
      <c r="Z249">
        <f t="shared" si="27"/>
        <v>0</v>
      </c>
      <c r="AA249">
        <f t="shared" si="22"/>
        <v>0</v>
      </c>
    </row>
    <row r="250" spans="4:27" x14ac:dyDescent="0.3">
      <c r="D250" s="31">
        <f>'Water Flood'!E240</f>
        <v>0.35191</v>
      </c>
      <c r="E250" s="31">
        <f>IF('Water Flood'!P240&gt;1,1,'Water Flood'!P240)</f>
        <v>1</v>
      </c>
      <c r="F250" s="31">
        <f>'Water Flood'!I240</f>
        <v>7.4307325337537615E-3</v>
      </c>
      <c r="H250" s="31" cm="1">
        <f t="array" ref="H250">INDEX($D$13:$D$1013,ROWS(D250:$D$1013))</f>
        <v>0.57808999999999999</v>
      </c>
      <c r="I250" s="31" cm="1">
        <f t="array" ref="I250">INDEX($E$13:$E$1013,ROWS(E250:$E$1013))</f>
        <v>0.80401948030033099</v>
      </c>
      <c r="J250" s="31" cm="1">
        <f t="array" ref="J250">INDEX($F$13:$F$1013,ROWS(F250:$F$1013))</f>
        <v>0.94385493622619077</v>
      </c>
      <c r="T250">
        <f t="shared" si="21"/>
        <v>24.120584409009929</v>
      </c>
      <c r="U250">
        <f t="shared" si="23"/>
        <v>8.5622643626305839E-2</v>
      </c>
      <c r="V250">
        <f t="shared" si="24"/>
        <v>7.059753639120534</v>
      </c>
      <c r="X250">
        <f t="shared" si="25"/>
        <v>0</v>
      </c>
      <c r="Y250">
        <f t="shared" si="26"/>
        <v>0</v>
      </c>
      <c r="Z250">
        <f t="shared" si="27"/>
        <v>0</v>
      </c>
      <c r="AA250">
        <f t="shared" si="22"/>
        <v>0</v>
      </c>
    </row>
    <row r="251" spans="4:27" x14ac:dyDescent="0.3">
      <c r="D251" s="31">
        <f>'Water Flood'!E241</f>
        <v>0.35233999999999999</v>
      </c>
      <c r="E251" s="31">
        <f>IF('Water Flood'!P241&gt;1,1,'Water Flood'!P241)</f>
        <v>1</v>
      </c>
      <c r="F251" s="31">
        <f>'Water Flood'!I241</f>
        <v>7.5816010855909834E-3</v>
      </c>
      <c r="H251" s="31" cm="1">
        <f t="array" ref="H251">INDEX($D$13:$D$1013,ROWS(D251:$D$1013))</f>
        <v>0.57766000000000006</v>
      </c>
      <c r="I251" s="31" cm="1">
        <f t="array" ref="I251">INDEX($E$13:$E$1013,ROWS(E251:$E$1013))</f>
        <v>0.81365871778109455</v>
      </c>
      <c r="J251" s="31" cm="1">
        <f t="array" ref="J251">INDEX($F$13:$F$1013,ROWS(F251:$F$1013))</f>
        <v>0.94299061528486805</v>
      </c>
      <c r="T251">
        <f t="shared" si="21"/>
        <v>24.409761533432835</v>
      </c>
      <c r="U251">
        <f t="shared" si="23"/>
        <v>8.6361663794684351E-2</v>
      </c>
      <c r="V251">
        <f t="shared" si="24"/>
        <v>7.1461153029152182</v>
      </c>
      <c r="X251">
        <f t="shared" si="25"/>
        <v>0</v>
      </c>
      <c r="Y251">
        <f t="shared" si="26"/>
        <v>0</v>
      </c>
      <c r="Z251">
        <f t="shared" si="27"/>
        <v>0</v>
      </c>
      <c r="AA251">
        <f t="shared" si="22"/>
        <v>0</v>
      </c>
    </row>
    <row r="252" spans="4:27" x14ac:dyDescent="0.3">
      <c r="D252" s="31">
        <f>'Water Flood'!E242</f>
        <v>0.35277000000000003</v>
      </c>
      <c r="E252" s="31">
        <f>IF('Water Flood'!P242&gt;1,1,'Water Flood'!P242)</f>
        <v>1</v>
      </c>
      <c r="F252" s="31">
        <f>'Water Flood'!I242</f>
        <v>7.7350012507880969E-3</v>
      </c>
      <c r="H252" s="31" cm="1">
        <f t="array" ref="H252">INDEX($D$13:$D$1013,ROWS(D252:$D$1013))</f>
        <v>0.57723000000000002</v>
      </c>
      <c r="I252" s="31" cm="1">
        <f t="array" ref="I252">INDEX($E$13:$E$1013,ROWS(E252:$E$1013))</f>
        <v>0.82337767206101597</v>
      </c>
      <c r="J252" s="31" cm="1">
        <f t="array" ref="J252">INDEX($F$13:$F$1013,ROWS(F252:$F$1013))</f>
        <v>0.94211593216325329</v>
      </c>
      <c r="T252">
        <f t="shared" si="21"/>
        <v>24.70133016183048</v>
      </c>
      <c r="U252">
        <f t="shared" si="23"/>
        <v>8.7102206135744431E-2</v>
      </c>
      <c r="V252">
        <f t="shared" si="24"/>
        <v>7.2332175090509629</v>
      </c>
      <c r="X252">
        <f t="shared" si="25"/>
        <v>0</v>
      </c>
      <c r="Y252">
        <f t="shared" si="26"/>
        <v>0</v>
      </c>
      <c r="Z252">
        <f t="shared" si="27"/>
        <v>0</v>
      </c>
      <c r="AA252">
        <f t="shared" si="22"/>
        <v>0</v>
      </c>
    </row>
    <row r="253" spans="4:27" x14ac:dyDescent="0.3">
      <c r="D253" s="31">
        <f>'Water Flood'!E243</f>
        <v>0.35320000000000001</v>
      </c>
      <c r="E253" s="31">
        <f>IF('Water Flood'!P243&gt;1,1,'Water Flood'!P243)</f>
        <v>1</v>
      </c>
      <c r="F253" s="31">
        <f>'Water Flood'!I243</f>
        <v>7.8909674214161524E-3</v>
      </c>
      <c r="H253" s="31" cm="1">
        <f t="array" ref="H253">INDEX($D$13:$D$1013,ROWS(D253:$D$1013))</f>
        <v>0.57679999999999998</v>
      </c>
      <c r="I253" s="31" cm="1">
        <f t="array" ref="I253">INDEX($E$13:$E$1013,ROWS(E253:$E$1013))</f>
        <v>0.83317645229093018</v>
      </c>
      <c r="J253" s="31" cm="1">
        <f t="array" ref="J253">INDEX($F$13:$F$1013,ROWS(F253:$F$1013))</f>
        <v>0.94123080116578761</v>
      </c>
      <c r="T253">
        <f t="shared" si="21"/>
        <v>24.995293568727906</v>
      </c>
      <c r="U253">
        <f t="shared" si="23"/>
        <v>8.7844158898426006E-2</v>
      </c>
      <c r="V253">
        <f t="shared" si="24"/>
        <v>7.3210616679493885</v>
      </c>
      <c r="X253">
        <f t="shared" si="25"/>
        <v>0</v>
      </c>
      <c r="Y253">
        <f t="shared" si="26"/>
        <v>0</v>
      </c>
      <c r="Z253">
        <f t="shared" si="27"/>
        <v>0</v>
      </c>
      <c r="AA253">
        <f t="shared" si="22"/>
        <v>0</v>
      </c>
    </row>
    <row r="254" spans="4:27" x14ac:dyDescent="0.3">
      <c r="D254" s="31">
        <f>'Water Flood'!E244</f>
        <v>0.35363</v>
      </c>
      <c r="E254" s="31">
        <f>IF('Water Flood'!P244&gt;1,1,'Water Flood'!P244)</f>
        <v>1</v>
      </c>
      <c r="F254" s="31">
        <f>'Water Flood'!I244</f>
        <v>8.0495343572872715E-3</v>
      </c>
      <c r="H254" s="31" cm="1">
        <f t="array" ref="H254">INDEX($D$13:$D$1013,ROWS(D254:$D$1013))</f>
        <v>0.57637000000000005</v>
      </c>
      <c r="I254" s="31" cm="1">
        <f t="array" ref="I254">INDEX($E$13:$E$1013,ROWS(E254:$E$1013))</f>
        <v>0.8430551547322086</v>
      </c>
      <c r="J254" s="31" cm="1">
        <f t="array" ref="J254">INDEX($F$13:$F$1013,ROWS(F254:$F$1013))</f>
        <v>0.94033513647957501</v>
      </c>
      <c r="T254">
        <f t="shared" si="21"/>
        <v>25.291654641966257</v>
      </c>
      <c r="U254">
        <f t="shared" si="23"/>
        <v>8.858740738334929E-2</v>
      </c>
      <c r="V254">
        <f t="shared" si="24"/>
        <v>7.4096490753327382</v>
      </c>
      <c r="X254">
        <f t="shared" si="25"/>
        <v>0</v>
      </c>
      <c r="Y254">
        <f t="shared" si="26"/>
        <v>0</v>
      </c>
      <c r="Z254">
        <f t="shared" si="27"/>
        <v>0</v>
      </c>
      <c r="AA254">
        <f t="shared" si="22"/>
        <v>0</v>
      </c>
    </row>
    <row r="255" spans="4:27" x14ac:dyDescent="0.3">
      <c r="D255" s="31">
        <f>'Water Flood'!E245</f>
        <v>0.35405999999999999</v>
      </c>
      <c r="E255" s="31">
        <f>IF('Water Flood'!P245&gt;1,1,'Water Flood'!P245)</f>
        <v>1</v>
      </c>
      <c r="F255" s="31">
        <f>'Water Flood'!I245</f>
        <v>8.2107371886758606E-3</v>
      </c>
      <c r="H255" s="31" cm="1">
        <f t="array" ref="H255">INDEX($D$13:$D$1013,ROWS(D255:$D$1013))</f>
        <v>0.57594000000000001</v>
      </c>
      <c r="I255" s="31" cm="1">
        <f t="array" ref="I255">INDEX($E$13:$E$1013,ROWS(E255:$E$1013))</f>
        <v>0.85301386244443089</v>
      </c>
      <c r="J255" s="31" cm="1">
        <f t="array" ref="J255">INDEX($F$13:$F$1013,ROWS(F255:$F$1013))</f>
        <v>0.9394288521882378</v>
      </c>
      <c r="T255">
        <f t="shared" si="21"/>
        <v>25.590415873332926</v>
      </c>
      <c r="U255">
        <f t="shared" si="23"/>
        <v>8.9331833949807621E-2</v>
      </c>
      <c r="V255">
        <f t="shared" si="24"/>
        <v>7.4989809092825457</v>
      </c>
      <c r="X255">
        <f t="shared" si="25"/>
        <v>0</v>
      </c>
      <c r="Y255">
        <f t="shared" si="26"/>
        <v>0</v>
      </c>
      <c r="Z255">
        <f t="shared" si="27"/>
        <v>0</v>
      </c>
      <c r="AA255">
        <f t="shared" si="22"/>
        <v>0</v>
      </c>
    </row>
    <row r="256" spans="4:27" x14ac:dyDescent="0.3">
      <c r="D256" s="31">
        <f>'Water Flood'!E246</f>
        <v>0.35448999999999997</v>
      </c>
      <c r="E256" s="31">
        <f>IF('Water Flood'!P246&gt;1,1,'Water Flood'!P246)</f>
        <v>1</v>
      </c>
      <c r="F256" s="31">
        <f>'Water Flood'!I246</f>
        <v>8.3746114190364485E-3</v>
      </c>
      <c r="H256" s="31" cm="1">
        <f t="array" ref="H256">INDEX($D$13:$D$1013,ROWS(D256:$D$1013))</f>
        <v>0.57550999999999997</v>
      </c>
      <c r="I256" s="31" cm="1">
        <f t="array" ref="I256">INDEX($E$13:$E$1013,ROWS(E256:$E$1013))</f>
        <v>0.86305264496206058</v>
      </c>
      <c r="J256" s="31" cm="1">
        <f t="array" ref="J256">INDEX($F$13:$F$1013,ROWS(F256:$F$1013))</f>
        <v>0.93851186228610994</v>
      </c>
      <c r="T256">
        <f t="shared" si="21"/>
        <v>25.891579348861818</v>
      </c>
      <c r="U256">
        <f t="shared" si="23"/>
        <v>9.007731791287156E-2</v>
      </c>
      <c r="V256">
        <f t="shared" si="24"/>
        <v>7.5890582271954177</v>
      </c>
      <c r="X256">
        <f t="shared" si="25"/>
        <v>0</v>
      </c>
      <c r="Y256">
        <f t="shared" si="26"/>
        <v>0</v>
      </c>
      <c r="Z256">
        <f t="shared" si="27"/>
        <v>0</v>
      </c>
      <c r="AA256">
        <f t="shared" si="22"/>
        <v>0</v>
      </c>
    </row>
    <row r="257" spans="4:27" x14ac:dyDescent="0.3">
      <c r="D257" s="31">
        <f>'Water Flood'!E247</f>
        <v>0.35492000000000001</v>
      </c>
      <c r="E257" s="31">
        <f>IF('Water Flood'!P247&gt;1,1,'Water Flood'!P247)</f>
        <v>1</v>
      </c>
      <c r="F257" s="31">
        <f>'Water Flood'!I247</f>
        <v>8.5411929277174909E-3</v>
      </c>
      <c r="H257" s="31" cm="1">
        <f t="array" ref="H257">INDEX($D$13:$D$1013,ROWS(D257:$D$1013))</f>
        <v>0.57508000000000004</v>
      </c>
      <c r="I257" s="31" cm="1">
        <f t="array" ref="I257">INDEX($E$13:$E$1013,ROWS(E257:$E$1013))</f>
        <v>0.87317155797600443</v>
      </c>
      <c r="J257" s="31" cm="1">
        <f t="array" ref="J257">INDEX($F$13:$F$1013,ROWS(F257:$F$1013))</f>
        <v>0.93758408069277588</v>
      </c>
      <c r="T257">
        <f t="shared" si="21"/>
        <v>26.195146739280133</v>
      </c>
      <c r="U257">
        <f t="shared" si="23"/>
        <v>9.0823735582844525E-2</v>
      </c>
      <c r="V257">
        <f t="shared" si="24"/>
        <v>7.6798819627782624</v>
      </c>
      <c r="X257">
        <f t="shared" si="25"/>
        <v>0</v>
      </c>
      <c r="Y257">
        <f t="shared" si="26"/>
        <v>0</v>
      </c>
      <c r="Z257">
        <f t="shared" si="27"/>
        <v>0</v>
      </c>
      <c r="AA257">
        <f t="shared" si="22"/>
        <v>0</v>
      </c>
    </row>
    <row r="258" spans="4:27" x14ac:dyDescent="0.3">
      <c r="D258" s="31">
        <f>'Water Flood'!E248</f>
        <v>0.35535</v>
      </c>
      <c r="E258" s="31">
        <f>IF('Water Flood'!P248&gt;1,1,'Water Flood'!P248)</f>
        <v>1</v>
      </c>
      <c r="F258" s="31">
        <f>'Water Flood'!I248</f>
        <v>8.7105179726702162E-3</v>
      </c>
      <c r="H258" s="31" cm="1">
        <f t="array" ref="H258">INDEX($D$13:$D$1013,ROWS(D258:$D$1013))</f>
        <v>0.57464999999999999</v>
      </c>
      <c r="I258" s="31" cm="1">
        <f t="array" ref="I258">INDEX($E$13:$E$1013,ROWS(E258:$E$1013))</f>
        <v>0.88337064300834267</v>
      </c>
      <c r="J258" s="31" cm="1">
        <f t="array" ref="J258">INDEX($F$13:$F$1013,ROWS(F258:$F$1013))</f>
        <v>0.93664542126795158</v>
      </c>
      <c r="T258">
        <f t="shared" si="21"/>
        <v>26.50111929025028</v>
      </c>
      <c r="U258">
        <f t="shared" si="23"/>
        <v>9.1570960199636342E-2</v>
      </c>
      <c r="V258">
        <f t="shared" si="24"/>
        <v>7.7714529229778986</v>
      </c>
      <c r="X258">
        <f t="shared" si="25"/>
        <v>0</v>
      </c>
      <c r="Y258">
        <f t="shared" si="26"/>
        <v>0</v>
      </c>
      <c r="Z258">
        <f t="shared" si="27"/>
        <v>0</v>
      </c>
      <c r="AA258">
        <f t="shared" si="22"/>
        <v>0</v>
      </c>
    </row>
    <row r="259" spans="4:27" x14ac:dyDescent="0.3">
      <c r="D259" s="31">
        <f>'Water Flood'!E249</f>
        <v>0.35577999999999999</v>
      </c>
      <c r="E259" s="31">
        <f>IF('Water Flood'!P249&gt;1,1,'Water Flood'!P249)</f>
        <v>1</v>
      </c>
      <c r="F259" s="31">
        <f>'Water Flood'!I249</f>
        <v>8.8826231931518236E-3</v>
      </c>
      <c r="H259" s="31" cm="1">
        <f t="array" ref="H259">INDEX($D$13:$D$1013,ROWS(D259:$D$1013))</f>
        <v>0.57421999999999995</v>
      </c>
      <c r="I259" s="31" cm="1">
        <f t="array" ref="I259">INDEX($E$13:$E$1013,ROWS(E259:$E$1013))</f>
        <v>0.89364992708387381</v>
      </c>
      <c r="J259" s="31" cm="1">
        <f t="array" ref="J259">INDEX($F$13:$F$1013,ROWS(F259:$F$1013))</f>
        <v>0.93569579782671752</v>
      </c>
      <c r="T259">
        <f t="shared" si="21"/>
        <v>26.809497812516213</v>
      </c>
      <c r="U259">
        <f t="shared" si="23"/>
        <v>9.2318861899747306E-2</v>
      </c>
      <c r="V259">
        <f t="shared" si="24"/>
        <v>7.8637717848776463</v>
      </c>
      <c r="X259">
        <f t="shared" si="25"/>
        <v>0</v>
      </c>
      <c r="Y259">
        <f t="shared" si="26"/>
        <v>0</v>
      </c>
      <c r="Z259">
        <f t="shared" si="27"/>
        <v>0</v>
      </c>
      <c r="AA259">
        <f t="shared" si="22"/>
        <v>0</v>
      </c>
    </row>
    <row r="260" spans="4:27" x14ac:dyDescent="0.3">
      <c r="D260" s="31">
        <f>'Water Flood'!E250</f>
        <v>0.35621000000000003</v>
      </c>
      <c r="E260" s="31">
        <f>IF('Water Flood'!P250&gt;1,1,'Water Flood'!P250)</f>
        <v>1</v>
      </c>
      <c r="F260" s="31">
        <f>'Water Flood'!I250</f>
        <v>9.0575456124221652E-3</v>
      </c>
      <c r="H260" s="31" cm="1">
        <f t="array" ref="H260">INDEX($D$13:$D$1013,ROWS(D260:$D$1013))</f>
        <v>0.57379000000000002</v>
      </c>
      <c r="I260" s="31" cm="1">
        <f t="array" ref="I260">INDEX($E$13:$E$1013,ROWS(E260:$E$1013))</f>
        <v>0.90400942240175908</v>
      </c>
      <c r="J260" s="31" cm="1">
        <f t="array" ref="J260">INDEX($F$13:$F$1013,ROWS(F260:$F$1013))</f>
        <v>0.93473512415510251</v>
      </c>
      <c r="T260">
        <f t="shared" si="21"/>
        <v>27.120282672052774</v>
      </c>
      <c r="U260">
        <f t="shared" si="23"/>
        <v>9.3067307712716041E-2</v>
      </c>
      <c r="V260">
        <f t="shared" si="24"/>
        <v>7.9568390925903625</v>
      </c>
      <c r="X260">
        <f t="shared" si="25"/>
        <v>0</v>
      </c>
      <c r="Y260">
        <f t="shared" si="26"/>
        <v>0</v>
      </c>
      <c r="Z260">
        <f t="shared" si="27"/>
        <v>0</v>
      </c>
      <c r="AA260">
        <f t="shared" si="22"/>
        <v>0</v>
      </c>
    </row>
    <row r="261" spans="4:27" x14ac:dyDescent="0.3">
      <c r="D261" s="31">
        <f>'Water Flood'!E251</f>
        <v>0.35664000000000001</v>
      </c>
      <c r="E261" s="31">
        <f>IF('Water Flood'!P251&gt;1,1,'Water Flood'!P251)</f>
        <v>1</v>
      </c>
      <c r="F261" s="31">
        <f>'Water Flood'!I251</f>
        <v>9.2353226404330441E-3</v>
      </c>
      <c r="H261" s="31" cm="1">
        <f t="array" ref="H261">INDEX($D$13:$D$1013,ROWS(D261:$D$1013))</f>
        <v>0.57335999999999998</v>
      </c>
      <c r="I261" s="31" cm="1">
        <f t="array" ref="I261">INDEX($E$13:$E$1013,ROWS(E261:$E$1013))</f>
        <v>0.91444912600247497</v>
      </c>
      <c r="J261" s="31" cm="1">
        <f t="array" ref="J261">INDEX($F$13:$F$1013,ROWS(F261:$F$1013))</f>
        <v>0.93376331402602053</v>
      </c>
      <c r="T261">
        <f t="shared" si="21"/>
        <v>27.433473780074248</v>
      </c>
      <c r="U261">
        <f t="shared" si="23"/>
        <v>9.3816161514501561E-2</v>
      </c>
      <c r="V261">
        <f t="shared" si="24"/>
        <v>8.0506552541048642</v>
      </c>
      <c r="X261">
        <f t="shared" si="25"/>
        <v>0</v>
      </c>
      <c r="Y261">
        <f t="shared" si="26"/>
        <v>0</v>
      </c>
      <c r="Z261">
        <f t="shared" si="27"/>
        <v>0</v>
      </c>
      <c r="AA261">
        <f t="shared" si="22"/>
        <v>0</v>
      </c>
    </row>
    <row r="262" spans="4:27" x14ac:dyDescent="0.3">
      <c r="D262" s="31">
        <f>'Water Flood'!E252</f>
        <v>0.35707</v>
      </c>
      <c r="E262" s="31">
        <f>IF('Water Flood'!P252&gt;1,1,'Water Flood'!P252)</f>
        <v>1</v>
      </c>
      <c r="F262" s="31">
        <f>'Water Flood'!I252</f>
        <v>9.4159920765093021E-3</v>
      </c>
      <c r="H262" s="31" cm="1">
        <f t="array" ref="H262">INDEX($D$13:$D$1013,ROWS(D262:$D$1013))</f>
        <v>0.57292999999999994</v>
      </c>
      <c r="I262" s="31" cm="1">
        <f t="array" ref="I262">INDEX($E$13:$E$1013,ROWS(E262:$E$1013))</f>
        <v>0.92496901943319298</v>
      </c>
      <c r="J262" s="31" cm="1">
        <f t="array" ref="J262">INDEX($F$13:$F$1013,ROWS(F262:$F$1013))</f>
        <v>0.93278028121556777</v>
      </c>
      <c r="T262">
        <f t="shared" si="21"/>
        <v>27.749070582995788</v>
      </c>
      <c r="U262">
        <f t="shared" si="23"/>
        <v>9.4565284008848977E-2</v>
      </c>
      <c r="V262">
        <f t="shared" si="24"/>
        <v>8.1452205381137137</v>
      </c>
      <c r="X262">
        <f t="shared" si="25"/>
        <v>0</v>
      </c>
      <c r="Y262">
        <f t="shared" si="26"/>
        <v>0</v>
      </c>
      <c r="Z262">
        <f t="shared" si="27"/>
        <v>0</v>
      </c>
      <c r="AA262">
        <f t="shared" si="22"/>
        <v>0</v>
      </c>
    </row>
    <row r="263" spans="4:27" x14ac:dyDescent="0.3">
      <c r="D263" s="31">
        <f>'Water Flood'!E253</f>
        <v>0.35749999999999998</v>
      </c>
      <c r="E263" s="31">
        <f>IF('Water Flood'!P253&gt;1,1,'Water Flood'!P253)</f>
        <v>1</v>
      </c>
      <c r="F263" s="31">
        <f>'Water Flood'!I253</f>
        <v>9.5995921120207595E-3</v>
      </c>
      <c r="H263" s="31" cm="1">
        <f t="array" ref="H263">INDEX($D$13:$D$1013,ROWS(D263:$D$1013))</f>
        <v>0.57250000000000001</v>
      </c>
      <c r="I263" s="31" cm="1">
        <f t="array" ref="I263">INDEX($E$13:$E$1013,ROWS(E263:$E$1013))</f>
        <v>0.93556906840920018</v>
      </c>
      <c r="J263" s="31" cm="1">
        <f t="array" ref="J263">INDEX($F$13:$F$1013,ROWS(F263:$F$1013))</f>
        <v>0.93178593951967725</v>
      </c>
      <c r="T263">
        <f t="shared" si="21"/>
        <v>28.067072052276004</v>
      </c>
      <c r="U263">
        <f t="shared" si="23"/>
        <v>9.5314532687138548E-2</v>
      </c>
      <c r="V263">
        <f t="shared" si="24"/>
        <v>8.2405350708008527</v>
      </c>
      <c r="X263">
        <f t="shared" si="25"/>
        <v>0</v>
      </c>
      <c r="Y263">
        <f t="shared" si="26"/>
        <v>0</v>
      </c>
      <c r="Z263">
        <f t="shared" si="27"/>
        <v>0</v>
      </c>
      <c r="AA263">
        <f t="shared" si="22"/>
        <v>0</v>
      </c>
    </row>
    <row r="264" spans="4:27" x14ac:dyDescent="0.3">
      <c r="D264" s="31">
        <f>'Water Flood'!E254</f>
        <v>0.35792999999999997</v>
      </c>
      <c r="E264" s="31">
        <f>IF('Water Flood'!P254&gt;1,1,'Water Flood'!P254)</f>
        <v>1</v>
      </c>
      <c r="F264" s="31">
        <f>'Water Flood'!I254</f>
        <v>9.7861613330441077E-3</v>
      </c>
      <c r="H264" s="31" cm="1">
        <f t="array" ref="H264">INDEX($D$13:$D$1013,ROWS(D264:$D$1013))</f>
        <v>0.57206999999999997</v>
      </c>
      <c r="I264" s="31" cm="1">
        <f t="array" ref="I264">INDEX($E$13:$E$1013,ROWS(E264:$E$1013))</f>
        <v>0.94624922247710153</v>
      </c>
      <c r="J264" s="31" cm="1">
        <f t="array" ref="J264">INDEX($F$13:$F$1013,ROWS(F264:$F$1013))</f>
        <v>0.93078020277113727</v>
      </c>
      <c r="T264">
        <f t="shared" si="21"/>
        <v>28.387476674313046</v>
      </c>
      <c r="U264">
        <f t="shared" si="23"/>
        <v>9.6063761839839279E-2</v>
      </c>
      <c r="V264">
        <f t="shared" si="24"/>
        <v>8.3365988326406928</v>
      </c>
      <c r="X264">
        <f t="shared" si="25"/>
        <v>0</v>
      </c>
      <c r="Y264">
        <f t="shared" si="26"/>
        <v>0</v>
      </c>
      <c r="Z264">
        <f t="shared" si="27"/>
        <v>0</v>
      </c>
      <c r="AA264">
        <f t="shared" si="22"/>
        <v>0</v>
      </c>
    </row>
    <row r="265" spans="4:27" x14ac:dyDescent="0.3">
      <c r="D265" s="31">
        <f>'Water Flood'!E255</f>
        <v>0.35836000000000001</v>
      </c>
      <c r="E265" s="31">
        <f>IF('Water Flood'!P255&gt;1,1,'Water Flood'!P255)</f>
        <v>1</v>
      </c>
      <c r="F265" s="31">
        <f>'Water Flood'!I255</f>
        <v>9.975738723013796E-3</v>
      </c>
      <c r="H265" s="31" cm="1">
        <f t="array" ref="H265">INDEX($D$13:$D$1013,ROWS(D265:$D$1013))</f>
        <v>0.57163999999999993</v>
      </c>
      <c r="I265" s="31" cm="1">
        <f t="array" ref="I265">INDEX($E$13:$E$1013,ROWS(E265:$E$1013))</f>
        <v>0.95700941467124778</v>
      </c>
      <c r="J265" s="31" cm="1">
        <f t="array" ref="J265">INDEX($F$13:$F$1013,ROWS(F265:$F$1013))</f>
        <v>0.92976298485697428</v>
      </c>
      <c r="T265">
        <f t="shared" si="21"/>
        <v>28.710282440137433</v>
      </c>
      <c r="U265">
        <f t="shared" si="23"/>
        <v>9.681282249098673E-2</v>
      </c>
      <c r="V265">
        <f t="shared" si="24"/>
        <v>8.43341165513168</v>
      </c>
      <c r="X265">
        <f t="shared" si="25"/>
        <v>0</v>
      </c>
      <c r="Y265">
        <f t="shared" si="26"/>
        <v>0</v>
      </c>
      <c r="Z265">
        <f t="shared" si="27"/>
        <v>0</v>
      </c>
      <c r="AA265">
        <f t="shared" si="22"/>
        <v>0</v>
      </c>
    </row>
    <row r="266" spans="4:27" x14ac:dyDescent="0.3">
      <c r="D266" s="31">
        <f>'Water Flood'!E256</f>
        <v>0.35879</v>
      </c>
      <c r="E266" s="31">
        <f>IF('Water Flood'!P256&gt;1,1,'Water Flood'!P256)</f>
        <v>1</v>
      </c>
      <c r="F266" s="31">
        <f>'Water Flood'!I256</f>
        <v>1.0168363665360976E-2</v>
      </c>
      <c r="H266" s="31" cm="1">
        <f t="array" ref="H266">INDEX($D$13:$D$1013,ROWS(D266:$D$1013))</f>
        <v>0.57121</v>
      </c>
      <c r="I266" s="31" cm="1">
        <f t="array" ref="I266">INDEX($E$13:$E$1013,ROWS(E266:$E$1013))</f>
        <v>0.96784956117054832</v>
      </c>
      <c r="J266" s="31" cm="1">
        <f t="array" ref="J266">INDEX($F$13:$F$1013,ROWS(F266:$F$1013))</f>
        <v>0.92873419973620286</v>
      </c>
      <c r="T266">
        <f t="shared" si="21"/>
        <v>29.035486835116451</v>
      </c>
      <c r="U266">
        <f t="shared" si="23"/>
        <v>9.7561562397001561E-2</v>
      </c>
      <c r="V266">
        <f t="shared" si="24"/>
        <v>8.5309732175286808</v>
      </c>
      <c r="X266">
        <f t="shared" si="25"/>
        <v>0</v>
      </c>
      <c r="Y266">
        <f t="shared" si="26"/>
        <v>0</v>
      </c>
      <c r="Z266">
        <f t="shared" si="27"/>
        <v>0</v>
      </c>
      <c r="AA266">
        <f t="shared" si="22"/>
        <v>0</v>
      </c>
    </row>
    <row r="267" spans="4:27" x14ac:dyDescent="0.3">
      <c r="D267" s="31">
        <f>'Water Flood'!E257</f>
        <v>0.35921999999999998</v>
      </c>
      <c r="E267" s="31">
        <f>IF('Water Flood'!P257&gt;1,1,'Water Flood'!P257)</f>
        <v>1</v>
      </c>
      <c r="F267" s="31">
        <f>'Water Flood'!I257</f>
        <v>1.0364075946139457E-2</v>
      </c>
      <c r="H267" s="31" cm="1">
        <f t="array" ref="H267">INDEX($D$13:$D$1013,ROWS(D267:$D$1013))</f>
        <v>0.57078000000000007</v>
      </c>
      <c r="I267" s="31" cm="1">
        <f t="array" ref="I267">INDEX($E$13:$E$1013,ROWS(E267:$E$1013))</f>
        <v>0.97876956095301892</v>
      </c>
      <c r="J267" s="31" cm="1">
        <f t="array" ref="J267">INDEX($F$13:$F$1013,ROWS(F267:$F$1013))</f>
        <v>0.92769376145794469</v>
      </c>
      <c r="T267">
        <f t="shared" si="21"/>
        <v>29.363086828590568</v>
      </c>
      <c r="U267">
        <f t="shared" si="23"/>
        <v>9.8309826021640762E-2</v>
      </c>
      <c r="V267">
        <f t="shared" si="24"/>
        <v>8.6292830435503216</v>
      </c>
      <c r="X267">
        <f t="shared" si="25"/>
        <v>0</v>
      </c>
      <c r="Y267">
        <f t="shared" si="26"/>
        <v>0</v>
      </c>
      <c r="Z267">
        <f t="shared" si="27"/>
        <v>0</v>
      </c>
      <c r="AA267">
        <f t="shared" si="22"/>
        <v>0</v>
      </c>
    </row>
    <row r="268" spans="4:27" x14ac:dyDescent="0.3">
      <c r="D268" s="31">
        <f>'Water Flood'!E258</f>
        <v>0.35965000000000003</v>
      </c>
      <c r="E268" s="31">
        <f>IF('Water Flood'!P258&gt;1,1,'Water Flood'!P258)</f>
        <v>1</v>
      </c>
      <c r="F268" s="31">
        <f>'Water Flood'!I258</f>
        <v>1.0562915756637677E-2</v>
      </c>
      <c r="H268" s="31" cm="1">
        <f t="array" ref="H268">INDEX($D$13:$D$1013,ROWS(D268:$D$1013))</f>
        <v>0.57034999999999991</v>
      </c>
      <c r="I268" s="31" cm="1">
        <f t="array" ref="I268">INDEX($E$13:$E$1013,ROWS(E268:$E$1013))</f>
        <v>0.98976929545186809</v>
      </c>
      <c r="J268" s="31" cm="1">
        <f t="array" ref="J268">INDEX($F$13:$F$1013,ROWS(F268:$F$1013))</f>
        <v>0.92664158417991982</v>
      </c>
      <c r="T268">
        <f t="shared" si="21"/>
        <v>29.693078863556043</v>
      </c>
      <c r="U268">
        <f t="shared" si="23"/>
        <v>9.9057454545183415E-2</v>
      </c>
      <c r="V268">
        <f t="shared" si="24"/>
        <v>8.7283404980955055</v>
      </c>
      <c r="X268">
        <f t="shared" si="25"/>
        <v>0</v>
      </c>
      <c r="Y268">
        <f t="shared" si="26"/>
        <v>0</v>
      </c>
      <c r="Z268">
        <f t="shared" si="27"/>
        <v>0</v>
      </c>
      <c r="AA268">
        <f t="shared" si="22"/>
        <v>0</v>
      </c>
    </row>
    <row r="269" spans="4:27" x14ac:dyDescent="0.3">
      <c r="D269" s="31">
        <f>'Water Flood'!E259</f>
        <v>0.36008000000000001</v>
      </c>
      <c r="E269" s="31">
        <f>IF('Water Flood'!P259&gt;1,1,'Water Flood'!P259)</f>
        <v>1</v>
      </c>
      <c r="F269" s="31">
        <f>'Water Flood'!I259</f>
        <v>1.0764923695975662E-2</v>
      </c>
      <c r="H269" s="31" cm="1">
        <f t="array" ref="H269">INDEX($D$13:$D$1013,ROWS(D269:$D$1013))</f>
        <v>0.56991999999999998</v>
      </c>
      <c r="I269" s="31" cm="1">
        <f t="array" ref="I269">INDEX($E$13:$E$1013,ROWS(E269:$E$1013))</f>
        <v>1</v>
      </c>
      <c r="J269" s="31" cm="1">
        <f t="array" ref="J269">INDEX($F$13:$F$1013,ROWS(F269:$F$1013))</f>
        <v>0.92557758218730923</v>
      </c>
      <c r="T269">
        <f t="shared" si="21"/>
        <v>30</v>
      </c>
      <c r="U269">
        <f t="shared" si="23"/>
        <v>9.2159716059902252E-2</v>
      </c>
      <c r="V269">
        <f t="shared" si="24"/>
        <v>8.8205002141554072</v>
      </c>
      <c r="X269">
        <f t="shared" si="25"/>
        <v>0</v>
      </c>
      <c r="Y269">
        <f t="shared" si="26"/>
        <v>0</v>
      </c>
      <c r="Z269">
        <f t="shared" si="27"/>
        <v>0</v>
      </c>
      <c r="AA269">
        <f t="shared" si="22"/>
        <v>0</v>
      </c>
    </row>
    <row r="270" spans="4:27" x14ac:dyDescent="0.3">
      <c r="D270" s="31">
        <f>'Water Flood'!E260</f>
        <v>0.36051</v>
      </c>
      <c r="E270" s="31">
        <f>IF('Water Flood'!P260&gt;1,1,'Water Flood'!P260)</f>
        <v>1</v>
      </c>
      <c r="F270" s="31">
        <f>'Water Flood'!I260</f>
        <v>1.0970140773685855E-2</v>
      </c>
      <c r="H270" s="31" cm="1">
        <f t="array" ref="H270">INDEX($D$13:$D$1013,ROWS(D270:$D$1013))</f>
        <v>0.56949000000000005</v>
      </c>
      <c r="I270" s="31" cm="1">
        <f t="array" ref="I270">INDEX($E$13:$E$1013,ROWS(E270:$E$1013))</f>
        <v>1</v>
      </c>
      <c r="J270" s="31" cm="1">
        <f t="array" ref="J270">INDEX($F$13:$F$1013,ROWS(F270:$F$1013))</f>
        <v>0.92450166991199378</v>
      </c>
      <c r="T270">
        <f t="shared" ref="T270:T333" si="28">I270*Q$13</f>
        <v>30</v>
      </c>
      <c r="U270">
        <f t="shared" si="23"/>
        <v>0</v>
      </c>
      <c r="V270">
        <f t="shared" si="24"/>
        <v>8.8205002141554072</v>
      </c>
      <c r="X270">
        <f t="shared" si="25"/>
        <v>0</v>
      </c>
      <c r="Y270">
        <f t="shared" si="26"/>
        <v>0</v>
      </c>
      <c r="Z270">
        <f t="shared" si="27"/>
        <v>0</v>
      </c>
      <c r="AA270">
        <f t="shared" ref="AA270:AA333" si="29">IF(AA$7&gt;T270,H270*M$20+M$20*M$19*(1-H270),0)</f>
        <v>0</v>
      </c>
    </row>
    <row r="271" spans="4:27" x14ac:dyDescent="0.3">
      <c r="D271" s="31">
        <f>'Water Flood'!E261</f>
        <v>0.36093999999999998</v>
      </c>
      <c r="E271" s="31">
        <f>IF('Water Flood'!P261&gt;1,1,'Water Flood'!P261)</f>
        <v>1</v>
      </c>
      <c r="F271" s="31">
        <f>'Water Flood'!I261</f>
        <v>1.1178608412276737E-2</v>
      </c>
      <c r="H271" s="31" cm="1">
        <f t="array" ref="H271">INDEX($D$13:$D$1013,ROWS(D271:$D$1013))</f>
        <v>0.56906000000000001</v>
      </c>
      <c r="I271" s="31" cm="1">
        <f t="array" ref="I271">INDEX($E$13:$E$1013,ROWS(E271:$E$1013))</f>
        <v>1</v>
      </c>
      <c r="J271" s="31" cm="1">
        <f t="array" ref="J271">INDEX($F$13:$F$1013,ROWS(F271:$F$1013))</f>
        <v>0.92341376195216851</v>
      </c>
      <c r="T271">
        <f t="shared" si="28"/>
        <v>30</v>
      </c>
      <c r="U271">
        <f t="shared" ref="U271:U334" si="30">0.5*M$11*(H271+H270)*(T271-T270)+M$19*0.5*M$11*(1-H271+1-H270)*(T271-T270)+M$11*Q$18*(T271-T270)</f>
        <v>0</v>
      </c>
      <c r="V271">
        <f t="shared" ref="V271:V334" si="31">U271+V270</f>
        <v>8.8205002141554072</v>
      </c>
      <c r="X271">
        <f t="shared" ref="X271:X334" si="32">IF(AND(V271&lt;Q$17,V272&gt;Q$17),T271,0)</f>
        <v>0</v>
      </c>
      <c r="Y271">
        <f t="shared" ref="Y271:Y334" si="33">X271/AA$7*H271</f>
        <v>0</v>
      </c>
      <c r="Z271">
        <f t="shared" ref="Z271:Z334" si="34">X271/AA$7*J271</f>
        <v>0</v>
      </c>
      <c r="AA271">
        <f t="shared" si="29"/>
        <v>0</v>
      </c>
    </row>
    <row r="272" spans="4:27" x14ac:dyDescent="0.3">
      <c r="D272" s="31">
        <f>'Water Flood'!E262</f>
        <v>0.36136999999999997</v>
      </c>
      <c r="E272" s="31">
        <f>IF('Water Flood'!P262&gt;1,1,'Water Flood'!P262)</f>
        <v>1</v>
      </c>
      <c r="F272" s="31">
        <f>'Water Flood'!I262</f>
        <v>1.1390368449778124E-2</v>
      </c>
      <c r="H272" s="31" cm="1">
        <f t="array" ref="H272">INDEX($D$13:$D$1013,ROWS(D272:$D$1013))</f>
        <v>0.56862999999999997</v>
      </c>
      <c r="I272" s="31" cm="1">
        <f t="array" ref="I272">INDEX($E$13:$E$1013,ROWS(E272:$E$1013))</f>
        <v>1</v>
      </c>
      <c r="J272" s="31" cm="1">
        <f t="array" ref="J272">INDEX($F$13:$F$1013,ROWS(F272:$F$1013))</f>
        <v>0.9223137730923342</v>
      </c>
      <c r="T272">
        <f t="shared" si="28"/>
        <v>30</v>
      </c>
      <c r="U272">
        <f t="shared" si="30"/>
        <v>0</v>
      </c>
      <c r="V272">
        <f t="shared" si="31"/>
        <v>8.8205002141554072</v>
      </c>
      <c r="X272">
        <f t="shared" si="32"/>
        <v>0</v>
      </c>
      <c r="Y272">
        <f t="shared" si="33"/>
        <v>0</v>
      </c>
      <c r="Z272">
        <f t="shared" si="34"/>
        <v>0</v>
      </c>
      <c r="AA272">
        <f t="shared" si="29"/>
        <v>0</v>
      </c>
    </row>
    <row r="273" spans="4:27" x14ac:dyDescent="0.3">
      <c r="D273" s="31">
        <f>'Water Flood'!E263</f>
        <v>0.36180000000000001</v>
      </c>
      <c r="E273" s="31">
        <f>IF('Water Flood'!P263&gt;1,1,'Water Flood'!P263)</f>
        <v>1</v>
      </c>
      <c r="F273" s="31">
        <f>'Water Flood'!I263</f>
        <v>1.1605463142266934E-2</v>
      </c>
      <c r="H273" s="31" cm="1">
        <f t="array" ref="H273">INDEX($D$13:$D$1013,ROWS(D273:$D$1013))</f>
        <v>0.56820000000000004</v>
      </c>
      <c r="I273" s="31" cm="1">
        <f t="array" ref="I273">INDEX($E$13:$E$1013,ROWS(E273:$E$1013))</f>
        <v>1</v>
      </c>
      <c r="J273" s="31" cm="1">
        <f t="array" ref="J273">INDEX($F$13:$F$1013,ROWS(F273:$F$1013))</f>
        <v>0.92120161832366909</v>
      </c>
      <c r="T273">
        <f t="shared" si="28"/>
        <v>30</v>
      </c>
      <c r="U273">
        <f t="shared" si="30"/>
        <v>0</v>
      </c>
      <c r="V273">
        <f t="shared" si="31"/>
        <v>8.8205002141554072</v>
      </c>
      <c r="X273">
        <f t="shared" si="32"/>
        <v>0</v>
      </c>
      <c r="Y273">
        <f t="shared" si="33"/>
        <v>0</v>
      </c>
      <c r="Z273">
        <f t="shared" si="34"/>
        <v>0</v>
      </c>
      <c r="AA273">
        <f t="shared" si="29"/>
        <v>0</v>
      </c>
    </row>
    <row r="274" spans="4:27" x14ac:dyDescent="0.3">
      <c r="D274" s="31">
        <f>'Water Flood'!E264</f>
        <v>0.36223</v>
      </c>
      <c r="E274" s="31">
        <f>IF('Water Flood'!P264&gt;1,1,'Water Flood'!P264)</f>
        <v>1</v>
      </c>
      <c r="F274" s="31">
        <f>'Water Flood'!I264</f>
        <v>1.1823935166372297E-2</v>
      </c>
      <c r="H274" s="31" cm="1">
        <f t="array" ref="H274">INDEX($D$13:$D$1013,ROWS(D274:$D$1013))</f>
        <v>0.56777</v>
      </c>
      <c r="I274" s="31" cm="1">
        <f t="array" ref="I274">INDEX($E$13:$E$1013,ROWS(E274:$E$1013))</f>
        <v>1</v>
      </c>
      <c r="J274" s="31" cm="1">
        <f t="array" ref="J274">INDEX($F$13:$F$1013,ROWS(F274:$F$1013))</f>
        <v>0.92007721286477895</v>
      </c>
      <c r="T274">
        <f t="shared" si="28"/>
        <v>30</v>
      </c>
      <c r="U274">
        <f t="shared" si="30"/>
        <v>0</v>
      </c>
      <c r="V274">
        <f t="shared" si="31"/>
        <v>8.8205002141554072</v>
      </c>
      <c r="X274">
        <f t="shared" si="32"/>
        <v>0</v>
      </c>
      <c r="Y274">
        <f t="shared" si="33"/>
        <v>0</v>
      </c>
      <c r="Z274">
        <f t="shared" si="34"/>
        <v>0</v>
      </c>
      <c r="AA274">
        <f t="shared" si="29"/>
        <v>0</v>
      </c>
    </row>
    <row r="275" spans="4:27" x14ac:dyDescent="0.3">
      <c r="D275" s="31">
        <f>'Water Flood'!E265</f>
        <v>0.36265999999999998</v>
      </c>
      <c r="E275" s="31">
        <f>IF('Water Flood'!P265&gt;1,1,'Water Flood'!P265)</f>
        <v>1</v>
      </c>
      <c r="F275" s="31">
        <f>'Water Flood'!I265</f>
        <v>1.2045827621758733E-2</v>
      </c>
      <c r="H275" s="31" cm="1">
        <f t="array" ref="H275">INDEX($D$13:$D$1013,ROWS(D275:$D$1013))</f>
        <v>0.56733999999999996</v>
      </c>
      <c r="I275" s="31" cm="1">
        <f t="array" ref="I275">INDEX($E$13:$E$1013,ROWS(E275:$E$1013))</f>
        <v>1</v>
      </c>
      <c r="J275" s="31" cm="1">
        <f t="array" ref="J275">INDEX($F$13:$F$1013,ROWS(F275:$F$1013))</f>
        <v>0.91894047218282782</v>
      </c>
      <c r="T275">
        <f t="shared" si="28"/>
        <v>30</v>
      </c>
      <c r="U275">
        <f t="shared" si="30"/>
        <v>0</v>
      </c>
      <c r="V275">
        <f t="shared" si="31"/>
        <v>8.8205002141554072</v>
      </c>
      <c r="X275">
        <f t="shared" si="32"/>
        <v>0</v>
      </c>
      <c r="Y275">
        <f t="shared" si="33"/>
        <v>0</v>
      </c>
      <c r="Z275">
        <f t="shared" si="34"/>
        <v>0</v>
      </c>
      <c r="AA275">
        <f t="shared" si="29"/>
        <v>0</v>
      </c>
    </row>
    <row r="276" spans="4:27" x14ac:dyDescent="0.3">
      <c r="D276" s="31">
        <f>'Water Flood'!E266</f>
        <v>0.36309000000000002</v>
      </c>
      <c r="E276" s="31">
        <f>IF('Water Flood'!P266&gt;1,1,'Water Flood'!P266)</f>
        <v>1</v>
      </c>
      <c r="F276" s="31">
        <f>'Water Flood'!I266</f>
        <v>1.227118403358619E-2</v>
      </c>
      <c r="H276" s="31" cm="1">
        <f t="array" ref="H276">INDEX($D$13:$D$1013,ROWS(D276:$D$1013))</f>
        <v>0.56691000000000003</v>
      </c>
      <c r="I276" s="31" cm="1">
        <f t="array" ref="I276">INDEX($E$13:$E$1013,ROWS(E276:$E$1013))</f>
        <v>1</v>
      </c>
      <c r="J276" s="31" cm="1">
        <f t="array" ref="J276">INDEX($F$13:$F$1013,ROWS(F276:$F$1013))</f>
        <v>0.91779131201505115</v>
      </c>
      <c r="T276">
        <f t="shared" si="28"/>
        <v>30</v>
      </c>
      <c r="U276">
        <f t="shared" si="30"/>
        <v>0</v>
      </c>
      <c r="V276">
        <f t="shared" si="31"/>
        <v>8.8205002141554072</v>
      </c>
      <c r="X276">
        <f t="shared" si="32"/>
        <v>0</v>
      </c>
      <c r="Y276">
        <f t="shared" si="33"/>
        <v>0</v>
      </c>
      <c r="Z276">
        <f t="shared" si="34"/>
        <v>0</v>
      </c>
      <c r="AA276">
        <f t="shared" si="29"/>
        <v>0</v>
      </c>
    </row>
    <row r="277" spans="4:27" x14ac:dyDescent="0.3">
      <c r="D277" s="31">
        <f>'Water Flood'!E267</f>
        <v>0.36352000000000001</v>
      </c>
      <c r="E277" s="31">
        <f>IF('Water Flood'!P267&gt;1,1,'Water Flood'!P267)</f>
        <v>1</v>
      </c>
      <c r="F277" s="31">
        <f>'Water Flood'!I267</f>
        <v>1.2500048354945685E-2</v>
      </c>
      <c r="H277" s="31" cm="1">
        <f t="array" ref="H277">INDEX($D$13:$D$1013,ROWS(D277:$D$1013))</f>
        <v>0.56647999999999998</v>
      </c>
      <c r="I277" s="31" cm="1">
        <f t="array" ref="I277">INDEX($E$13:$E$1013,ROWS(E277:$E$1013))</f>
        <v>1</v>
      </c>
      <c r="J277" s="31" cm="1">
        <f t="array" ref="J277">INDEX($F$13:$F$1013,ROWS(F277:$F$1013))</f>
        <v>0.91662964839064986</v>
      </c>
      <c r="T277">
        <f t="shared" si="28"/>
        <v>30</v>
      </c>
      <c r="U277">
        <f t="shared" si="30"/>
        <v>0</v>
      </c>
      <c r="V277">
        <f t="shared" si="31"/>
        <v>8.8205002141554072</v>
      </c>
      <c r="X277">
        <f t="shared" si="32"/>
        <v>0</v>
      </c>
      <c r="Y277">
        <f t="shared" si="33"/>
        <v>0</v>
      </c>
      <c r="Z277">
        <f t="shared" si="34"/>
        <v>0</v>
      </c>
      <c r="AA277">
        <f t="shared" si="29"/>
        <v>0</v>
      </c>
    </row>
    <row r="278" spans="4:27" x14ac:dyDescent="0.3">
      <c r="D278" s="31">
        <f>'Water Flood'!E268</f>
        <v>0.36395</v>
      </c>
      <c r="E278" s="31">
        <f>IF('Water Flood'!P268&gt;1,1,'Water Flood'!P268)</f>
        <v>1</v>
      </c>
      <c r="F278" s="31">
        <f>'Water Flood'!I268</f>
        <v>1.2732464969269153E-2</v>
      </c>
      <c r="H278" s="31" cm="1">
        <f t="array" ref="H278">INDEX($D$13:$D$1013,ROWS(D278:$D$1013))</f>
        <v>0.56604999999999994</v>
      </c>
      <c r="I278" s="31" cm="1">
        <f t="array" ref="I278">INDEX($E$13:$E$1013,ROWS(E278:$E$1013))</f>
        <v>1</v>
      </c>
      <c r="J278" s="31" cm="1">
        <f t="array" ref="J278">INDEX($F$13:$F$1013,ROWS(F278:$F$1013))</f>
        <v>0.91545539765306505</v>
      </c>
      <c r="T278">
        <f t="shared" si="28"/>
        <v>30</v>
      </c>
      <c r="U278">
        <f t="shared" si="30"/>
        <v>0</v>
      </c>
      <c r="V278">
        <f t="shared" si="31"/>
        <v>8.8205002141554072</v>
      </c>
      <c r="X278">
        <f t="shared" si="32"/>
        <v>0</v>
      </c>
      <c r="Y278">
        <f t="shared" si="33"/>
        <v>0</v>
      </c>
      <c r="Z278">
        <f t="shared" si="34"/>
        <v>0</v>
      </c>
      <c r="AA278">
        <f t="shared" si="29"/>
        <v>0</v>
      </c>
    </row>
    <row r="279" spans="4:27" x14ac:dyDescent="0.3">
      <c r="D279" s="31">
        <f>'Water Flood'!E269</f>
        <v>0.36438000000000004</v>
      </c>
      <c r="E279" s="31">
        <f>IF('Water Flood'!P269&gt;1,1,'Water Flood'!P269)</f>
        <v>1</v>
      </c>
      <c r="F279" s="31">
        <f>'Water Flood'!I269</f>
        <v>1.2968478692712272E-2</v>
      </c>
      <c r="H279" s="31" cm="1">
        <f t="array" ref="H279">INDEX($D$13:$D$1013,ROWS(D279:$D$1013))</f>
        <v>0.56562000000000001</v>
      </c>
      <c r="I279" s="31" cm="1">
        <f t="array" ref="I279">INDEX($E$13:$E$1013,ROWS(E279:$E$1013))</f>
        <v>1</v>
      </c>
      <c r="J279" s="31" cm="1">
        <f t="array" ref="J279">INDEX($F$13:$F$1013,ROWS(F279:$F$1013))</f>
        <v>0.9142684764826372</v>
      </c>
      <c r="T279">
        <f t="shared" si="28"/>
        <v>30</v>
      </c>
      <c r="U279">
        <f t="shared" si="30"/>
        <v>0</v>
      </c>
      <c r="V279">
        <f t="shared" si="31"/>
        <v>8.8205002141554072</v>
      </c>
      <c r="X279">
        <f t="shared" si="32"/>
        <v>0</v>
      </c>
      <c r="Y279">
        <f t="shared" si="33"/>
        <v>0</v>
      </c>
      <c r="Z279">
        <f t="shared" si="34"/>
        <v>0</v>
      </c>
      <c r="AA279">
        <f t="shared" si="29"/>
        <v>0</v>
      </c>
    </row>
    <row r="280" spans="4:27" x14ac:dyDescent="0.3">
      <c r="D280" s="31">
        <f>'Water Flood'!E270</f>
        <v>0.36481000000000002</v>
      </c>
      <c r="E280" s="31">
        <f>IF('Water Flood'!P270&gt;1,1,'Water Flood'!P270)</f>
        <v>1</v>
      </c>
      <c r="F280" s="31">
        <f>'Water Flood'!I270</f>
        <v>1.3208134776508826E-2</v>
      </c>
      <c r="H280" s="31" cm="1">
        <f t="array" ref="H280">INDEX($D$13:$D$1013,ROWS(D280:$D$1013))</f>
        <v>0.56518999999999997</v>
      </c>
      <c r="I280" s="31" cm="1">
        <f t="array" ref="I280">INDEX($E$13:$E$1013,ROWS(E280:$E$1013))</f>
        <v>1</v>
      </c>
      <c r="J280" s="31" cm="1">
        <f t="array" ref="J280">INDEX($F$13:$F$1013,ROWS(F280:$F$1013))</f>
        <v>0.91306880191964468</v>
      </c>
      <c r="T280">
        <f t="shared" si="28"/>
        <v>30</v>
      </c>
      <c r="U280">
        <f t="shared" si="30"/>
        <v>0</v>
      </c>
      <c r="V280">
        <f t="shared" si="31"/>
        <v>8.8205002141554072</v>
      </c>
      <c r="X280">
        <f t="shared" si="32"/>
        <v>0</v>
      </c>
      <c r="Y280">
        <f t="shared" si="33"/>
        <v>0</v>
      </c>
      <c r="Z280">
        <f t="shared" si="34"/>
        <v>0</v>
      </c>
      <c r="AA280">
        <f t="shared" si="29"/>
        <v>0</v>
      </c>
    </row>
    <row r="281" spans="4:27" x14ac:dyDescent="0.3">
      <c r="D281" s="31">
        <f>'Water Flood'!E271</f>
        <v>0.36524000000000001</v>
      </c>
      <c r="E281" s="31">
        <f>IF('Water Flood'!P271&gt;1,1,'Water Flood'!P271)</f>
        <v>1</v>
      </c>
      <c r="F281" s="31">
        <f>'Water Flood'!I271</f>
        <v>1.3451478909295237E-2</v>
      </c>
      <c r="H281" s="31" cm="1">
        <f t="array" ref="H281">INDEX($D$13:$D$1013,ROWS(D281:$D$1013))</f>
        <v>0.56475999999999993</v>
      </c>
      <c r="I281" s="31" cm="1">
        <f t="array" ref="I281">INDEX($E$13:$E$1013,ROWS(E281:$E$1013))</f>
        <v>1</v>
      </c>
      <c r="J281" s="31" cm="1">
        <f t="array" ref="J281">INDEX($F$13:$F$1013,ROWS(F281:$F$1013))</f>
        <v>0.91185629138772417</v>
      </c>
      <c r="T281">
        <f t="shared" si="28"/>
        <v>30</v>
      </c>
      <c r="U281">
        <f t="shared" si="30"/>
        <v>0</v>
      </c>
      <c r="V281">
        <f t="shared" si="31"/>
        <v>8.8205002141554072</v>
      </c>
      <c r="X281">
        <f t="shared" si="32"/>
        <v>0</v>
      </c>
      <c r="Y281">
        <f t="shared" si="33"/>
        <v>0</v>
      </c>
      <c r="Z281">
        <f t="shared" si="34"/>
        <v>0</v>
      </c>
      <c r="AA281">
        <f t="shared" si="29"/>
        <v>0</v>
      </c>
    </row>
    <row r="282" spans="4:27" x14ac:dyDescent="0.3">
      <c r="D282" s="31">
        <f>'Water Flood'!E272</f>
        <v>0.36567</v>
      </c>
      <c r="E282" s="31">
        <f>IF('Water Flood'!P272&gt;1,1,'Water Flood'!P272)</f>
        <v>1</v>
      </c>
      <c r="F282" s="31">
        <f>'Water Flood'!I272</f>
        <v>1.3698557219403813E-2</v>
      </c>
      <c r="H282" s="31" cm="1">
        <f t="array" ref="H282">INDEX($D$13:$D$1013,ROWS(D282:$D$1013))</f>
        <v>0.56433</v>
      </c>
      <c r="I282" s="31" cm="1">
        <f t="array" ref="I282">INDEX($E$13:$E$1013,ROWS(E282:$E$1013))</f>
        <v>1</v>
      </c>
      <c r="J282" s="31" cm="1">
        <f t="array" ref="J282">INDEX($F$13:$F$1013,ROWS(F282:$F$1013))</f>
        <v>0.91063086271767213</v>
      </c>
      <c r="T282">
        <f t="shared" si="28"/>
        <v>30</v>
      </c>
      <c r="U282">
        <f t="shared" si="30"/>
        <v>0</v>
      </c>
      <c r="V282">
        <f t="shared" si="31"/>
        <v>8.8205002141554072</v>
      </c>
      <c r="X282">
        <f t="shared" si="32"/>
        <v>0</v>
      </c>
      <c r="Y282">
        <f t="shared" si="33"/>
        <v>0</v>
      </c>
      <c r="Z282">
        <f t="shared" si="34"/>
        <v>0</v>
      </c>
      <c r="AA282">
        <f t="shared" si="29"/>
        <v>0</v>
      </c>
    </row>
    <row r="283" spans="4:27" x14ac:dyDescent="0.3">
      <c r="D283" s="31">
        <f>'Water Flood'!E273</f>
        <v>0.36609999999999998</v>
      </c>
      <c r="E283" s="31">
        <f>IF('Water Flood'!P273&gt;1,1,'Water Flood'!P273)</f>
        <v>1</v>
      </c>
      <c r="F283" s="31">
        <f>'Water Flood'!I273</f>
        <v>1.3949416277123277E-2</v>
      </c>
      <c r="H283" s="31" cm="1">
        <f t="array" ref="H283">INDEX($D$13:$D$1013,ROWS(D283:$D$1013))</f>
        <v>0.56390000000000007</v>
      </c>
      <c r="I283" s="31" cm="1">
        <f t="array" ref="I283">INDEX($E$13:$E$1013,ROWS(E283:$E$1013))</f>
        <v>1</v>
      </c>
      <c r="J283" s="31" cm="1">
        <f t="array" ref="J283">INDEX($F$13:$F$1013,ROWS(F283:$F$1013))</f>
        <v>0.90939243417162618</v>
      </c>
      <c r="T283">
        <f t="shared" si="28"/>
        <v>30</v>
      </c>
      <c r="U283">
        <f t="shared" si="30"/>
        <v>0</v>
      </c>
      <c r="V283">
        <f t="shared" si="31"/>
        <v>8.8205002141554072</v>
      </c>
      <c r="X283">
        <f t="shared" si="32"/>
        <v>0</v>
      </c>
      <c r="Y283">
        <f t="shared" si="33"/>
        <v>0</v>
      </c>
      <c r="Z283">
        <f t="shared" si="34"/>
        <v>0</v>
      </c>
      <c r="AA283">
        <f t="shared" si="29"/>
        <v>0</v>
      </c>
    </row>
    <row r="284" spans="4:27" x14ac:dyDescent="0.3">
      <c r="D284" s="31">
        <f>'Water Flood'!E274</f>
        <v>0.36653000000000002</v>
      </c>
      <c r="E284" s="31">
        <f>IF('Water Flood'!P274&gt;1,1,'Water Flood'!P274)</f>
        <v>1</v>
      </c>
      <c r="F284" s="31">
        <f>'Water Flood'!I274</f>
        <v>1.4204103096925014E-2</v>
      </c>
      <c r="H284" s="31" cm="1">
        <f t="array" ref="H284">INDEX($D$13:$D$1013,ROWS(D284:$D$1013))</f>
        <v>0.56346999999999992</v>
      </c>
      <c r="I284" s="31" cm="1">
        <f t="array" ref="I284">INDEX($E$13:$E$1013,ROWS(E284:$E$1013))</f>
        <v>1</v>
      </c>
      <c r="J284" s="31" cm="1">
        <f t="array" ref="J284">INDEX($F$13:$F$1013,ROWS(F284:$F$1013))</f>
        <v>0.90814092446762296</v>
      </c>
      <c r="T284">
        <f t="shared" si="28"/>
        <v>30</v>
      </c>
      <c r="U284">
        <f t="shared" si="30"/>
        <v>0</v>
      </c>
      <c r="V284">
        <f t="shared" si="31"/>
        <v>8.8205002141554072</v>
      </c>
      <c r="X284">
        <f t="shared" si="32"/>
        <v>0</v>
      </c>
      <c r="Y284">
        <f t="shared" si="33"/>
        <v>0</v>
      </c>
      <c r="Z284">
        <f t="shared" si="34"/>
        <v>0</v>
      </c>
      <c r="AA284">
        <f t="shared" si="29"/>
        <v>0</v>
      </c>
    </row>
    <row r="285" spans="4:27" x14ac:dyDescent="0.3">
      <c r="D285" s="31">
        <f>'Water Flood'!E275</f>
        <v>0.36696000000000001</v>
      </c>
      <c r="E285" s="31">
        <f>IF('Water Flood'!P275&gt;1,1,'Water Flood'!P275)</f>
        <v>1</v>
      </c>
      <c r="F285" s="31">
        <f>'Water Flood'!I275</f>
        <v>1.4462665139653594E-2</v>
      </c>
      <c r="H285" s="31" cm="1">
        <f t="array" ref="H285">INDEX($D$13:$D$1013,ROWS(D285:$D$1013))</f>
        <v>0.56303999999999998</v>
      </c>
      <c r="I285" s="31" cm="1">
        <f t="array" ref="I285">INDEX($E$13:$E$1013,ROWS(E285:$E$1013))</f>
        <v>1</v>
      </c>
      <c r="J285" s="31" cm="1">
        <f t="array" ref="J285">INDEX($F$13:$F$1013,ROWS(F285:$F$1013))</f>
        <v>0.90687625280453521</v>
      </c>
      <c r="T285">
        <f t="shared" si="28"/>
        <v>30</v>
      </c>
      <c r="U285">
        <f t="shared" si="30"/>
        <v>0</v>
      </c>
      <c r="V285">
        <f t="shared" si="31"/>
        <v>8.8205002141554072</v>
      </c>
      <c r="X285">
        <f t="shared" si="32"/>
        <v>0</v>
      </c>
      <c r="Y285">
        <f t="shared" si="33"/>
        <v>0</v>
      </c>
      <c r="Z285">
        <f t="shared" si="34"/>
        <v>0</v>
      </c>
      <c r="AA285">
        <f t="shared" si="29"/>
        <v>0</v>
      </c>
    </row>
    <row r="286" spans="4:27" x14ac:dyDescent="0.3">
      <c r="D286" s="31">
        <f>'Water Flood'!E276</f>
        <v>0.36738999999999999</v>
      </c>
      <c r="E286" s="31">
        <f>IF('Water Flood'!P276&gt;1,1,'Water Flood'!P276)</f>
        <v>1</v>
      </c>
      <c r="F286" s="31">
        <f>'Water Flood'!I276</f>
        <v>1.4725150314679901E-2</v>
      </c>
      <c r="H286" s="31" cm="1">
        <f t="array" ref="H286">INDEX($D$13:$D$1013,ROWS(D286:$D$1013))</f>
        <v>0.56261000000000005</v>
      </c>
      <c r="I286" s="31" cm="1">
        <f t="array" ref="I286">INDEX($E$13:$E$1013,ROWS(E286:$E$1013))</f>
        <v>1</v>
      </c>
      <c r="J286" s="31" cm="1">
        <f t="array" ref="J286">INDEX($F$13:$F$1013,ROWS(F286:$F$1013))</f>
        <v>0.90559833888738361</v>
      </c>
      <c r="T286">
        <f t="shared" si="28"/>
        <v>30</v>
      </c>
      <c r="U286">
        <f t="shared" si="30"/>
        <v>0</v>
      </c>
      <c r="V286">
        <f t="shared" si="31"/>
        <v>8.8205002141554072</v>
      </c>
      <c r="X286">
        <f t="shared" si="32"/>
        <v>0</v>
      </c>
      <c r="Y286">
        <f t="shared" si="33"/>
        <v>0</v>
      </c>
      <c r="Z286">
        <f t="shared" si="34"/>
        <v>0</v>
      </c>
      <c r="AA286">
        <f t="shared" si="29"/>
        <v>0</v>
      </c>
    </row>
    <row r="287" spans="4:27" x14ac:dyDescent="0.3">
      <c r="D287" s="31">
        <f>'Water Flood'!E277</f>
        <v>0.36782000000000004</v>
      </c>
      <c r="E287" s="31">
        <f>IF('Water Flood'!P277&gt;1,1,'Water Flood'!P277)</f>
        <v>1</v>
      </c>
      <c r="F287" s="31">
        <f>'Water Flood'!I277</f>
        <v>1.4991606982015394E-2</v>
      </c>
      <c r="H287" s="31" cm="1">
        <f t="array" ref="H287">INDEX($D$13:$D$1013,ROWS(D287:$D$1013))</f>
        <v>0.56218000000000001</v>
      </c>
      <c r="I287" s="31" cm="1">
        <f t="array" ref="I287">INDEX($E$13:$E$1013,ROWS(E287:$E$1013))</f>
        <v>1</v>
      </c>
      <c r="J287" s="31" cm="1">
        <f t="array" ref="J287">INDEX($F$13:$F$1013,ROWS(F287:$F$1013))</f>
        <v>0.9043071029530223</v>
      </c>
      <c r="T287">
        <f t="shared" si="28"/>
        <v>30</v>
      </c>
      <c r="U287">
        <f t="shared" si="30"/>
        <v>0</v>
      </c>
      <c r="V287">
        <f t="shared" si="31"/>
        <v>8.8205002141554072</v>
      </c>
      <c r="X287">
        <f t="shared" si="32"/>
        <v>0</v>
      </c>
      <c r="Y287">
        <f t="shared" si="33"/>
        <v>0</v>
      </c>
      <c r="Z287">
        <f t="shared" si="34"/>
        <v>0</v>
      </c>
      <c r="AA287">
        <f t="shared" si="29"/>
        <v>0</v>
      </c>
    </row>
    <row r="288" spans="4:27" x14ac:dyDescent="0.3">
      <c r="D288" s="31">
        <f>'Water Flood'!E278</f>
        <v>0.36825000000000002</v>
      </c>
      <c r="E288" s="31">
        <f>IF('Water Flood'!P278&gt;1,1,'Water Flood'!P278)</f>
        <v>1</v>
      </c>
      <c r="F288" s="31">
        <f>'Water Flood'!I278</f>
        <v>1.5262083954385669E-2</v>
      </c>
      <c r="H288" s="31" cm="1">
        <f t="array" ref="H288">INDEX($D$13:$D$1013,ROWS(D288:$D$1013))</f>
        <v>0.56174999999999997</v>
      </c>
      <c r="I288" s="31" cm="1">
        <f t="array" ref="I288">INDEX($E$13:$E$1013,ROWS(E288:$E$1013))</f>
        <v>1</v>
      </c>
      <c r="J288" s="31" cm="1">
        <f t="array" ref="J288">INDEX($F$13:$F$1013,ROWS(F288:$F$1013))</f>
        <v>0.90300246579619392</v>
      </c>
      <c r="T288">
        <f t="shared" si="28"/>
        <v>30</v>
      </c>
      <c r="U288">
        <f t="shared" si="30"/>
        <v>0</v>
      </c>
      <c r="V288">
        <f t="shared" si="31"/>
        <v>8.8205002141554072</v>
      </c>
      <c r="X288">
        <f t="shared" si="32"/>
        <v>0</v>
      </c>
      <c r="Y288">
        <f t="shared" si="33"/>
        <v>0</v>
      </c>
      <c r="Z288">
        <f t="shared" si="34"/>
        <v>0</v>
      </c>
      <c r="AA288">
        <f t="shared" si="29"/>
        <v>0</v>
      </c>
    </row>
    <row r="289" spans="4:27" x14ac:dyDescent="0.3">
      <c r="D289" s="31">
        <f>'Water Flood'!E279</f>
        <v>0.36868000000000001</v>
      </c>
      <c r="E289" s="31">
        <f>IF('Water Flood'!P279&gt;1,1,'Water Flood'!P279)</f>
        <v>1</v>
      </c>
      <c r="F289" s="31">
        <f>'Water Flood'!I279</f>
        <v>1.5536630499261931E-2</v>
      </c>
      <c r="H289" s="31" cm="1">
        <f t="array" ref="H289">INDEX($D$13:$D$1013,ROWS(D289:$D$1013))</f>
        <v>0.56132000000000004</v>
      </c>
      <c r="I289" s="31" cm="1">
        <f t="array" ref="I289">INDEX($E$13:$E$1013,ROWS(E289:$E$1013))</f>
        <v>1</v>
      </c>
      <c r="J289" s="31" cm="1">
        <f t="array" ref="J289">INDEX($F$13:$F$1013,ROWS(F289:$F$1013))</f>
        <v>0.90168434879595627</v>
      </c>
      <c r="T289">
        <f t="shared" si="28"/>
        <v>30</v>
      </c>
      <c r="U289">
        <f t="shared" si="30"/>
        <v>0</v>
      </c>
      <c r="V289">
        <f t="shared" si="31"/>
        <v>8.8205002141554072</v>
      </c>
      <c r="X289">
        <f t="shared" si="32"/>
        <v>0</v>
      </c>
      <c r="Y289">
        <f t="shared" si="33"/>
        <v>0</v>
      </c>
      <c r="Z289">
        <f t="shared" si="34"/>
        <v>0</v>
      </c>
      <c r="AA289">
        <f t="shared" si="29"/>
        <v>0</v>
      </c>
    </row>
    <row r="290" spans="4:27" x14ac:dyDescent="0.3">
      <c r="D290" s="31">
        <f>'Water Flood'!E280</f>
        <v>0.36910999999999999</v>
      </c>
      <c r="E290" s="31">
        <f>IF('Water Flood'!P280&gt;1,1,'Water Flood'!P280)</f>
        <v>1</v>
      </c>
      <c r="F290" s="31">
        <f>'Water Flood'!I280</f>
        <v>1.5815296340848373E-2</v>
      </c>
      <c r="H290" s="31" cm="1">
        <f t="array" ref="H290">INDEX($D$13:$D$1013,ROWS(D290:$D$1013))</f>
        <v>0.56089</v>
      </c>
      <c r="I290" s="31" cm="1">
        <f t="array" ref="I290">INDEX($E$13:$E$1013,ROWS(E290:$E$1013))</f>
        <v>1</v>
      </c>
      <c r="J290" s="31" cm="1">
        <f t="array" ref="J290">INDEX($F$13:$F$1013,ROWS(F290:$F$1013))</f>
        <v>0.90035267394247287</v>
      </c>
      <c r="T290">
        <f t="shared" si="28"/>
        <v>30</v>
      </c>
      <c r="U290">
        <f t="shared" si="30"/>
        <v>0</v>
      </c>
      <c r="V290">
        <f t="shared" si="31"/>
        <v>8.8205002141554072</v>
      </c>
      <c r="X290">
        <f t="shared" si="32"/>
        <v>0</v>
      </c>
      <c r="Y290">
        <f t="shared" si="33"/>
        <v>0</v>
      </c>
      <c r="Z290">
        <f t="shared" si="34"/>
        <v>0</v>
      </c>
      <c r="AA290">
        <f t="shared" si="29"/>
        <v>0</v>
      </c>
    </row>
    <row r="291" spans="4:27" x14ac:dyDescent="0.3">
      <c r="D291" s="31">
        <f>'Water Flood'!E281</f>
        <v>0.36953999999999998</v>
      </c>
      <c r="E291" s="31">
        <f>IF('Water Flood'!P281&gt;1,1,'Water Flood'!P281)</f>
        <v>1</v>
      </c>
      <c r="F291" s="31">
        <f>'Water Flood'!I281</f>
        <v>1.6098131662023861E-2</v>
      </c>
      <c r="H291" s="31" cm="1">
        <f t="array" ref="H291">INDEX($D$13:$D$1013,ROWS(D291:$D$1013))</f>
        <v>0.56045999999999996</v>
      </c>
      <c r="I291" s="31" cm="1">
        <f t="array" ref="I291">INDEX($E$13:$E$1013,ROWS(E291:$E$1013))</f>
        <v>1</v>
      </c>
      <c r="J291" s="31" cm="1">
        <f t="array" ref="J291">INDEX($F$13:$F$1013,ROWS(F291:$F$1013))</f>
        <v>0.8990073638641668</v>
      </c>
      <c r="T291">
        <f t="shared" si="28"/>
        <v>30</v>
      </c>
      <c r="U291">
        <f t="shared" si="30"/>
        <v>0</v>
      </c>
      <c r="V291">
        <f t="shared" si="31"/>
        <v>8.8205002141554072</v>
      </c>
      <c r="X291">
        <f t="shared" si="32"/>
        <v>0</v>
      </c>
      <c r="Y291">
        <f t="shared" si="33"/>
        <v>0</v>
      </c>
      <c r="Z291">
        <f t="shared" si="34"/>
        <v>0</v>
      </c>
      <c r="AA291">
        <f t="shared" si="29"/>
        <v>0</v>
      </c>
    </row>
    <row r="292" spans="4:27" x14ac:dyDescent="0.3">
      <c r="D292" s="31">
        <f>'Water Flood'!E282</f>
        <v>0.36997000000000002</v>
      </c>
      <c r="E292" s="31">
        <f>IF('Water Flood'!P282&gt;1,1,'Water Flood'!P282)</f>
        <v>1</v>
      </c>
      <c r="F292" s="31">
        <f>'Water Flood'!I282</f>
        <v>1.6385187106236241E-2</v>
      </c>
      <c r="H292" s="31" cm="1">
        <f t="array" ref="H292">INDEX($D$13:$D$1013,ROWS(D292:$D$1013))</f>
        <v>0.56003000000000003</v>
      </c>
      <c r="I292" s="31" cm="1">
        <f t="array" ref="I292">INDEX($E$13:$E$1013,ROWS(E292:$E$1013))</f>
        <v>1</v>
      </c>
      <c r="J292" s="31" cm="1">
        <f t="array" ref="J292">INDEX($F$13:$F$1013,ROWS(F292:$F$1013))</f>
        <v>0.89764834185523468</v>
      </c>
      <c r="T292">
        <f t="shared" si="28"/>
        <v>30</v>
      </c>
      <c r="U292">
        <f t="shared" si="30"/>
        <v>0</v>
      </c>
      <c r="V292">
        <f t="shared" si="31"/>
        <v>8.8205002141554072</v>
      </c>
      <c r="X292">
        <f t="shared" si="32"/>
        <v>0</v>
      </c>
      <c r="Y292">
        <f t="shared" si="33"/>
        <v>0</v>
      </c>
      <c r="Z292">
        <f t="shared" si="34"/>
        <v>0</v>
      </c>
      <c r="AA292">
        <f t="shared" si="29"/>
        <v>0</v>
      </c>
    </row>
    <row r="293" spans="4:27" x14ac:dyDescent="0.3">
      <c r="D293" s="31">
        <f>'Water Flood'!E283</f>
        <v>0.37040000000000001</v>
      </c>
      <c r="E293" s="31">
        <f>IF('Water Flood'!P283&gt;1,1,'Water Flood'!P283)</f>
        <v>1</v>
      </c>
      <c r="F293" s="31">
        <f>'Water Flood'!I283</f>
        <v>1.6676513779347202E-2</v>
      </c>
      <c r="H293" s="31" cm="1">
        <f t="array" ref="H293">INDEX($D$13:$D$1013,ROWS(D293:$D$1013))</f>
        <v>0.55959999999999999</v>
      </c>
      <c r="I293" s="31" cm="1">
        <f t="array" ref="I293">INDEX($E$13:$E$1013,ROWS(E293:$E$1013))</f>
        <v>1</v>
      </c>
      <c r="J293" s="31" cm="1">
        <f t="array" ref="J293">INDEX($F$13:$F$1013,ROWS(F293:$F$1013))</f>
        <v>0.89627553190351683</v>
      </c>
      <c r="T293">
        <f t="shared" si="28"/>
        <v>30</v>
      </c>
      <c r="U293">
        <f t="shared" si="30"/>
        <v>0</v>
      </c>
      <c r="V293">
        <f t="shared" si="31"/>
        <v>8.8205002141554072</v>
      </c>
      <c r="X293">
        <f t="shared" si="32"/>
        <v>0</v>
      </c>
      <c r="Y293">
        <f t="shared" si="33"/>
        <v>0</v>
      </c>
      <c r="Z293">
        <f t="shared" si="34"/>
        <v>0</v>
      </c>
      <c r="AA293">
        <f t="shared" si="29"/>
        <v>0</v>
      </c>
    </row>
    <row r="294" spans="4:27" x14ac:dyDescent="0.3">
      <c r="D294" s="31">
        <f>'Water Flood'!E284</f>
        <v>0.37082999999999999</v>
      </c>
      <c r="E294" s="31">
        <f>IF('Water Flood'!P284&gt;1,1,'Water Flood'!P284)</f>
        <v>1</v>
      </c>
      <c r="F294" s="31">
        <f>'Water Flood'!I284</f>
        <v>1.6972163251426104E-2</v>
      </c>
      <c r="H294" s="31" cm="1">
        <f t="array" ref="H294">INDEX($D$13:$D$1013,ROWS(D294:$D$1013))</f>
        <v>0.55916999999999994</v>
      </c>
      <c r="I294" s="31" cm="1">
        <f t="array" ref="I294">INDEX($E$13:$E$1013,ROWS(E294:$E$1013))</f>
        <v>1</v>
      </c>
      <c r="J294" s="31" cm="1">
        <f t="array" ref="J294">INDEX($F$13:$F$1013,ROWS(F294:$F$1013))</f>
        <v>0.89488885871871637</v>
      </c>
      <c r="T294">
        <f t="shared" si="28"/>
        <v>30</v>
      </c>
      <c r="U294">
        <f t="shared" si="30"/>
        <v>0</v>
      </c>
      <c r="V294">
        <f t="shared" si="31"/>
        <v>8.8205002141554072</v>
      </c>
      <c r="X294">
        <f t="shared" si="32"/>
        <v>0</v>
      </c>
      <c r="Y294">
        <f t="shared" si="33"/>
        <v>0</v>
      </c>
      <c r="Z294">
        <f t="shared" si="34"/>
        <v>0</v>
      </c>
      <c r="AA294">
        <f t="shared" si="29"/>
        <v>0</v>
      </c>
    </row>
    <row r="295" spans="4:27" x14ac:dyDescent="0.3">
      <c r="D295" s="31">
        <f>'Water Flood'!E285</f>
        <v>0.37125999999999998</v>
      </c>
      <c r="E295" s="31">
        <f>IF('Water Flood'!P285&gt;1,1,'Water Flood'!P285)</f>
        <v>1</v>
      </c>
      <c r="F295" s="31">
        <f>'Water Flood'!I285</f>
        <v>1.727218755849062E-2</v>
      </c>
      <c r="H295" s="31" cm="1">
        <f t="array" ref="H295">INDEX($D$13:$D$1013,ROWS(D295:$D$1013))</f>
        <v>0.55874000000000001</v>
      </c>
      <c r="I295" s="31" cm="1">
        <f t="array" ref="I295">INDEX($E$13:$E$1013,ROWS(E295:$E$1013))</f>
        <v>1</v>
      </c>
      <c r="J295" s="31" cm="1">
        <f t="array" ref="J295">INDEX($F$13:$F$1013,ROWS(F295:$F$1013))</f>
        <v>0.89348824776097036</v>
      </c>
      <c r="T295">
        <f t="shared" si="28"/>
        <v>30</v>
      </c>
      <c r="U295">
        <f t="shared" si="30"/>
        <v>0</v>
      </c>
      <c r="V295">
        <f t="shared" si="31"/>
        <v>8.8205002141554072</v>
      </c>
      <c r="X295">
        <f t="shared" si="32"/>
        <v>0</v>
      </c>
      <c r="Y295">
        <f t="shared" si="33"/>
        <v>0</v>
      </c>
      <c r="Z295">
        <f t="shared" si="34"/>
        <v>0</v>
      </c>
      <c r="AA295">
        <f t="shared" si="29"/>
        <v>0</v>
      </c>
    </row>
    <row r="296" spans="4:27" x14ac:dyDescent="0.3">
      <c r="D296" s="31">
        <f>'Water Flood'!E286</f>
        <v>0.37168999999999996</v>
      </c>
      <c r="E296" s="31">
        <f>IF('Water Flood'!P286&gt;1,1,'Water Flood'!P286)</f>
        <v>1</v>
      </c>
      <c r="F296" s="31">
        <f>'Water Flood'!I286</f>
        <v>1.7576639204192536E-2</v>
      </c>
      <c r="H296" s="31" cm="1">
        <f t="array" ref="H296">INDEX($D$13:$D$1013,ROWS(D296:$D$1013))</f>
        <v>0.55830999999999997</v>
      </c>
      <c r="I296" s="31" cm="1">
        <f t="array" ref="I296">INDEX($E$13:$E$1013,ROWS(E296:$E$1013))</f>
        <v>1</v>
      </c>
      <c r="J296" s="31" cm="1">
        <f t="array" ref="J296">INDEX($F$13:$F$1013,ROWS(F296:$F$1013))</f>
        <v>0.89207362526975975</v>
      </c>
      <c r="T296">
        <f t="shared" si="28"/>
        <v>30</v>
      </c>
      <c r="U296">
        <f t="shared" si="30"/>
        <v>0</v>
      </c>
      <c r="V296">
        <f t="shared" si="31"/>
        <v>8.8205002141554072</v>
      </c>
      <c r="X296">
        <f t="shared" si="32"/>
        <v>0</v>
      </c>
      <c r="Y296">
        <f t="shared" si="33"/>
        <v>0</v>
      </c>
      <c r="Z296">
        <f t="shared" si="34"/>
        <v>0</v>
      </c>
      <c r="AA296">
        <f t="shared" si="29"/>
        <v>0</v>
      </c>
    </row>
    <row r="297" spans="4:27" x14ac:dyDescent="0.3">
      <c r="D297" s="31">
        <f>'Water Flood'!E287</f>
        <v>0.37212000000000001</v>
      </c>
      <c r="E297" s="31">
        <f>IF('Water Flood'!P287&gt;1,1,'Water Flood'!P287)</f>
        <v>1</v>
      </c>
      <c r="F297" s="31">
        <f>'Water Flood'!I287</f>
        <v>1.7885571161446494E-2</v>
      </c>
      <c r="H297" s="31" cm="1">
        <f t="array" ref="H297">INDEX($D$13:$D$1013,ROWS(D297:$D$1013))</f>
        <v>0.55787999999999993</v>
      </c>
      <c r="I297" s="31" cm="1">
        <f t="array" ref="I297">INDEX($E$13:$E$1013,ROWS(E297:$E$1013))</f>
        <v>1</v>
      </c>
      <c r="J297" s="31" cm="1">
        <f t="array" ref="J297">INDEX($F$13:$F$1013,ROWS(F297:$F$1013))</f>
        <v>0.89064491829316006</v>
      </c>
      <c r="T297">
        <f t="shared" si="28"/>
        <v>30</v>
      </c>
      <c r="U297">
        <f t="shared" si="30"/>
        <v>0</v>
      </c>
      <c r="V297">
        <f t="shared" si="31"/>
        <v>8.8205002141554072</v>
      </c>
      <c r="X297">
        <f t="shared" si="32"/>
        <v>0</v>
      </c>
      <c r="Y297">
        <f t="shared" si="33"/>
        <v>0</v>
      </c>
      <c r="Z297">
        <f t="shared" si="34"/>
        <v>0</v>
      </c>
      <c r="AA297">
        <f t="shared" si="29"/>
        <v>0</v>
      </c>
    </row>
    <row r="298" spans="4:27" x14ac:dyDescent="0.3">
      <c r="D298" s="31">
        <f>'Water Flood'!E288</f>
        <v>0.37254999999999999</v>
      </c>
      <c r="E298" s="31">
        <f>IF('Water Flood'!P288&gt;1,1,'Water Flood'!P288)</f>
        <v>1</v>
      </c>
      <c r="F298" s="31">
        <f>'Water Flood'!I288</f>
        <v>1.8199036873999725E-2</v>
      </c>
      <c r="H298" s="31" cm="1">
        <f t="array" ref="H298">INDEX($D$13:$D$1013,ROWS(D298:$D$1013))</f>
        <v>0.55745</v>
      </c>
      <c r="I298" s="31" cm="1">
        <f t="array" ref="I298">INDEX($E$13:$E$1013,ROWS(E298:$E$1013))</f>
        <v>1</v>
      </c>
      <c r="J298" s="31" cm="1">
        <f t="array" ref="J298">INDEX($F$13:$F$1013,ROWS(F298:$F$1013))</f>
        <v>0.88920205471742186</v>
      </c>
      <c r="T298">
        <f t="shared" si="28"/>
        <v>30</v>
      </c>
      <c r="U298">
        <f t="shared" si="30"/>
        <v>0</v>
      </c>
      <c r="V298">
        <f t="shared" si="31"/>
        <v>8.8205002141554072</v>
      </c>
      <c r="X298">
        <f t="shared" si="32"/>
        <v>0</v>
      </c>
      <c r="Y298">
        <f t="shared" si="33"/>
        <v>0</v>
      </c>
      <c r="Z298">
        <f t="shared" si="34"/>
        <v>0</v>
      </c>
      <c r="AA298">
        <f t="shared" si="29"/>
        <v>0</v>
      </c>
    </row>
    <row r="299" spans="4:27" x14ac:dyDescent="0.3">
      <c r="D299" s="31">
        <f>'Water Flood'!E289</f>
        <v>0.37297999999999998</v>
      </c>
      <c r="E299" s="31">
        <f>IF('Water Flood'!P289&gt;1,1,'Water Flood'!P289)</f>
        <v>1</v>
      </c>
      <c r="F299" s="31">
        <f>'Water Flood'!I289</f>
        <v>1.8517090257940957E-2</v>
      </c>
      <c r="H299" s="31" cm="1">
        <f t="array" ref="H299">INDEX($D$13:$D$1013,ROWS(D299:$D$1013))</f>
        <v>0.55701999999999996</v>
      </c>
      <c r="I299" s="31" cm="1">
        <f t="array" ref="I299">INDEX($E$13:$E$1013,ROWS(E299:$E$1013))</f>
        <v>1</v>
      </c>
      <c r="J299" s="31" cm="1">
        <f t="array" ref="J299">INDEX($F$13:$F$1013,ROWS(F299:$F$1013))</f>
        <v>0.88774496329688068</v>
      </c>
      <c r="T299">
        <f t="shared" si="28"/>
        <v>30</v>
      </c>
      <c r="U299">
        <f t="shared" si="30"/>
        <v>0</v>
      </c>
      <c r="V299">
        <f t="shared" si="31"/>
        <v>8.8205002141554072</v>
      </c>
      <c r="X299">
        <f t="shared" si="32"/>
        <v>0</v>
      </c>
      <c r="Y299">
        <f t="shared" si="33"/>
        <v>0</v>
      </c>
      <c r="Z299">
        <f t="shared" si="34"/>
        <v>0</v>
      </c>
      <c r="AA299">
        <f t="shared" si="29"/>
        <v>0</v>
      </c>
    </row>
    <row r="300" spans="4:27" x14ac:dyDescent="0.3">
      <c r="D300" s="31">
        <f>'Water Flood'!E290</f>
        <v>0.37341000000000002</v>
      </c>
      <c r="E300" s="31">
        <f>IF('Water Flood'!P290&gt;1,1,'Water Flood'!P290)</f>
        <v>1</v>
      </c>
      <c r="F300" s="31">
        <f>'Water Flood'!I290</f>
        <v>1.8839785703145977E-2</v>
      </c>
      <c r="H300" s="31" cm="1">
        <f t="array" ref="H300">INDEX($D$13:$D$1013,ROWS(D300:$D$1013))</f>
        <v>0.55658999999999992</v>
      </c>
      <c r="I300" s="31" cm="1">
        <f t="array" ref="I300">INDEX($E$13:$E$1013,ROWS(E300:$E$1013))</f>
        <v>1</v>
      </c>
      <c r="J300" s="31" cm="1">
        <f t="array" ref="J300">INDEX($F$13:$F$1013,ROWS(F300:$F$1013))</f>
        <v>0.88627357368418658</v>
      </c>
      <c r="T300">
        <f t="shared" si="28"/>
        <v>30</v>
      </c>
      <c r="U300">
        <f t="shared" si="30"/>
        <v>0</v>
      </c>
      <c r="V300">
        <f t="shared" si="31"/>
        <v>8.8205002141554072</v>
      </c>
      <c r="X300">
        <f t="shared" si="32"/>
        <v>0</v>
      </c>
      <c r="Y300">
        <f t="shared" si="33"/>
        <v>0</v>
      </c>
      <c r="Z300">
        <f t="shared" si="34"/>
        <v>0</v>
      </c>
      <c r="AA300">
        <f t="shared" si="29"/>
        <v>0</v>
      </c>
    </row>
    <row r="301" spans="4:27" x14ac:dyDescent="0.3">
      <c r="D301" s="31">
        <f>'Water Flood'!E291</f>
        <v>0.37384000000000001</v>
      </c>
      <c r="E301" s="31">
        <f>IF('Water Flood'!P291&gt;1,1,'Water Flood'!P291)</f>
        <v>1</v>
      </c>
      <c r="F301" s="31">
        <f>'Water Flood'!I291</f>
        <v>1.9167178074658172E-2</v>
      </c>
      <c r="H301" s="31" cm="1">
        <f t="array" ref="H301">INDEX($D$13:$D$1013,ROWS(D301:$D$1013))</f>
        <v>0.55615999999999999</v>
      </c>
      <c r="I301" s="31" cm="1">
        <f t="array" ref="I301">INDEX($E$13:$E$1013,ROWS(E301:$E$1013))</f>
        <v>1</v>
      </c>
      <c r="J301" s="31" cm="1">
        <f t="array" ref="J301">INDEX($F$13:$F$1013,ROWS(F301:$F$1013))</f>
        <v>0.8847878164608467</v>
      </c>
      <c r="T301">
        <f t="shared" si="28"/>
        <v>30</v>
      </c>
      <c r="U301">
        <f t="shared" si="30"/>
        <v>0</v>
      </c>
      <c r="V301">
        <f t="shared" si="31"/>
        <v>8.8205002141554072</v>
      </c>
      <c r="X301">
        <f t="shared" si="32"/>
        <v>0</v>
      </c>
      <c r="Y301">
        <f t="shared" si="33"/>
        <v>0</v>
      </c>
      <c r="Z301">
        <f t="shared" si="34"/>
        <v>0</v>
      </c>
      <c r="AA301">
        <f t="shared" si="29"/>
        <v>0</v>
      </c>
    </row>
    <row r="302" spans="4:27" x14ac:dyDescent="0.3">
      <c r="D302" s="31">
        <f>'Water Flood'!E292</f>
        <v>0.37426999999999999</v>
      </c>
      <c r="E302" s="31">
        <f>IF('Water Flood'!P292&gt;1,1,'Water Flood'!P292)</f>
        <v>1</v>
      </c>
      <c r="F302" s="31">
        <f>'Water Flood'!I292</f>
        <v>1.949932271400143E-2</v>
      </c>
      <c r="H302" s="31" cm="1">
        <f t="array" ref="H302">INDEX($D$13:$D$1013,ROWS(D302:$D$1013))</f>
        <v>0.55573000000000006</v>
      </c>
      <c r="I302" s="31" cm="1">
        <f t="array" ref="I302">INDEX($E$13:$E$1013,ROWS(E302:$E$1013))</f>
        <v>1</v>
      </c>
      <c r="J302" s="31" cm="1">
        <f t="array" ref="J302">INDEX($F$13:$F$1013,ROWS(F302:$F$1013))</f>
        <v>0.88328762316807863</v>
      </c>
      <c r="T302">
        <f t="shared" si="28"/>
        <v>30</v>
      </c>
      <c r="U302">
        <f t="shared" si="30"/>
        <v>0</v>
      </c>
      <c r="V302">
        <f t="shared" si="31"/>
        <v>8.8205002141554072</v>
      </c>
      <c r="X302">
        <f t="shared" si="32"/>
        <v>0</v>
      </c>
      <c r="Y302">
        <f t="shared" si="33"/>
        <v>0</v>
      </c>
      <c r="Z302">
        <f t="shared" si="34"/>
        <v>0</v>
      </c>
      <c r="AA302">
        <f t="shared" si="29"/>
        <v>0</v>
      </c>
    </row>
    <row r="303" spans="4:27" x14ac:dyDescent="0.3">
      <c r="D303" s="31">
        <f>'Water Flood'!E293</f>
        <v>0.37469999999999998</v>
      </c>
      <c r="E303" s="31">
        <f>IF('Water Flood'!P293&gt;1,1,'Water Flood'!P293)</f>
        <v>1</v>
      </c>
      <c r="F303" s="31">
        <f>'Water Flood'!I293</f>
        <v>1.9836275440423715E-2</v>
      </c>
      <c r="H303" s="31" cm="1">
        <f t="array" ref="H303">INDEX($D$13:$D$1013,ROWS(D303:$D$1013))</f>
        <v>0.5552999999999999</v>
      </c>
      <c r="I303" s="31" cm="1">
        <f t="array" ref="I303">INDEX($E$13:$E$1013,ROWS(E303:$E$1013))</f>
        <v>1</v>
      </c>
      <c r="J303" s="31" cm="1">
        <f t="array" ref="J303">INDEX($F$13:$F$1013,ROWS(F303:$F$1013))</f>
        <v>0.88177292633796034</v>
      </c>
      <c r="T303">
        <f t="shared" si="28"/>
        <v>30</v>
      </c>
      <c r="U303">
        <f t="shared" si="30"/>
        <v>0</v>
      </c>
      <c r="V303">
        <f t="shared" si="31"/>
        <v>8.8205002141554072</v>
      </c>
      <c r="X303">
        <f t="shared" si="32"/>
        <v>0</v>
      </c>
      <c r="Y303">
        <f t="shared" si="33"/>
        <v>0</v>
      </c>
      <c r="Z303">
        <f t="shared" si="34"/>
        <v>0</v>
      </c>
      <c r="AA303">
        <f t="shared" si="29"/>
        <v>0</v>
      </c>
    </row>
    <row r="304" spans="4:27" x14ac:dyDescent="0.3">
      <c r="D304" s="31">
        <f>'Water Flood'!E294</f>
        <v>0.37512999999999996</v>
      </c>
      <c r="E304" s="31">
        <f>IF('Water Flood'!P294&gt;1,1,'Water Flood'!P294)</f>
        <v>1</v>
      </c>
      <c r="F304" s="31">
        <f>'Water Flood'!I294</f>
        <v>2.0178092552068434E-2</v>
      </c>
      <c r="H304" s="31" cm="1">
        <f t="array" ref="H304">INDEX($D$13:$D$1013,ROWS(D304:$D$1013))</f>
        <v>0.55486999999999997</v>
      </c>
      <c r="I304" s="31" cm="1">
        <f t="array" ref="I304">INDEX($E$13:$E$1013,ROWS(E304:$E$1013))</f>
        <v>1</v>
      </c>
      <c r="J304" s="31" cm="1">
        <f t="array" ref="J304">INDEX($F$13:$F$1013,ROWS(F304:$F$1013))</f>
        <v>0.88024365952487693</v>
      </c>
      <c r="T304">
        <f t="shared" si="28"/>
        <v>30</v>
      </c>
      <c r="U304">
        <f t="shared" si="30"/>
        <v>0</v>
      </c>
      <c r="V304">
        <f t="shared" si="31"/>
        <v>8.8205002141554072</v>
      </c>
      <c r="X304">
        <f t="shared" si="32"/>
        <v>0</v>
      </c>
      <c r="Y304">
        <f t="shared" si="33"/>
        <v>0</v>
      </c>
      <c r="Z304">
        <f t="shared" si="34"/>
        <v>0</v>
      </c>
      <c r="AA304">
        <f t="shared" si="29"/>
        <v>0</v>
      </c>
    </row>
    <row r="305" spans="4:27" x14ac:dyDescent="0.3">
      <c r="D305" s="31">
        <f>'Water Flood'!E295</f>
        <v>0.37556</v>
      </c>
      <c r="E305" s="31">
        <f>IF('Water Flood'!P295&gt;1,1,'Water Flood'!P295)</f>
        <v>1</v>
      </c>
      <c r="F305" s="31">
        <f>'Water Flood'!I295</f>
        <v>2.0524830827071981E-2</v>
      </c>
      <c r="H305" s="31" cm="1">
        <f t="array" ref="H305">INDEX($D$13:$D$1013,ROWS(D305:$D$1013))</f>
        <v>0.55444000000000004</v>
      </c>
      <c r="I305" s="31" cm="1">
        <f t="array" ref="I305">INDEX($E$13:$E$1013,ROWS(E305:$E$1013))</f>
        <v>1</v>
      </c>
      <c r="J305" s="31" cm="1">
        <f t="array" ref="J305">INDEX($F$13:$F$1013,ROWS(F305:$F$1013))</f>
        <v>0.87869975733724903</v>
      </c>
      <c r="T305">
        <f t="shared" si="28"/>
        <v>30</v>
      </c>
      <c r="U305">
        <f t="shared" si="30"/>
        <v>0</v>
      </c>
      <c r="V305">
        <f t="shared" si="31"/>
        <v>8.8205002141554072</v>
      </c>
      <c r="X305">
        <f t="shared" si="32"/>
        <v>0</v>
      </c>
      <c r="Y305">
        <f t="shared" si="33"/>
        <v>0</v>
      </c>
      <c r="Z305">
        <f t="shared" si="34"/>
        <v>0</v>
      </c>
      <c r="AA305">
        <f t="shared" si="29"/>
        <v>0</v>
      </c>
    </row>
    <row r="306" spans="4:27" x14ac:dyDescent="0.3">
      <c r="D306" s="31">
        <f>'Water Flood'!E296</f>
        <v>0.37598999999999999</v>
      </c>
      <c r="E306" s="31">
        <f>IF('Water Flood'!P296&gt;1,1,'Water Flood'!P296)</f>
        <v>1</v>
      </c>
      <c r="F306" s="31">
        <f>'Water Flood'!I296</f>
        <v>2.0876547524584482E-2</v>
      </c>
      <c r="H306" s="31" cm="1">
        <f t="array" ref="H306">INDEX($D$13:$D$1013,ROWS(D306:$D$1013))</f>
        <v>0.55401</v>
      </c>
      <c r="I306" s="31" cm="1">
        <f t="array" ref="I306">INDEX($E$13:$E$1013,ROWS(E306:$E$1013))</f>
        <v>1</v>
      </c>
      <c r="J306" s="31" cm="1">
        <f t="array" ref="J306">INDEX($F$13:$F$1013,ROWS(F306:$F$1013))</f>
        <v>0.87714115546954052</v>
      </c>
      <c r="T306">
        <f t="shared" si="28"/>
        <v>30</v>
      </c>
      <c r="U306">
        <f t="shared" si="30"/>
        <v>0</v>
      </c>
      <c r="V306">
        <f t="shared" si="31"/>
        <v>8.8205002141554072</v>
      </c>
      <c r="X306">
        <f t="shared" si="32"/>
        <v>0</v>
      </c>
      <c r="Y306">
        <f t="shared" si="33"/>
        <v>0</v>
      </c>
      <c r="Z306">
        <f t="shared" si="34"/>
        <v>0</v>
      </c>
      <c r="AA306">
        <f t="shared" si="29"/>
        <v>0</v>
      </c>
    </row>
    <row r="307" spans="4:27" x14ac:dyDescent="0.3">
      <c r="D307" s="31">
        <f>'Water Flood'!E297</f>
        <v>0.37641999999999998</v>
      </c>
      <c r="E307" s="31">
        <f>IF('Water Flood'!P297&gt;1,1,'Water Flood'!P297)</f>
        <v>1</v>
      </c>
      <c r="F307" s="31">
        <f>'Water Flood'!I297</f>
        <v>2.123330038571189E-2</v>
      </c>
      <c r="H307" s="31" cm="1">
        <f t="array" ref="H307">INDEX($D$13:$D$1013,ROWS(D307:$D$1013))</f>
        <v>0.55357999999999996</v>
      </c>
      <c r="I307" s="31" cm="1">
        <f t="array" ref="I307">INDEX($E$13:$E$1013,ROWS(E307:$E$1013))</f>
        <v>1</v>
      </c>
      <c r="J307" s="31" cm="1">
        <f t="array" ref="J307">INDEX($F$13:$F$1013,ROWS(F307:$F$1013))</f>
        <v>0.87556779073453228</v>
      </c>
      <c r="T307">
        <f t="shared" si="28"/>
        <v>30</v>
      </c>
      <c r="U307">
        <f t="shared" si="30"/>
        <v>0</v>
      </c>
      <c r="V307">
        <f t="shared" si="31"/>
        <v>8.8205002141554072</v>
      </c>
      <c r="X307">
        <f t="shared" si="32"/>
        <v>0</v>
      </c>
      <c r="Y307">
        <f t="shared" si="33"/>
        <v>0</v>
      </c>
      <c r="Z307">
        <f t="shared" si="34"/>
        <v>0</v>
      </c>
      <c r="AA307">
        <f t="shared" si="29"/>
        <v>0</v>
      </c>
    </row>
    <row r="308" spans="4:27" x14ac:dyDescent="0.3">
      <c r="D308" s="31">
        <f>'Water Flood'!E298</f>
        <v>0.37685000000000002</v>
      </c>
      <c r="E308" s="31">
        <f>IF('Water Flood'!P298&gt;1,1,'Water Flood'!P298)</f>
        <v>1</v>
      </c>
      <c r="F308" s="31">
        <f>'Water Flood'!I298</f>
        <v>2.1595147634376637E-2</v>
      </c>
      <c r="H308" s="31" cm="1">
        <f t="array" ref="H308">INDEX($D$13:$D$1013,ROWS(D308:$D$1013))</f>
        <v>0.55315000000000003</v>
      </c>
      <c r="I308" s="31" cm="1">
        <f t="array" ref="I308">INDEX($E$13:$E$1013,ROWS(E308:$E$1013))</f>
        <v>1</v>
      </c>
      <c r="J308" s="31" cm="1">
        <f t="array" ref="J308">INDEX($F$13:$F$1013,ROWS(F308:$F$1013))</f>
        <v>0.87397960109585582</v>
      </c>
      <c r="T308">
        <f t="shared" si="28"/>
        <v>30</v>
      </c>
      <c r="U308">
        <f t="shared" si="30"/>
        <v>0</v>
      </c>
      <c r="V308">
        <f t="shared" si="31"/>
        <v>8.8205002141554072</v>
      </c>
      <c r="X308">
        <f t="shared" si="32"/>
        <v>0</v>
      </c>
      <c r="Y308">
        <f t="shared" si="33"/>
        <v>0</v>
      </c>
      <c r="Z308">
        <f t="shared" si="34"/>
        <v>0</v>
      </c>
      <c r="AA308">
        <f t="shared" si="29"/>
        <v>0</v>
      </c>
    </row>
    <row r="309" spans="4:27" x14ac:dyDescent="0.3">
      <c r="D309" s="31">
        <f>'Water Flood'!E299</f>
        <v>0.37728</v>
      </c>
      <c r="E309" s="31">
        <f>IF('Water Flood'!P299&gt;1,1,'Water Flood'!P299)</f>
        <v>1</v>
      </c>
      <c r="F309" s="31">
        <f>'Water Flood'!I299</f>
        <v>2.1962147978094624E-2</v>
      </c>
      <c r="H309" s="31" cm="1">
        <f t="array" ref="H309">INDEX($D$13:$D$1013,ROWS(D309:$D$1013))</f>
        <v>0.55271999999999999</v>
      </c>
      <c r="I309" s="31" cm="1">
        <f t="array" ref="I309">INDEX($E$13:$E$1013,ROWS(E309:$E$1013))</f>
        <v>1</v>
      </c>
      <c r="J309" s="31" cm="1">
        <f t="array" ref="J309">INDEX($F$13:$F$1013,ROWS(F309:$F$1013))</f>
        <v>0.87237652570077773</v>
      </c>
      <c r="T309">
        <f t="shared" si="28"/>
        <v>30</v>
      </c>
      <c r="U309">
        <f t="shared" si="30"/>
        <v>0</v>
      </c>
      <c r="V309">
        <f t="shared" si="31"/>
        <v>8.8205002141554072</v>
      </c>
      <c r="X309">
        <f t="shared" si="32"/>
        <v>0</v>
      </c>
      <c r="Y309">
        <f t="shared" si="33"/>
        <v>0</v>
      </c>
      <c r="Z309">
        <f t="shared" si="34"/>
        <v>0</v>
      </c>
      <c r="AA309">
        <f t="shared" si="29"/>
        <v>0</v>
      </c>
    </row>
    <row r="310" spans="4:27" x14ac:dyDescent="0.3">
      <c r="D310" s="31">
        <f>'Water Flood'!E300</f>
        <v>0.37770999999999999</v>
      </c>
      <c r="E310" s="31">
        <f>IF('Water Flood'!P300&gt;1,1,'Water Flood'!P300)</f>
        <v>1</v>
      </c>
      <c r="F310" s="31">
        <f>'Water Flood'!I300</f>
        <v>2.2334360608665841E-2</v>
      </c>
      <c r="H310" s="31" cm="1">
        <f t="array" ref="H310">INDEX($D$13:$D$1013,ROWS(D310:$D$1013))</f>
        <v>0.55228999999999995</v>
      </c>
      <c r="I310" s="31" cm="1">
        <f t="array" ref="I310">INDEX($E$13:$E$1013,ROWS(E310:$E$1013))</f>
        <v>1</v>
      </c>
      <c r="J310" s="31" cm="1">
        <f t="array" ref="J310">INDEX($F$13:$F$1013,ROWS(F310:$F$1013))</f>
        <v>0.87075850491322015</v>
      </c>
      <c r="T310">
        <f t="shared" si="28"/>
        <v>30</v>
      </c>
      <c r="U310">
        <f t="shared" si="30"/>
        <v>0</v>
      </c>
      <c r="V310">
        <f t="shared" si="31"/>
        <v>8.8205002141554072</v>
      </c>
      <c r="X310">
        <f t="shared" si="32"/>
        <v>0</v>
      </c>
      <c r="Y310">
        <f t="shared" si="33"/>
        <v>0</v>
      </c>
      <c r="Z310">
        <f t="shared" si="34"/>
        <v>0</v>
      </c>
      <c r="AA310">
        <f t="shared" si="29"/>
        <v>0</v>
      </c>
    </row>
    <row r="311" spans="4:27" x14ac:dyDescent="0.3">
      <c r="D311" s="31">
        <f>'Water Flood'!E301</f>
        <v>0.37814000000000003</v>
      </c>
      <c r="E311" s="31">
        <f>IF('Water Flood'!P301&gt;1,1,'Water Flood'!P301)</f>
        <v>1</v>
      </c>
      <c r="F311" s="31">
        <f>'Water Flood'!I301</f>
        <v>2.2711845202776335E-2</v>
      </c>
      <c r="H311" s="31" cm="1">
        <f t="array" ref="H311">INDEX($D$13:$D$1013,ROWS(D311:$D$1013))</f>
        <v>0.55186000000000002</v>
      </c>
      <c r="I311" s="31" cm="1">
        <f t="array" ref="I311">INDEX($E$13:$E$1013,ROWS(E311:$E$1013))</f>
        <v>1</v>
      </c>
      <c r="J311" s="31" cm="1">
        <f t="array" ref="J311">INDEX($F$13:$F$1013,ROWS(F311:$F$1013))</f>
        <v>0.86912548034701398</v>
      </c>
      <c r="T311">
        <f t="shared" si="28"/>
        <v>30</v>
      </c>
      <c r="U311">
        <f t="shared" si="30"/>
        <v>0</v>
      </c>
      <c r="V311">
        <f t="shared" si="31"/>
        <v>8.8205002141554072</v>
      </c>
      <c r="X311">
        <f t="shared" si="32"/>
        <v>0</v>
      </c>
      <c r="Y311">
        <f t="shared" si="33"/>
        <v>0</v>
      </c>
      <c r="Z311">
        <f t="shared" si="34"/>
        <v>0</v>
      </c>
      <c r="AA311">
        <f t="shared" si="29"/>
        <v>0</v>
      </c>
    </row>
    <row r="312" spans="4:27" x14ac:dyDescent="0.3">
      <c r="D312" s="31">
        <f>'Water Flood'!E302</f>
        <v>0.37856999999999996</v>
      </c>
      <c r="E312" s="31">
        <f>IF('Water Flood'!P302&gt;1,1,'Water Flood'!P302)</f>
        <v>1</v>
      </c>
      <c r="F312" s="31">
        <f>'Water Flood'!I302</f>
        <v>2.3094661922508579E-2</v>
      </c>
      <c r="H312" s="31" cm="1">
        <f t="array" ref="H312">INDEX($D$13:$D$1013,ROWS(D312:$D$1013))</f>
        <v>0.55142999999999998</v>
      </c>
      <c r="I312" s="31" cm="1">
        <f t="array" ref="I312">INDEX($E$13:$E$1013,ROWS(E312:$E$1013))</f>
        <v>1</v>
      </c>
      <c r="J312" s="31" cm="1">
        <f t="array" ref="J312">INDEX($F$13:$F$1013,ROWS(F312:$F$1013))</f>
        <v>0.86747739489936904</v>
      </c>
      <c r="T312">
        <f t="shared" si="28"/>
        <v>30</v>
      </c>
      <c r="U312">
        <f t="shared" si="30"/>
        <v>0</v>
      </c>
      <c r="V312">
        <f t="shared" si="31"/>
        <v>8.8205002141554072</v>
      </c>
      <c r="X312">
        <f t="shared" si="32"/>
        <v>0</v>
      </c>
      <c r="Y312">
        <f t="shared" si="33"/>
        <v>0</v>
      </c>
      <c r="Z312">
        <f t="shared" si="34"/>
        <v>0</v>
      </c>
      <c r="AA312">
        <f t="shared" si="29"/>
        <v>0</v>
      </c>
    </row>
    <row r="313" spans="4:27" x14ac:dyDescent="0.3">
      <c r="D313" s="31">
        <f>'Water Flood'!E303</f>
        <v>0.379</v>
      </c>
      <c r="E313" s="31">
        <f>IF('Water Flood'!P303&gt;1,1,'Water Flood'!P303)</f>
        <v>1</v>
      </c>
      <c r="F313" s="31">
        <f>'Water Flood'!I303</f>
        <v>2.3482871415758048E-2</v>
      </c>
      <c r="H313" s="31" cm="1">
        <f t="array" ref="H313">INDEX($D$13:$D$1013,ROWS(D313:$D$1013))</f>
        <v>0.55099999999999993</v>
      </c>
      <c r="I313" s="31" cm="1">
        <f t="array" ref="I313">INDEX($E$13:$E$1013,ROWS(E313:$E$1013))</f>
        <v>1</v>
      </c>
      <c r="J313" s="31" cm="1">
        <f t="array" ref="J313">INDEX($F$13:$F$1013,ROWS(F313:$F$1013))</f>
        <v>0.86581419278455152</v>
      </c>
      <c r="T313">
        <f t="shared" si="28"/>
        <v>30</v>
      </c>
      <c r="U313">
        <f t="shared" si="30"/>
        <v>0</v>
      </c>
      <c r="V313">
        <f t="shared" si="31"/>
        <v>8.8205002141554072</v>
      </c>
      <c r="X313">
        <f t="shared" si="32"/>
        <v>0</v>
      </c>
      <c r="Y313">
        <f t="shared" si="33"/>
        <v>0</v>
      </c>
      <c r="Z313">
        <f t="shared" si="34"/>
        <v>0</v>
      </c>
      <c r="AA313">
        <f t="shared" si="29"/>
        <v>0</v>
      </c>
    </row>
    <row r="314" spans="4:27" x14ac:dyDescent="0.3">
      <c r="D314" s="31">
        <f>'Water Flood'!E304</f>
        <v>0.37942999999999999</v>
      </c>
      <c r="E314" s="31">
        <f>IF('Water Flood'!P304&gt;1,1,'Water Flood'!P304)</f>
        <v>1</v>
      </c>
      <c r="F314" s="31">
        <f>'Water Flood'!I304</f>
        <v>2.3876534816552757E-2</v>
      </c>
      <c r="H314" s="31" cm="1">
        <f t="array" ref="H314">INDEX($D$13:$D$1013,ROWS(D314:$D$1013))</f>
        <v>0.55057</v>
      </c>
      <c r="I314" s="31" cm="1">
        <f t="array" ref="I314">INDEX($E$13:$E$1013,ROWS(E314:$E$1013))</f>
        <v>1</v>
      </c>
      <c r="J314" s="31" cm="1">
        <f t="array" ref="J314">INDEX($F$13:$F$1013,ROWS(F314:$F$1013))</f>
        <v>0.86413581956775776</v>
      </c>
      <c r="T314">
        <f t="shared" si="28"/>
        <v>30</v>
      </c>
      <c r="U314">
        <f t="shared" si="30"/>
        <v>0</v>
      </c>
      <c r="V314">
        <f t="shared" si="31"/>
        <v>8.8205002141554072</v>
      </c>
      <c r="X314">
        <f t="shared" si="32"/>
        <v>0</v>
      </c>
      <c r="Y314">
        <f t="shared" si="33"/>
        <v>0</v>
      </c>
      <c r="Z314">
        <f t="shared" si="34"/>
        <v>0</v>
      </c>
      <c r="AA314">
        <f t="shared" si="29"/>
        <v>0</v>
      </c>
    </row>
    <row r="315" spans="4:27" x14ac:dyDescent="0.3">
      <c r="D315" s="31">
        <f>'Water Flood'!E305</f>
        <v>0.37985999999999998</v>
      </c>
      <c r="E315" s="31">
        <f>IF('Water Flood'!P305&gt;1,1,'Water Flood'!P305)</f>
        <v>1</v>
      </c>
      <c r="F315" s="31">
        <f>'Water Flood'!I305</f>
        <v>2.4275713745273805E-2</v>
      </c>
      <c r="H315" s="31" cm="1">
        <f t="array" ref="H315">INDEX($D$13:$D$1013,ROWS(D315:$D$1013))</f>
        <v>0.55013999999999996</v>
      </c>
      <c r="I315" s="31" cm="1">
        <f t="array" ref="I315">INDEX($E$13:$E$1013,ROWS(E315:$E$1013))</f>
        <v>1</v>
      </c>
      <c r="J315" s="31" cm="1">
        <f t="array" ref="J315">INDEX($F$13:$F$1013,ROWS(F315:$F$1013))</f>
        <v>0.86244222219917133</v>
      </c>
      <c r="T315">
        <f t="shared" si="28"/>
        <v>30</v>
      </c>
      <c r="U315">
        <f t="shared" si="30"/>
        <v>0</v>
      </c>
      <c r="V315">
        <f t="shared" si="31"/>
        <v>8.8205002141554072</v>
      </c>
      <c r="X315">
        <f t="shared" si="32"/>
        <v>0</v>
      </c>
      <c r="Y315">
        <f t="shared" si="33"/>
        <v>0</v>
      </c>
      <c r="Z315">
        <f t="shared" si="34"/>
        <v>0</v>
      </c>
      <c r="AA315">
        <f t="shared" si="29"/>
        <v>0</v>
      </c>
    </row>
    <row r="316" spans="4:27" x14ac:dyDescent="0.3">
      <c r="D316" s="31">
        <f>'Water Flood'!E306</f>
        <v>0.38029000000000002</v>
      </c>
      <c r="E316" s="31">
        <f>IF('Water Flood'!P306&gt;1,1,'Water Flood'!P306)</f>
        <v>1</v>
      </c>
      <c r="F316" s="31">
        <f>'Water Flood'!I306</f>
        <v>2.4680470308773232E-2</v>
      </c>
      <c r="H316" s="31" cm="1">
        <f t="array" ref="H316">INDEX($D$13:$D$1013,ROWS(D316:$D$1013))</f>
        <v>0.54970999999999992</v>
      </c>
      <c r="I316" s="31" cm="1">
        <f t="array" ref="I316">INDEX($E$13:$E$1013,ROWS(E316:$E$1013))</f>
        <v>1</v>
      </c>
      <c r="J316" s="31" cm="1">
        <f t="array" ref="J316">INDEX($F$13:$F$1013,ROWS(F316:$F$1013))</f>
        <v>0.86073334904819143</v>
      </c>
      <c r="T316">
        <f t="shared" si="28"/>
        <v>30</v>
      </c>
      <c r="U316">
        <f t="shared" si="30"/>
        <v>0</v>
      </c>
      <c r="V316">
        <f t="shared" si="31"/>
        <v>8.8205002141554072</v>
      </c>
      <c r="X316">
        <f t="shared" si="32"/>
        <v>0</v>
      </c>
      <c r="Y316">
        <f t="shared" si="33"/>
        <v>0</v>
      </c>
      <c r="Z316">
        <f t="shared" si="34"/>
        <v>0</v>
      </c>
      <c r="AA316">
        <f t="shared" si="29"/>
        <v>0</v>
      </c>
    </row>
    <row r="317" spans="4:27" x14ac:dyDescent="0.3">
      <c r="D317" s="31">
        <f>'Water Flood'!E307</f>
        <v>0.38072</v>
      </c>
      <c r="E317" s="31">
        <f>IF('Water Flood'!P307&gt;1,1,'Water Flood'!P307)</f>
        <v>1</v>
      </c>
      <c r="F317" s="31">
        <f>'Water Flood'!I307</f>
        <v>2.5090867100387326E-2</v>
      </c>
      <c r="H317" s="31" cm="1">
        <f t="array" ref="H317">INDEX($D$13:$D$1013,ROWS(D317:$D$1013))</f>
        <v>0.54927999999999999</v>
      </c>
      <c r="I317" s="31" cm="1">
        <f t="array" ref="I317">INDEX($E$13:$E$1013,ROWS(E317:$E$1013))</f>
        <v>1</v>
      </c>
      <c r="J317" s="31" cm="1">
        <f t="array" ref="J317">INDEX($F$13:$F$1013,ROWS(F317:$F$1013))</f>
        <v>0.8590091499378214</v>
      </c>
      <c r="T317">
        <f t="shared" si="28"/>
        <v>30</v>
      </c>
      <c r="U317">
        <f t="shared" si="30"/>
        <v>0</v>
      </c>
      <c r="V317">
        <f t="shared" si="31"/>
        <v>8.8205002141554072</v>
      </c>
      <c r="X317">
        <f t="shared" si="32"/>
        <v>0</v>
      </c>
      <c r="Y317">
        <f t="shared" si="33"/>
        <v>0</v>
      </c>
      <c r="Z317">
        <f t="shared" si="34"/>
        <v>0</v>
      </c>
      <c r="AA317">
        <f t="shared" si="29"/>
        <v>0</v>
      </c>
    </row>
    <row r="318" spans="4:27" x14ac:dyDescent="0.3">
      <c r="D318" s="31">
        <f>'Water Flood'!E308</f>
        <v>0.38114999999999999</v>
      </c>
      <c r="E318" s="31">
        <f>IF('Water Flood'!P308&gt;1,1,'Water Flood'!P308)</f>
        <v>1</v>
      </c>
      <c r="F318" s="31">
        <f>'Water Flood'!I308</f>
        <v>2.5506967199841708E-2</v>
      </c>
      <c r="H318" s="31" cm="1">
        <f t="array" ref="H318">INDEX($D$13:$D$1013,ROWS(D318:$D$1013))</f>
        <v>0.54884999999999995</v>
      </c>
      <c r="I318" s="31" cm="1">
        <f t="array" ref="I318">INDEX($E$13:$E$1013,ROWS(E318:$E$1013))</f>
        <v>1</v>
      </c>
      <c r="J318" s="31" cm="1">
        <f t="array" ref="J318">INDEX($F$13:$F$1013,ROWS(F318:$F$1013))</f>
        <v>0.85726957617919974</v>
      </c>
      <c r="T318">
        <f t="shared" si="28"/>
        <v>30</v>
      </c>
      <c r="U318">
        <f t="shared" si="30"/>
        <v>0</v>
      </c>
      <c r="V318">
        <f t="shared" si="31"/>
        <v>8.8205002141554072</v>
      </c>
      <c r="X318">
        <f t="shared" si="32"/>
        <v>0</v>
      </c>
      <c r="Y318">
        <f t="shared" si="33"/>
        <v>0</v>
      </c>
      <c r="Z318">
        <f t="shared" si="34"/>
        <v>0</v>
      </c>
      <c r="AA318">
        <f t="shared" si="29"/>
        <v>0</v>
      </c>
    </row>
    <row r="319" spans="4:27" x14ac:dyDescent="0.3">
      <c r="D319" s="31">
        <f>'Water Flood'!E309</f>
        <v>0.38158000000000003</v>
      </c>
      <c r="E319" s="31">
        <f>IF('Water Flood'!P309&gt;1,1,'Water Flood'!P309)</f>
        <v>1</v>
      </c>
      <c r="F319" s="31">
        <f>'Water Flood'!I309</f>
        <v>2.5928834173046006E-2</v>
      </c>
      <c r="H319" s="31" cm="1">
        <f t="array" ref="H319">INDEX($D$13:$D$1013,ROWS(D319:$D$1013))</f>
        <v>0.54841999999999991</v>
      </c>
      <c r="I319" s="31" cm="1">
        <f t="array" ref="I319">INDEX($E$13:$E$1013,ROWS(E319:$E$1013))</f>
        <v>1</v>
      </c>
      <c r="J319" s="31" cm="1">
        <f t="array" ref="J319">INDEX($F$13:$F$1013,ROWS(F319:$F$1013))</f>
        <v>0.85551458060626573</v>
      </c>
      <c r="T319">
        <f t="shared" si="28"/>
        <v>30</v>
      </c>
      <c r="U319">
        <f t="shared" si="30"/>
        <v>0</v>
      </c>
      <c r="V319">
        <f t="shared" si="31"/>
        <v>8.8205002141554072</v>
      </c>
      <c r="X319">
        <f t="shared" si="32"/>
        <v>0</v>
      </c>
      <c r="Y319">
        <f t="shared" si="33"/>
        <v>0</v>
      </c>
      <c r="Z319">
        <f t="shared" si="34"/>
        <v>0</v>
      </c>
      <c r="AA319">
        <f t="shared" si="29"/>
        <v>0</v>
      </c>
    </row>
    <row r="320" spans="4:27" x14ac:dyDescent="0.3">
      <c r="D320" s="31">
        <f>'Water Flood'!E310</f>
        <v>0.38200999999999996</v>
      </c>
      <c r="E320" s="31">
        <f>IF('Water Flood'!P310&gt;1,1,'Water Flood'!P310)</f>
        <v>1</v>
      </c>
      <c r="F320" s="31">
        <f>'Water Flood'!I310</f>
        <v>2.6356532071774501E-2</v>
      </c>
      <c r="H320" s="31" cm="1">
        <f t="array" ref="H320">INDEX($D$13:$D$1013,ROWS(D320:$D$1013))</f>
        <v>0.54798999999999998</v>
      </c>
      <c r="I320" s="31" cm="1">
        <f t="array" ref="I320">INDEX($E$13:$E$1013,ROWS(E320:$E$1013))</f>
        <v>1</v>
      </c>
      <c r="J320" s="31" cm="1">
        <f t="array" ref="J320">INDEX($F$13:$F$1013,ROWS(F320:$F$1013))</f>
        <v>0.85374411761053925</v>
      </c>
      <c r="T320">
        <f t="shared" si="28"/>
        <v>30</v>
      </c>
      <c r="U320">
        <f t="shared" si="30"/>
        <v>0</v>
      </c>
      <c r="V320">
        <f t="shared" si="31"/>
        <v>8.8205002141554072</v>
      </c>
      <c r="X320">
        <f t="shared" si="32"/>
        <v>0</v>
      </c>
      <c r="Y320">
        <f t="shared" si="33"/>
        <v>0</v>
      </c>
      <c r="Z320">
        <f t="shared" si="34"/>
        <v>0</v>
      </c>
      <c r="AA320">
        <f t="shared" si="29"/>
        <v>0</v>
      </c>
    </row>
    <row r="321" spans="4:27" x14ac:dyDescent="0.3">
      <c r="D321" s="31">
        <f>'Water Flood'!E311</f>
        <v>0.38244</v>
      </c>
      <c r="E321" s="31">
        <f>IF('Water Flood'!P311&gt;1,1,'Water Flood'!P311)</f>
        <v>1</v>
      </c>
      <c r="F321" s="31">
        <f>'Water Flood'!I311</f>
        <v>2.6790125433230436E-2</v>
      </c>
      <c r="H321" s="31" cm="1">
        <f t="array" ref="H321">INDEX($D$13:$D$1013,ROWS(D321:$D$1013))</f>
        <v>0.54756000000000005</v>
      </c>
      <c r="I321" s="31" cm="1">
        <f t="array" ref="I321">INDEX($E$13:$E$1013,ROWS(E321:$E$1013))</f>
        <v>1</v>
      </c>
      <c r="J321" s="31" cm="1">
        <f t="array" ref="J321">INDEX($F$13:$F$1013,ROWS(F321:$F$1013))</f>
        <v>0.85195814317600682</v>
      </c>
      <c r="T321">
        <f t="shared" si="28"/>
        <v>30</v>
      </c>
      <c r="U321">
        <f t="shared" si="30"/>
        <v>0</v>
      </c>
      <c r="V321">
        <f t="shared" si="31"/>
        <v>8.8205002141554072</v>
      </c>
      <c r="X321">
        <f t="shared" si="32"/>
        <v>0</v>
      </c>
      <c r="Y321">
        <f t="shared" si="33"/>
        <v>0</v>
      </c>
      <c r="Z321">
        <f t="shared" si="34"/>
        <v>0</v>
      </c>
      <c r="AA321">
        <f t="shared" si="29"/>
        <v>0</v>
      </c>
    </row>
    <row r="322" spans="4:27" x14ac:dyDescent="0.3">
      <c r="D322" s="31">
        <f>'Water Flood'!E312</f>
        <v>0.38286999999999999</v>
      </c>
      <c r="E322" s="31">
        <f>IF('Water Flood'!P312&gt;1,1,'Water Flood'!P312)</f>
        <v>1</v>
      </c>
      <c r="F322" s="31">
        <f>'Water Flood'!I312</f>
        <v>2.722967927949034E-2</v>
      </c>
      <c r="H322" s="31" cm="1">
        <f t="array" ref="H322">INDEX($D$13:$D$1013,ROWS(D322:$D$1013))</f>
        <v>0.54712999999999989</v>
      </c>
      <c r="I322" s="31" cm="1">
        <f t="array" ref="I322">INDEX($E$13:$E$1013,ROWS(E322:$E$1013))</f>
        <v>1</v>
      </c>
      <c r="J322" s="31" cm="1">
        <f t="array" ref="J322">INDEX($F$13:$F$1013,ROWS(F322:$F$1013))</f>
        <v>0.85015661491409256</v>
      </c>
      <c r="T322">
        <f t="shared" si="28"/>
        <v>30</v>
      </c>
      <c r="U322">
        <f t="shared" si="30"/>
        <v>0</v>
      </c>
      <c r="V322">
        <f t="shared" si="31"/>
        <v>8.8205002141554072</v>
      </c>
      <c r="X322">
        <f t="shared" si="32"/>
        <v>0</v>
      </c>
      <c r="Y322">
        <f t="shared" si="33"/>
        <v>0</v>
      </c>
      <c r="Z322">
        <f t="shared" si="34"/>
        <v>0</v>
      </c>
      <c r="AA322">
        <f t="shared" si="29"/>
        <v>0</v>
      </c>
    </row>
    <row r="323" spans="4:27" x14ac:dyDescent="0.3">
      <c r="D323" s="31">
        <f>'Water Flood'!E313</f>
        <v>0.38329999999999997</v>
      </c>
      <c r="E323" s="31">
        <f>IF('Water Flood'!P313&gt;1,1,'Water Flood'!P313)</f>
        <v>1</v>
      </c>
      <c r="F323" s="31">
        <f>'Water Flood'!I313</f>
        <v>2.76752591168259E-2</v>
      </c>
      <c r="H323" s="31" cm="1">
        <f t="array" ref="H323">INDEX($D$13:$D$1013,ROWS(D323:$D$1013))</f>
        <v>0.54669999999999996</v>
      </c>
      <c r="I323" s="31" cm="1">
        <f t="array" ref="I323">INDEX($E$13:$E$1013,ROWS(E323:$E$1013))</f>
        <v>1</v>
      </c>
      <c r="J323" s="31" cm="1">
        <f t="array" ref="J323">INDEX($F$13:$F$1013,ROWS(F323:$F$1013))</f>
        <v>0.84833949209870396</v>
      </c>
      <c r="T323">
        <f t="shared" si="28"/>
        <v>30</v>
      </c>
      <c r="U323">
        <f t="shared" si="30"/>
        <v>0</v>
      </c>
      <c r="V323">
        <f t="shared" si="31"/>
        <v>8.8205002141554072</v>
      </c>
      <c r="X323">
        <f t="shared" si="32"/>
        <v>0</v>
      </c>
      <c r="Y323">
        <f t="shared" si="33"/>
        <v>0</v>
      </c>
      <c r="Z323">
        <f t="shared" si="34"/>
        <v>0</v>
      </c>
      <c r="AA323">
        <f t="shared" si="29"/>
        <v>0</v>
      </c>
    </row>
    <row r="324" spans="4:27" x14ac:dyDescent="0.3">
      <c r="D324" s="31">
        <f>'Water Flood'!E314</f>
        <v>0.38373000000000002</v>
      </c>
      <c r="E324" s="31">
        <f>IF('Water Flood'!P314&gt;1,1,'Water Flood'!P314)</f>
        <v>1</v>
      </c>
      <c r="F324" s="31">
        <f>'Water Flood'!I314</f>
        <v>2.8126930934899638E-2</v>
      </c>
      <c r="H324" s="31" cm="1">
        <f t="array" ref="H324">INDEX($D$13:$D$1013,ROWS(D324:$D$1013))</f>
        <v>0.54627000000000003</v>
      </c>
      <c r="I324" s="31" cm="1">
        <f t="array" ref="I324">INDEX($E$13:$E$1013,ROWS(E324:$E$1013))</f>
        <v>1</v>
      </c>
      <c r="J324" s="31" cm="1">
        <f t="array" ref="J324">INDEX($F$13:$F$1013,ROWS(F324:$F$1013))</f>
        <v>0.84650673570133206</v>
      </c>
      <c r="T324">
        <f t="shared" si="28"/>
        <v>30</v>
      </c>
      <c r="U324">
        <f t="shared" si="30"/>
        <v>0</v>
      </c>
      <c r="V324">
        <f t="shared" si="31"/>
        <v>8.8205002141554072</v>
      </c>
      <c r="X324">
        <f t="shared" si="32"/>
        <v>0</v>
      </c>
      <c r="Y324">
        <f t="shared" si="33"/>
        <v>0</v>
      </c>
      <c r="Z324">
        <f t="shared" si="34"/>
        <v>0</v>
      </c>
      <c r="AA324">
        <f t="shared" si="29"/>
        <v>0</v>
      </c>
    </row>
    <row r="325" spans="4:27" x14ac:dyDescent="0.3">
      <c r="D325" s="31">
        <f>'Water Flood'!E315</f>
        <v>0.38416</v>
      </c>
      <c r="E325" s="31">
        <f>IF('Water Flood'!P315&gt;1,1,'Water Flood'!P315)</f>
        <v>1</v>
      </c>
      <c r="F325" s="31">
        <f>'Water Flood'!I315</f>
        <v>2.8584761205831876E-2</v>
      </c>
      <c r="H325" s="31" cm="1">
        <f t="array" ref="H325">INDEX($D$13:$D$1013,ROWS(D325:$D$1013))</f>
        <v>0.54583999999999999</v>
      </c>
      <c r="I325" s="31" cm="1">
        <f t="array" ref="I325">INDEX($E$13:$E$1013,ROWS(E325:$E$1013))</f>
        <v>1</v>
      </c>
      <c r="J325" s="31" cm="1">
        <f t="array" ref="J325">INDEX($F$13:$F$1013,ROWS(F325:$F$1013))</f>
        <v>0.84465830842619383</v>
      </c>
      <c r="T325">
        <f t="shared" si="28"/>
        <v>30</v>
      </c>
      <c r="U325">
        <f t="shared" si="30"/>
        <v>0</v>
      </c>
      <c r="V325">
        <f t="shared" si="31"/>
        <v>8.8205002141554072</v>
      </c>
      <c r="X325">
        <f t="shared" si="32"/>
        <v>0</v>
      </c>
      <c r="Y325">
        <f t="shared" si="33"/>
        <v>0</v>
      </c>
      <c r="Z325">
        <f t="shared" si="34"/>
        <v>0</v>
      </c>
      <c r="AA325">
        <f t="shared" si="29"/>
        <v>0</v>
      </c>
    </row>
    <row r="326" spans="4:27" x14ac:dyDescent="0.3">
      <c r="D326" s="31">
        <f>'Water Flood'!E316</f>
        <v>0.38458999999999999</v>
      </c>
      <c r="E326" s="31">
        <f>IF('Water Flood'!P316&gt;1,1,'Water Flood'!P316)</f>
        <v>1</v>
      </c>
      <c r="F326" s="31">
        <f>'Water Flood'!I316</f>
        <v>2.904881688313524E-2</v>
      </c>
      <c r="H326" s="31" cm="1">
        <f t="array" ref="H326">INDEX($D$13:$D$1013,ROWS(D326:$D$1013))</f>
        <v>0.54540999999999995</v>
      </c>
      <c r="I326" s="31" cm="1">
        <f t="array" ref="I326">INDEX($E$13:$E$1013,ROWS(E326:$E$1013))</f>
        <v>1</v>
      </c>
      <c r="J326" s="31" cm="1">
        <f t="array" ref="J326">INDEX($F$13:$F$1013,ROWS(F326:$F$1013))</f>
        <v>0.84279417474539664</v>
      </c>
      <c r="T326">
        <f t="shared" si="28"/>
        <v>30</v>
      </c>
      <c r="U326">
        <f t="shared" si="30"/>
        <v>0</v>
      </c>
      <c r="V326">
        <f t="shared" si="31"/>
        <v>8.8205002141554072</v>
      </c>
      <c r="X326">
        <f t="shared" si="32"/>
        <v>0</v>
      </c>
      <c r="Y326">
        <f t="shared" si="33"/>
        <v>0</v>
      </c>
      <c r="Z326">
        <f t="shared" si="34"/>
        <v>0</v>
      </c>
      <c r="AA326">
        <f t="shared" si="29"/>
        <v>0</v>
      </c>
    </row>
    <row r="327" spans="4:27" x14ac:dyDescent="0.3">
      <c r="D327" s="31">
        <f>'Water Flood'!E317</f>
        <v>0.38502000000000003</v>
      </c>
      <c r="E327" s="31">
        <f>IF('Water Flood'!P317&gt;1,1,'Water Flood'!P317)</f>
        <v>1</v>
      </c>
      <c r="F327" s="31">
        <f>'Water Flood'!I317</f>
        <v>2.9519165400513896E-2</v>
      </c>
      <c r="H327" s="31" cm="1">
        <f t="array" ref="H327">INDEX($D$13:$D$1013,ROWS(D327:$D$1013))</f>
        <v>0.54498000000000002</v>
      </c>
      <c r="I327" s="31" cm="1">
        <f t="array" ref="I327">INDEX($E$13:$E$1013,ROWS(E327:$E$1013))</f>
        <v>1</v>
      </c>
      <c r="J327" s="31" cm="1">
        <f t="array" ref="J327">INDEX($F$13:$F$1013,ROWS(F327:$F$1013))</f>
        <v>0.84091430093410913</v>
      </c>
      <c r="T327">
        <f t="shared" si="28"/>
        <v>30</v>
      </c>
      <c r="U327">
        <f t="shared" si="30"/>
        <v>0</v>
      </c>
      <c r="V327">
        <f t="shared" si="31"/>
        <v>8.8205002141554072</v>
      </c>
      <c r="X327">
        <f t="shared" si="32"/>
        <v>0</v>
      </c>
      <c r="Y327">
        <f t="shared" si="33"/>
        <v>0</v>
      </c>
      <c r="Z327">
        <f t="shared" si="34"/>
        <v>0</v>
      </c>
      <c r="AA327">
        <f t="shared" si="29"/>
        <v>0</v>
      </c>
    </row>
    <row r="328" spans="4:27" x14ac:dyDescent="0.3">
      <c r="D328" s="31">
        <f>'Water Flood'!E318</f>
        <v>0.38544999999999996</v>
      </c>
      <c r="E328" s="31">
        <f>IF('Water Flood'!P318&gt;1,1,'Water Flood'!P318)</f>
        <v>1</v>
      </c>
      <c r="F328" s="31">
        <f>'Water Flood'!I318</f>
        <v>2.9995874670523882E-2</v>
      </c>
      <c r="H328" s="31" cm="1">
        <f t="array" ref="H328">INDEX($D$13:$D$1013,ROWS(D328:$D$1013))</f>
        <v>0.54455000000000009</v>
      </c>
      <c r="I328" s="31" cm="1">
        <f t="array" ref="I328">INDEX($E$13:$E$1013,ROWS(E328:$E$1013))</f>
        <v>1</v>
      </c>
      <c r="J328" s="31" cm="1">
        <f t="array" ref="J328">INDEX($F$13:$F$1013,ROWS(F328:$F$1013))</f>
        <v>0.83901865510572338</v>
      </c>
      <c r="T328">
        <f t="shared" si="28"/>
        <v>30</v>
      </c>
      <c r="U328">
        <f t="shared" si="30"/>
        <v>0</v>
      </c>
      <c r="V328">
        <f t="shared" si="31"/>
        <v>8.8205002141554072</v>
      </c>
      <c r="X328">
        <f t="shared" si="32"/>
        <v>0</v>
      </c>
      <c r="Y328">
        <f t="shared" si="33"/>
        <v>0</v>
      </c>
      <c r="Z328">
        <f t="shared" si="34"/>
        <v>0</v>
      </c>
      <c r="AA328">
        <f t="shared" si="29"/>
        <v>0</v>
      </c>
    </row>
    <row r="329" spans="4:27" x14ac:dyDescent="0.3">
      <c r="D329" s="31">
        <f>'Water Flood'!E319</f>
        <v>0.38588</v>
      </c>
      <c r="E329" s="31">
        <f>IF('Water Flood'!P319&gt;1,1,'Water Flood'!P319)</f>
        <v>1</v>
      </c>
      <c r="F329" s="31">
        <f>'Water Flood'!I319</f>
        <v>3.0479013083091585E-2</v>
      </c>
      <c r="H329" s="31" cm="1">
        <f t="array" ref="H329">INDEX($D$13:$D$1013,ROWS(D329:$D$1013))</f>
        <v>0.54411999999999994</v>
      </c>
      <c r="I329" s="31" cm="1">
        <f t="array" ref="I329">INDEX($E$13:$E$1013,ROWS(E329:$E$1013))</f>
        <v>1</v>
      </c>
      <c r="J329" s="31" cm="1">
        <f t="array" ref="J329">INDEX($F$13:$F$1013,ROWS(F329:$F$1013))</f>
        <v>0.83710720724698362</v>
      </c>
      <c r="T329">
        <f t="shared" si="28"/>
        <v>30</v>
      </c>
      <c r="U329">
        <f t="shared" si="30"/>
        <v>0</v>
      </c>
      <c r="V329">
        <f t="shared" si="31"/>
        <v>8.8205002141554072</v>
      </c>
      <c r="X329">
        <f t="shared" si="32"/>
        <v>0</v>
      </c>
      <c r="Y329">
        <f t="shared" si="33"/>
        <v>0</v>
      </c>
      <c r="Z329">
        <f t="shared" si="34"/>
        <v>0</v>
      </c>
      <c r="AA329">
        <f t="shared" si="29"/>
        <v>0</v>
      </c>
    </row>
    <row r="330" spans="4:27" x14ac:dyDescent="0.3">
      <c r="D330" s="31">
        <f>'Water Flood'!E320</f>
        <v>0.38630999999999999</v>
      </c>
      <c r="E330" s="31">
        <f>IF('Water Flood'!P320&gt;1,1,'Water Flood'!P320)</f>
        <v>1</v>
      </c>
      <c r="F330" s="31">
        <f>'Water Flood'!I320</f>
        <v>3.0968649503886544E-2</v>
      </c>
      <c r="H330" s="31" cm="1">
        <f t="array" ref="H330">INDEX($D$13:$D$1013,ROWS(D330:$D$1013))</f>
        <v>0.54369000000000001</v>
      </c>
      <c r="I330" s="31" cm="1">
        <f t="array" ref="I330">INDEX($E$13:$E$1013,ROWS(E330:$E$1013))</f>
        <v>1</v>
      </c>
      <c r="J330" s="31" cm="1">
        <f t="array" ref="J330">INDEX($F$13:$F$1013,ROWS(F330:$F$1013))</f>
        <v>0.8351799292530715</v>
      </c>
      <c r="T330">
        <f t="shared" si="28"/>
        <v>30</v>
      </c>
      <c r="U330">
        <f t="shared" si="30"/>
        <v>0</v>
      </c>
      <c r="V330">
        <f t="shared" si="31"/>
        <v>8.8205002141554072</v>
      </c>
      <c r="X330">
        <f t="shared" si="32"/>
        <v>0</v>
      </c>
      <c r="Y330">
        <f t="shared" si="33"/>
        <v>0</v>
      </c>
      <c r="Z330">
        <f t="shared" si="34"/>
        <v>0</v>
      </c>
      <c r="AA330">
        <f t="shared" si="29"/>
        <v>0</v>
      </c>
    </row>
    <row r="331" spans="4:27" x14ac:dyDescent="0.3">
      <c r="D331" s="31">
        <f>'Water Flood'!E321</f>
        <v>0.38673999999999997</v>
      </c>
      <c r="E331" s="31">
        <f>IF('Water Flood'!P321&gt;1,1,'Water Flood'!P321)</f>
        <v>1</v>
      </c>
      <c r="F331" s="31">
        <f>'Water Flood'!I321</f>
        <v>3.1464853272545765E-2</v>
      </c>
      <c r="H331" s="31" cm="1">
        <f t="array" ref="H331">INDEX($D$13:$D$1013,ROWS(D331:$D$1013))</f>
        <v>0.54326000000000008</v>
      </c>
      <c r="I331" s="31" cm="1">
        <f t="array" ref="I331">INDEX($E$13:$E$1013,ROWS(E331:$E$1013))</f>
        <v>1</v>
      </c>
      <c r="J331" s="31" cm="1">
        <f t="array" ref="J331">INDEX($F$13:$F$1013,ROWS(F331:$F$1013))</f>
        <v>0.83323679496262271</v>
      </c>
      <c r="T331">
        <f t="shared" si="28"/>
        <v>30</v>
      </c>
      <c r="U331">
        <f t="shared" si="30"/>
        <v>0</v>
      </c>
      <c r="V331">
        <f t="shared" si="31"/>
        <v>8.8205002141554072</v>
      </c>
      <c r="X331">
        <f t="shared" si="32"/>
        <v>0</v>
      </c>
      <c r="Y331">
        <f t="shared" si="33"/>
        <v>0</v>
      </c>
      <c r="Z331">
        <f t="shared" si="34"/>
        <v>0</v>
      </c>
      <c r="AA331">
        <f t="shared" si="29"/>
        <v>0</v>
      </c>
    </row>
    <row r="332" spans="4:27" x14ac:dyDescent="0.3">
      <c r="D332" s="31">
        <f>'Water Flood'!E322</f>
        <v>0.38717000000000001</v>
      </c>
      <c r="E332" s="31">
        <f>IF('Water Flood'!P322&gt;1,1,'Water Flood'!P322)</f>
        <v>1</v>
      </c>
      <c r="F332" s="31">
        <f>'Water Flood'!I322</f>
        <v>3.1967694200745383E-2</v>
      </c>
      <c r="H332" s="31" cm="1">
        <f t="array" ref="H332">INDEX($D$13:$D$1013,ROWS(D332:$D$1013))</f>
        <v>0.54283000000000003</v>
      </c>
      <c r="I332" s="31" cm="1">
        <f t="array" ref="I332">INDEX($E$13:$E$1013,ROWS(E332:$E$1013))</f>
        <v>1</v>
      </c>
      <c r="J332" s="31" cm="1">
        <f t="array" ref="J332">INDEX($F$13:$F$1013,ROWS(F332:$F$1013))</f>
        <v>0.83127778019265852</v>
      </c>
      <c r="T332">
        <f t="shared" si="28"/>
        <v>30</v>
      </c>
      <c r="U332">
        <f t="shared" si="30"/>
        <v>0</v>
      </c>
      <c r="V332">
        <f t="shared" si="31"/>
        <v>8.8205002141554072</v>
      </c>
      <c r="X332">
        <f t="shared" si="32"/>
        <v>0</v>
      </c>
      <c r="Y332">
        <f t="shared" si="33"/>
        <v>0</v>
      </c>
      <c r="Z332">
        <f t="shared" si="34"/>
        <v>0</v>
      </c>
      <c r="AA332">
        <f t="shared" si="29"/>
        <v>0</v>
      </c>
    </row>
    <row r="333" spans="4:27" x14ac:dyDescent="0.3">
      <c r="D333" s="31">
        <f>'Water Flood'!E323</f>
        <v>0.3876</v>
      </c>
      <c r="E333" s="31">
        <f>IF('Water Flood'!P323&gt;1,1,'Water Flood'!P323)</f>
        <v>1</v>
      </c>
      <c r="F333" s="31">
        <f>'Water Flood'!I323</f>
        <v>3.247724257011695E-2</v>
      </c>
      <c r="H333" s="31" cm="1">
        <f t="array" ref="H333">INDEX($D$13:$D$1013,ROWS(D333:$D$1013))</f>
        <v>0.54239999999999999</v>
      </c>
      <c r="I333" s="31" cm="1">
        <f t="array" ref="I333">INDEX($E$13:$E$1013,ROWS(E333:$E$1013))</f>
        <v>1</v>
      </c>
      <c r="J333" s="31" cm="1">
        <f t="array" ref="J333">INDEX($F$13:$F$1013,ROWS(F333:$F$1013))</f>
        <v>0.82930286277341214</v>
      </c>
      <c r="T333">
        <f t="shared" si="28"/>
        <v>30</v>
      </c>
      <c r="U333">
        <f t="shared" si="30"/>
        <v>0</v>
      </c>
      <c r="V333">
        <f t="shared" si="31"/>
        <v>8.8205002141554072</v>
      </c>
      <c r="X333">
        <f t="shared" si="32"/>
        <v>0</v>
      </c>
      <c r="Y333">
        <f t="shared" si="33"/>
        <v>0</v>
      </c>
      <c r="Z333">
        <f t="shared" si="34"/>
        <v>0</v>
      </c>
      <c r="AA333">
        <f t="shared" si="29"/>
        <v>0</v>
      </c>
    </row>
    <row r="334" spans="4:27" x14ac:dyDescent="0.3">
      <c r="D334" s="31">
        <f>'Water Flood'!E324</f>
        <v>0.38802999999999999</v>
      </c>
      <c r="E334" s="31">
        <f>IF('Water Flood'!P324&gt;1,1,'Water Flood'!P324)</f>
        <v>1</v>
      </c>
      <c r="F334" s="31">
        <f>'Water Flood'!I324</f>
        <v>3.2993569130004119E-2</v>
      </c>
      <c r="H334" s="31" cm="1">
        <f t="array" ref="H334">INDEX($D$13:$D$1013,ROWS(D334:$D$1013))</f>
        <v>0.54197000000000006</v>
      </c>
      <c r="I334" s="31" cm="1">
        <f t="array" ref="I334">INDEX($E$13:$E$1013,ROWS(E334:$E$1013))</f>
        <v>1</v>
      </c>
      <c r="J334" s="31" cm="1">
        <f t="array" ref="J334">INDEX($F$13:$F$1013,ROWS(F334:$F$1013))</f>
        <v>0.82731202258303049</v>
      </c>
      <c r="T334">
        <f t="shared" ref="T334:T397" si="35">I334*Q$13</f>
        <v>30</v>
      </c>
      <c r="U334">
        <f t="shared" si="30"/>
        <v>0</v>
      </c>
      <c r="V334">
        <f t="shared" si="31"/>
        <v>8.8205002141554072</v>
      </c>
      <c r="X334">
        <f t="shared" si="32"/>
        <v>0</v>
      </c>
      <c r="Y334">
        <f t="shared" si="33"/>
        <v>0</v>
      </c>
      <c r="Z334">
        <f t="shared" si="34"/>
        <v>0</v>
      </c>
      <c r="AA334">
        <f t="shared" ref="AA334:AA397" si="36">IF(AA$7&gt;T334,H334*M$20+M$20*M$19*(1-H334),0)</f>
        <v>0</v>
      </c>
    </row>
    <row r="335" spans="4:27" x14ac:dyDescent="0.3">
      <c r="D335" s="31">
        <f>'Water Flood'!E325</f>
        <v>0.38846000000000003</v>
      </c>
      <c r="E335" s="31">
        <f>IF('Water Flood'!P325&gt;1,1,'Water Flood'!P325)</f>
        <v>1</v>
      </c>
      <c r="F335" s="31">
        <f>'Water Flood'!I325</f>
        <v>3.3516745095056845E-2</v>
      </c>
      <c r="H335" s="31" cm="1">
        <f t="array" ref="H335">INDEX($D$13:$D$1013,ROWS(D335:$D$1013))</f>
        <v>0.54154000000000002</v>
      </c>
      <c r="I335" s="31" cm="1">
        <f t="array" ref="I335">INDEX($E$13:$E$1013,ROWS(E335:$E$1013))</f>
        <v>1</v>
      </c>
      <c r="J335" s="31" cm="1">
        <f t="array" ref="J335">INDEX($F$13:$F$1013,ROWS(F335:$F$1013))</f>
        <v>0.8253052415821297</v>
      </c>
      <c r="T335">
        <f t="shared" si="35"/>
        <v>30</v>
      </c>
      <c r="U335">
        <f t="shared" ref="U335:U398" si="37">0.5*M$11*(H335+H334)*(T335-T334)+M$19*0.5*M$11*(1-H335+1-H334)*(T335-T334)+M$11*Q$18*(T335-T334)</f>
        <v>0</v>
      </c>
      <c r="V335">
        <f t="shared" ref="V335:V398" si="38">U335+V334</f>
        <v>8.8205002141554072</v>
      </c>
      <c r="X335">
        <f t="shared" ref="X335:X398" si="39">IF(AND(V335&lt;Q$17,V336&gt;Q$17),T335,0)</f>
        <v>0</v>
      </c>
      <c r="Y335">
        <f t="shared" ref="Y335:Y398" si="40">X335/AA$7*H335</f>
        <v>0</v>
      </c>
      <c r="Z335">
        <f t="shared" ref="Z335:Z398" si="41">X335/AA$7*J335</f>
        <v>0</v>
      </c>
      <c r="AA335">
        <f t="shared" si="36"/>
        <v>0</v>
      </c>
    </row>
    <row r="336" spans="4:27" x14ac:dyDescent="0.3">
      <c r="D336" s="31">
        <f>'Water Flood'!E326</f>
        <v>0.38889000000000001</v>
      </c>
      <c r="E336" s="31">
        <f>IF('Water Flood'!P326&gt;1,1,'Water Flood'!P326)</f>
        <v>1</v>
      </c>
      <c r="F336" s="31">
        <f>'Water Flood'!I326</f>
        <v>3.4046842142658726E-2</v>
      </c>
      <c r="H336" s="31" cm="1">
        <f t="array" ref="H336">INDEX($D$13:$D$1013,ROWS(D336:$D$1013))</f>
        <v>0.54110999999999998</v>
      </c>
      <c r="I336" s="31" cm="1">
        <f t="array" ref="I336">INDEX($E$13:$E$1013,ROWS(E336:$E$1013))</f>
        <v>1</v>
      </c>
      <c r="J336" s="31" cm="1">
        <f t="array" ref="J336">INDEX($F$13:$F$1013,ROWS(F336:$F$1013))</f>
        <v>0.8232825038481848</v>
      </c>
      <c r="T336">
        <f t="shared" si="35"/>
        <v>30</v>
      </c>
      <c r="U336">
        <f t="shared" si="37"/>
        <v>0</v>
      </c>
      <c r="V336">
        <f t="shared" si="38"/>
        <v>8.8205002141554072</v>
      </c>
      <c r="X336">
        <f t="shared" si="39"/>
        <v>0</v>
      </c>
      <c r="Y336">
        <f t="shared" si="40"/>
        <v>0</v>
      </c>
      <c r="Z336">
        <f t="shared" si="41"/>
        <v>0</v>
      </c>
      <c r="AA336">
        <f t="shared" si="36"/>
        <v>0</v>
      </c>
    </row>
    <row r="337" spans="4:27" x14ac:dyDescent="0.3">
      <c r="D337" s="31">
        <f>'Water Flood'!E327</f>
        <v>0.38932</v>
      </c>
      <c r="E337" s="31">
        <f>IF('Water Flood'!P327&gt;1,1,'Water Flood'!P327)</f>
        <v>1</v>
      </c>
      <c r="F337" s="31">
        <f>'Water Flood'!I327</f>
        <v>3.4583932410184835E-2</v>
      </c>
      <c r="H337" s="31" cm="1">
        <f t="array" ref="H337">INDEX($D$13:$D$1013,ROWS(D337:$D$1013))</f>
        <v>0.54068000000000005</v>
      </c>
      <c r="I337" s="31" cm="1">
        <f t="array" ref="I337">INDEX($E$13:$E$1013,ROWS(E337:$E$1013))</f>
        <v>1</v>
      </c>
      <c r="J337" s="31" cm="1">
        <f t="array" ref="J337">INDEX($F$13:$F$1013,ROWS(F337:$F$1013))</f>
        <v>0.8212437956097316</v>
      </c>
      <c r="T337">
        <f t="shared" si="35"/>
        <v>30</v>
      </c>
      <c r="U337">
        <f t="shared" si="37"/>
        <v>0</v>
      </c>
      <c r="V337">
        <f t="shared" si="38"/>
        <v>8.8205002141554072</v>
      </c>
      <c r="X337">
        <f t="shared" si="39"/>
        <v>0</v>
      </c>
      <c r="Y337">
        <f t="shared" si="40"/>
        <v>0</v>
      </c>
      <c r="Z337">
        <f t="shared" si="41"/>
        <v>0</v>
      </c>
      <c r="AA337">
        <f t="shared" si="36"/>
        <v>0</v>
      </c>
    </row>
    <row r="338" spans="4:27" x14ac:dyDescent="0.3">
      <c r="D338" s="31">
        <f>'Water Flood'!E328</f>
        <v>0.38975000000000004</v>
      </c>
      <c r="E338" s="31">
        <f>IF('Water Flood'!P328&gt;1,1,'Water Flood'!P328)</f>
        <v>1</v>
      </c>
      <c r="F338" s="31">
        <f>'Water Flood'!I328</f>
        <v>3.5128088492085152E-2</v>
      </c>
      <c r="H338" s="31" cm="1">
        <f t="array" ref="H338">INDEX($D$13:$D$1013,ROWS(D338:$D$1013))</f>
        <v>0.54025000000000001</v>
      </c>
      <c r="I338" s="31" cm="1">
        <f t="array" ref="I338">INDEX($E$13:$E$1013,ROWS(E338:$E$1013))</f>
        <v>1</v>
      </c>
      <c r="J338" s="31" cm="1">
        <f t="array" ref="J338">INDEX($F$13:$F$1013,ROWS(F338:$F$1013))</f>
        <v>0.81918910528036071</v>
      </c>
      <c r="T338">
        <f t="shared" si="35"/>
        <v>30</v>
      </c>
      <c r="U338">
        <f t="shared" si="37"/>
        <v>0</v>
      </c>
      <c r="V338">
        <f t="shared" si="38"/>
        <v>8.8205002141554072</v>
      </c>
      <c r="X338">
        <f t="shared" si="39"/>
        <v>0</v>
      </c>
      <c r="Y338">
        <f t="shared" si="40"/>
        <v>0</v>
      </c>
      <c r="Z338">
        <f t="shared" si="41"/>
        <v>0</v>
      </c>
      <c r="AA338">
        <f t="shared" si="36"/>
        <v>0</v>
      </c>
    </row>
    <row r="339" spans="4:27" x14ac:dyDescent="0.3">
      <c r="D339" s="31">
        <f>'Water Flood'!E329</f>
        <v>0.39017999999999997</v>
      </c>
      <c r="E339" s="31">
        <f>IF('Water Flood'!P329&gt;1,1,'Water Flood'!P329)</f>
        <v>1</v>
      </c>
      <c r="F339" s="31">
        <f>'Water Flood'!I329</f>
        <v>3.5679383436791223E-2</v>
      </c>
      <c r="H339" s="31" cm="1">
        <f t="array" ref="H339">INDEX($D$13:$D$1013,ROWS(D339:$D$1013))</f>
        <v>0.53981999999999997</v>
      </c>
      <c r="I339" s="31" cm="1">
        <f t="array" ref="I339">INDEX($E$13:$E$1013,ROWS(E339:$E$1013))</f>
        <v>1</v>
      </c>
      <c r="J339" s="31" cm="1">
        <f t="array" ref="J339">INDEX($F$13:$F$1013,ROWS(F339:$F$1013))</f>
        <v>0.81711842349247876</v>
      </c>
      <c r="T339">
        <f t="shared" si="35"/>
        <v>30</v>
      </c>
      <c r="U339">
        <f t="shared" si="37"/>
        <v>0</v>
      </c>
      <c r="V339">
        <f t="shared" si="38"/>
        <v>8.8205002141554072</v>
      </c>
      <c r="X339">
        <f t="shared" si="39"/>
        <v>0</v>
      </c>
      <c r="Y339">
        <f t="shared" si="40"/>
        <v>0</v>
      </c>
      <c r="Z339">
        <f t="shared" si="41"/>
        <v>0</v>
      </c>
      <c r="AA339">
        <f t="shared" si="36"/>
        <v>0</v>
      </c>
    </row>
    <row r="340" spans="4:27" x14ac:dyDescent="0.3">
      <c r="D340" s="31">
        <f>'Water Flood'!E330</f>
        <v>0.39061000000000001</v>
      </c>
      <c r="E340" s="31">
        <f>IF('Water Flood'!P330&gt;1,1,'Water Flood'!P330)</f>
        <v>1</v>
      </c>
      <c r="F340" s="31">
        <f>'Water Flood'!I330</f>
        <v>3.623789074344106E-2</v>
      </c>
      <c r="H340" s="31" cm="1">
        <f t="array" ref="H340">INDEX($D$13:$D$1013,ROWS(D340:$D$1013))</f>
        <v>0.53939000000000004</v>
      </c>
      <c r="I340" s="31" cm="1">
        <f t="array" ref="I340">INDEX($E$13:$E$1013,ROWS(E340:$E$1013))</f>
        <v>1</v>
      </c>
      <c r="J340" s="31" cm="1">
        <f t="array" ref="J340">INDEX($F$13:$F$1013,ROWS(F340:$F$1013))</f>
        <v>0.81503174313081972</v>
      </c>
      <c r="T340">
        <f t="shared" si="35"/>
        <v>30</v>
      </c>
      <c r="U340">
        <f t="shared" si="37"/>
        <v>0</v>
      </c>
      <c r="V340">
        <f t="shared" si="38"/>
        <v>8.8205002141554072</v>
      </c>
      <c r="X340">
        <f t="shared" si="39"/>
        <v>0</v>
      </c>
      <c r="Y340">
        <f t="shared" si="40"/>
        <v>0</v>
      </c>
      <c r="Z340">
        <f t="shared" si="41"/>
        <v>0</v>
      </c>
      <c r="AA340">
        <f t="shared" si="36"/>
        <v>0</v>
      </c>
    </row>
    <row r="341" spans="4:27" x14ac:dyDescent="0.3">
      <c r="D341" s="31">
        <f>'Water Flood'!E331</f>
        <v>0.39104</v>
      </c>
      <c r="E341" s="31">
        <f>IF('Water Flood'!P331&gt;1,1,'Water Flood'!P331)</f>
        <v>1</v>
      </c>
      <c r="F341" s="31">
        <f>'Water Flood'!I331</f>
        <v>3.6803684358419547E-2</v>
      </c>
      <c r="H341" s="31" cm="1">
        <f t="array" ref="H341">INDEX($D$13:$D$1013,ROWS(D341:$D$1013))</f>
        <v>0.53895999999999999</v>
      </c>
      <c r="I341" s="31" cm="1">
        <f t="array" ref="I341">INDEX($E$13:$E$1013,ROWS(E341:$E$1013))</f>
        <v>1</v>
      </c>
      <c r="J341" s="31" cm="1">
        <f t="array" ref="J341">INDEX($F$13:$F$1013,ROWS(F341:$F$1013))</f>
        <v>0.81292905936567794</v>
      </c>
      <c r="T341">
        <f t="shared" si="35"/>
        <v>30</v>
      </c>
      <c r="U341">
        <f t="shared" si="37"/>
        <v>0</v>
      </c>
      <c r="V341">
        <f t="shared" si="38"/>
        <v>8.8205002141554072</v>
      </c>
      <c r="X341">
        <f t="shared" si="39"/>
        <v>0</v>
      </c>
      <c r="Y341">
        <f t="shared" si="40"/>
        <v>0</v>
      </c>
      <c r="Z341">
        <f t="shared" si="41"/>
        <v>0</v>
      </c>
      <c r="AA341">
        <f t="shared" si="36"/>
        <v>0</v>
      </c>
    </row>
    <row r="342" spans="4:27" x14ac:dyDescent="0.3">
      <c r="D342" s="31">
        <f>'Water Flood'!E332</f>
        <v>0.39146999999999998</v>
      </c>
      <c r="E342" s="31">
        <f>IF('Water Flood'!P332&gt;1,1,'Water Flood'!P332)</f>
        <v>1</v>
      </c>
      <c r="F342" s="31">
        <f>'Water Flood'!I332</f>
        <v>3.7376838671709635E-2</v>
      </c>
      <c r="H342" s="31" cm="1">
        <f t="array" ref="H342">INDEX($D$13:$D$1013,ROWS(D342:$D$1013))</f>
        <v>0.53852999999999995</v>
      </c>
      <c r="I342" s="31" cm="1">
        <f t="array" ref="I342">INDEX($E$13:$E$1013,ROWS(E342:$E$1013))</f>
        <v>1</v>
      </c>
      <c r="J342" s="31" cm="1">
        <f t="array" ref="J342">INDEX($F$13:$F$1013,ROWS(F342:$F$1013))</f>
        <v>0.81081036968584586</v>
      </c>
      <c r="T342">
        <f t="shared" si="35"/>
        <v>30</v>
      </c>
      <c r="U342">
        <f t="shared" si="37"/>
        <v>0</v>
      </c>
      <c r="V342">
        <f t="shared" si="38"/>
        <v>8.8205002141554072</v>
      </c>
      <c r="X342">
        <f t="shared" si="39"/>
        <v>0</v>
      </c>
      <c r="Y342">
        <f t="shared" si="40"/>
        <v>0</v>
      </c>
      <c r="Z342">
        <f t="shared" si="41"/>
        <v>0</v>
      </c>
      <c r="AA342">
        <f t="shared" si="36"/>
        <v>0</v>
      </c>
    </row>
    <row r="343" spans="4:27" x14ac:dyDescent="0.3">
      <c r="D343" s="31">
        <f>'Water Flood'!E333</f>
        <v>0.39190000000000003</v>
      </c>
      <c r="E343" s="31">
        <f>IF('Water Flood'!P333&gt;1,1,'Water Flood'!P333)</f>
        <v>1</v>
      </c>
      <c r="F343" s="31">
        <f>'Water Flood'!I333</f>
        <v>3.7957428513051478E-2</v>
      </c>
      <c r="H343" s="31" cm="1">
        <f t="array" ref="H343">INDEX($D$13:$D$1013,ROWS(D343:$D$1013))</f>
        <v>0.53810000000000002</v>
      </c>
      <c r="I343" s="31" cm="1">
        <f t="array" ref="I343">INDEX($E$13:$E$1013,ROWS(E343:$E$1013))</f>
        <v>1</v>
      </c>
      <c r="J343" s="31" cm="1">
        <f t="array" ref="J343">INDEX($F$13:$F$1013,ROWS(F343:$F$1013))</f>
        <v>0.80867567393122775</v>
      </c>
      <c r="T343">
        <f t="shared" si="35"/>
        <v>30</v>
      </c>
      <c r="U343">
        <f t="shared" si="37"/>
        <v>0</v>
      </c>
      <c r="V343">
        <f t="shared" si="38"/>
        <v>8.8205002141554072</v>
      </c>
      <c r="X343">
        <f t="shared" si="39"/>
        <v>0</v>
      </c>
      <c r="Y343">
        <f t="shared" si="40"/>
        <v>0</v>
      </c>
      <c r="Z343">
        <f t="shared" si="41"/>
        <v>0</v>
      </c>
      <c r="AA343">
        <f t="shared" si="36"/>
        <v>0</v>
      </c>
    </row>
    <row r="344" spans="4:27" x14ac:dyDescent="0.3">
      <c r="D344" s="31">
        <f>'Water Flood'!E334</f>
        <v>0.39233000000000001</v>
      </c>
      <c r="E344" s="31">
        <f>IF('Water Flood'!P334&gt;1,1,'Water Flood'!P334)</f>
        <v>1</v>
      </c>
      <c r="F344" s="31">
        <f>'Water Flood'!I334</f>
        <v>3.8545529147904427E-2</v>
      </c>
      <c r="H344" s="31" cm="1">
        <f t="array" ref="H344">INDEX($D$13:$D$1013,ROWS(D344:$D$1013))</f>
        <v>0.53767000000000009</v>
      </c>
      <c r="I344" s="31" cm="1">
        <f t="array" ref="I344">INDEX($E$13:$E$1013,ROWS(E344:$E$1013))</f>
        <v>1</v>
      </c>
      <c r="J344" s="31" cm="1">
        <f t="array" ref="J344">INDEX($F$13:$F$1013,ROWS(F344:$F$1013))</f>
        <v>0.80652497432511061</v>
      </c>
      <c r="T344">
        <f t="shared" si="35"/>
        <v>30</v>
      </c>
      <c r="U344">
        <f t="shared" si="37"/>
        <v>0</v>
      </c>
      <c r="V344">
        <f t="shared" si="38"/>
        <v>8.8205002141554072</v>
      </c>
      <c r="X344">
        <f t="shared" si="39"/>
        <v>0</v>
      </c>
      <c r="Y344">
        <f t="shared" si="40"/>
        <v>0</v>
      </c>
      <c r="Z344">
        <f t="shared" si="41"/>
        <v>0</v>
      </c>
      <c r="AA344">
        <f t="shared" si="36"/>
        <v>0</v>
      </c>
    </row>
    <row r="345" spans="4:27" x14ac:dyDescent="0.3">
      <c r="D345" s="31">
        <f>'Water Flood'!E335</f>
        <v>0.39276</v>
      </c>
      <c r="E345" s="31">
        <f>IF('Water Flood'!P335&gt;1,1,'Water Flood'!P335)</f>
        <v>1</v>
      </c>
      <c r="F345" s="31">
        <f>'Water Flood'!I335</f>
        <v>3.9141216273209364E-2</v>
      </c>
      <c r="H345" s="31" cm="1">
        <f t="array" ref="H345">INDEX($D$13:$D$1013,ROWS(D345:$D$1013))</f>
        <v>0.53723999999999994</v>
      </c>
      <c r="I345" s="31" cm="1">
        <f t="array" ref="I345">INDEX($E$13:$E$1013,ROWS(E345:$E$1013))</f>
        <v>1</v>
      </c>
      <c r="J345" s="31" cm="1">
        <f t="array" ref="J345">INDEX($F$13:$F$1013,ROWS(F345:$F$1013))</f>
        <v>0.8043582755060672</v>
      </c>
      <c r="T345">
        <f t="shared" si="35"/>
        <v>30</v>
      </c>
      <c r="U345">
        <f t="shared" si="37"/>
        <v>0</v>
      </c>
      <c r="V345">
        <f t="shared" si="38"/>
        <v>8.8205002141554072</v>
      </c>
      <c r="X345">
        <f t="shared" si="39"/>
        <v>0</v>
      </c>
      <c r="Y345">
        <f t="shared" si="40"/>
        <v>0</v>
      </c>
      <c r="Z345">
        <f t="shared" si="41"/>
        <v>0</v>
      </c>
      <c r="AA345">
        <f t="shared" si="36"/>
        <v>0</v>
      </c>
    </row>
    <row r="346" spans="4:27" x14ac:dyDescent="0.3">
      <c r="D346" s="31">
        <f>'Water Flood'!E336</f>
        <v>0.39319000000000004</v>
      </c>
      <c r="E346" s="31">
        <f>IF('Water Flood'!P336&gt;1,1,'Water Flood'!P336)</f>
        <v>1</v>
      </c>
      <c r="F346" s="31">
        <f>'Water Flood'!I336</f>
        <v>3.9744566012946014E-2</v>
      </c>
      <c r="H346" s="31" cm="1">
        <f t="array" ref="H346">INDEX($D$13:$D$1013,ROWS(D346:$D$1013))</f>
        <v>0.53681000000000001</v>
      </c>
      <c r="I346" s="31" cm="1">
        <f t="array" ref="I346">INDEX($E$13:$E$1013,ROWS(E346:$E$1013))</f>
        <v>1</v>
      </c>
      <c r="J346" s="31" cm="1">
        <f t="array" ref="J346">INDEX($F$13:$F$1013,ROWS(F346:$F$1013))</f>
        <v>0.80217558455946503</v>
      </c>
      <c r="T346">
        <f t="shared" si="35"/>
        <v>30</v>
      </c>
      <c r="U346">
        <f t="shared" si="37"/>
        <v>0</v>
      </c>
      <c r="V346">
        <f t="shared" si="38"/>
        <v>8.8205002141554072</v>
      </c>
      <c r="X346">
        <f t="shared" si="39"/>
        <v>0</v>
      </c>
      <c r="Y346">
        <f t="shared" si="40"/>
        <v>0</v>
      </c>
      <c r="Z346">
        <f t="shared" si="41"/>
        <v>0</v>
      </c>
      <c r="AA346">
        <f t="shared" si="36"/>
        <v>0</v>
      </c>
    </row>
    <row r="347" spans="4:27" x14ac:dyDescent="0.3">
      <c r="D347" s="31">
        <f>'Water Flood'!E337</f>
        <v>0.39361999999999997</v>
      </c>
      <c r="E347" s="31">
        <f>IF('Water Flood'!P337&gt;1,1,'Water Flood'!P337)</f>
        <v>1</v>
      </c>
      <c r="F347" s="31">
        <f>'Water Flood'!I337</f>
        <v>4.0355654913482787E-2</v>
      </c>
      <c r="H347" s="31" cm="1">
        <f t="array" ref="H347">INDEX($D$13:$D$1013,ROWS(D347:$D$1013))</f>
        <v>0.53638000000000008</v>
      </c>
      <c r="I347" s="31" cm="1">
        <f t="array" ref="I347">INDEX($E$13:$E$1013,ROWS(E347:$E$1013))</f>
        <v>1</v>
      </c>
      <c r="J347" s="31" cm="1">
        <f t="array" ref="J347">INDEX($F$13:$F$1013,ROWS(F347:$F$1013))</f>
        <v>0.7999769110485605</v>
      </c>
      <c r="T347">
        <f t="shared" si="35"/>
        <v>30</v>
      </c>
      <c r="U347">
        <f t="shared" si="37"/>
        <v>0</v>
      </c>
      <c r="V347">
        <f t="shared" si="38"/>
        <v>8.8205002141554072</v>
      </c>
      <c r="X347">
        <f t="shared" si="39"/>
        <v>0</v>
      </c>
      <c r="Y347">
        <f t="shared" si="40"/>
        <v>0</v>
      </c>
      <c r="Z347">
        <f t="shared" si="41"/>
        <v>0</v>
      </c>
      <c r="AA347">
        <f t="shared" si="36"/>
        <v>0</v>
      </c>
    </row>
    <row r="348" spans="4:27" x14ac:dyDescent="0.3">
      <c r="D348" s="31">
        <f>'Water Flood'!E338</f>
        <v>0.39405000000000001</v>
      </c>
      <c r="E348" s="31">
        <f>IF('Water Flood'!P338&gt;1,1,'Water Flood'!P338)</f>
        <v>1</v>
      </c>
      <c r="F348" s="31">
        <f>'Water Flood'!I338</f>
        <v>4.0974559938713642E-2</v>
      </c>
      <c r="H348" s="31" cm="1">
        <f t="array" ref="H348">INDEX($D$13:$D$1013,ROWS(D348:$D$1013))</f>
        <v>0.53595000000000004</v>
      </c>
      <c r="I348" s="31" cm="1">
        <f t="array" ref="I348">INDEX($E$13:$E$1013,ROWS(E348:$E$1013))</f>
        <v>1</v>
      </c>
      <c r="J348" s="31" cm="1">
        <f t="array" ref="J348">INDEX($F$13:$F$1013,ROWS(F348:$F$1013))</f>
        <v>0.79776226704515218</v>
      </c>
      <c r="T348">
        <f t="shared" si="35"/>
        <v>30</v>
      </c>
      <c r="U348">
        <f t="shared" si="37"/>
        <v>0</v>
      </c>
      <c r="V348">
        <f t="shared" si="38"/>
        <v>8.8205002141554072</v>
      </c>
      <c r="X348">
        <f t="shared" si="39"/>
        <v>0</v>
      </c>
      <c r="Y348">
        <f t="shared" si="40"/>
        <v>0</v>
      </c>
      <c r="Z348">
        <f t="shared" si="41"/>
        <v>0</v>
      </c>
      <c r="AA348">
        <f t="shared" si="36"/>
        <v>0</v>
      </c>
    </row>
    <row r="349" spans="4:27" x14ac:dyDescent="0.3">
      <c r="D349" s="31">
        <f>'Water Flood'!E339</f>
        <v>0.39448</v>
      </c>
      <c r="E349" s="31">
        <f>IF('Water Flood'!P339&gt;1,1,'Water Flood'!P339)</f>
        <v>1</v>
      </c>
      <c r="F349" s="31">
        <f>'Water Flood'!I339</f>
        <v>4.1601358464979345E-2</v>
      </c>
      <c r="H349" s="31" cm="1">
        <f t="array" ref="H349">INDEX($D$13:$D$1013,ROWS(D349:$D$1013))</f>
        <v>0.53552</v>
      </c>
      <c r="I349" s="31" cm="1">
        <f t="array" ref="I349">INDEX($E$13:$E$1013,ROWS(E349:$E$1013))</f>
        <v>1</v>
      </c>
      <c r="J349" s="31" cm="1">
        <f t="array" ref="J349">INDEX($F$13:$F$1013,ROWS(F349:$F$1013))</f>
        <v>0.79553166715976786</v>
      </c>
      <c r="T349">
        <f t="shared" si="35"/>
        <v>30</v>
      </c>
      <c r="U349">
        <f t="shared" si="37"/>
        <v>0</v>
      </c>
      <c r="V349">
        <f t="shared" si="38"/>
        <v>8.8205002141554072</v>
      </c>
      <c r="X349">
        <f t="shared" si="39"/>
        <v>0</v>
      </c>
      <c r="Y349">
        <f t="shared" si="40"/>
        <v>0</v>
      </c>
      <c r="Z349">
        <f t="shared" si="41"/>
        <v>0</v>
      </c>
      <c r="AA349">
        <f t="shared" si="36"/>
        <v>0</v>
      </c>
    </row>
    <row r="350" spans="4:27" x14ac:dyDescent="0.3">
      <c r="D350" s="31">
        <f>'Water Flood'!E340</f>
        <v>0.39490999999999998</v>
      </c>
      <c r="E350" s="31">
        <f>IF('Water Flood'!P340&gt;1,1,'Water Flood'!P340)</f>
        <v>1</v>
      </c>
      <c r="F350" s="31">
        <f>'Water Flood'!I340</f>
        <v>4.2236128275768052E-2</v>
      </c>
      <c r="H350" s="31" cm="1">
        <f t="array" ref="H350">INDEX($D$13:$D$1013,ROWS(D350:$D$1013))</f>
        <v>0.53509000000000007</v>
      </c>
      <c r="I350" s="31" cm="1">
        <f t="array" ref="I350">INDEX($E$13:$E$1013,ROWS(E350:$E$1013))</f>
        <v>1</v>
      </c>
      <c r="J350" s="31" cm="1">
        <f t="array" ref="J350">INDEX($F$13:$F$1013,ROWS(F350:$F$1013))</f>
        <v>0.79328512857136224</v>
      </c>
      <c r="T350">
        <f t="shared" si="35"/>
        <v>30</v>
      </c>
      <c r="U350">
        <f t="shared" si="37"/>
        <v>0</v>
      </c>
      <c r="V350">
        <f t="shared" si="38"/>
        <v>8.8205002141554072</v>
      </c>
      <c r="X350">
        <f t="shared" si="39"/>
        <v>0</v>
      </c>
      <c r="Y350">
        <f t="shared" si="40"/>
        <v>0</v>
      </c>
      <c r="Z350">
        <f t="shared" si="41"/>
        <v>0</v>
      </c>
      <c r="AA350">
        <f t="shared" si="36"/>
        <v>0</v>
      </c>
    </row>
    <row r="351" spans="4:27" x14ac:dyDescent="0.3">
      <c r="D351" s="31">
        <f>'Water Flood'!E341</f>
        <v>0.39534000000000002</v>
      </c>
      <c r="E351" s="31">
        <f>IF('Water Flood'!P341&gt;1,1,'Water Flood'!P341)</f>
        <v>1</v>
      </c>
      <c r="F351" s="31">
        <f>'Water Flood'!I341</f>
        <v>4.2878947556191954E-2</v>
      </c>
      <c r="H351" s="31" cm="1">
        <f t="array" ref="H351">INDEX($D$13:$D$1013,ROWS(D351:$D$1013))</f>
        <v>0.53466000000000002</v>
      </c>
      <c r="I351" s="31" cm="1">
        <f t="array" ref="I351">INDEX($E$13:$E$1013,ROWS(E351:$E$1013))</f>
        <v>1</v>
      </c>
      <c r="J351" s="31" cm="1">
        <f t="array" ref="J351">INDEX($F$13:$F$1013,ROWS(F351:$F$1013))</f>
        <v>0.79102267105649982</v>
      </c>
      <c r="T351">
        <f t="shared" si="35"/>
        <v>30</v>
      </c>
      <c r="U351">
        <f t="shared" si="37"/>
        <v>0</v>
      </c>
      <c r="V351">
        <f t="shared" si="38"/>
        <v>8.8205002141554072</v>
      </c>
      <c r="X351">
        <f t="shared" si="39"/>
        <v>0</v>
      </c>
      <c r="Y351">
        <f t="shared" si="40"/>
        <v>0</v>
      </c>
      <c r="Z351">
        <f t="shared" si="41"/>
        <v>0</v>
      </c>
      <c r="AA351">
        <f t="shared" si="36"/>
        <v>0</v>
      </c>
    </row>
    <row r="352" spans="4:27" x14ac:dyDescent="0.3">
      <c r="D352" s="31">
        <f>'Water Flood'!E342</f>
        <v>0.39577000000000001</v>
      </c>
      <c r="E352" s="31">
        <f>IF('Water Flood'!P342&gt;1,1,'Water Flood'!P342)</f>
        <v>1</v>
      </c>
      <c r="F352" s="31">
        <f>'Water Flood'!I342</f>
        <v>4.352989488723525E-2</v>
      </c>
      <c r="H352" s="31" cm="1">
        <f t="array" ref="H352">INDEX($D$13:$D$1013,ROWS(D352:$D$1013))</f>
        <v>0.53422999999999998</v>
      </c>
      <c r="I352" s="31" cm="1">
        <f t="array" ref="I352">INDEX($E$13:$E$1013,ROWS(E352:$E$1013))</f>
        <v>1</v>
      </c>
      <c r="J352" s="31" cm="1">
        <f t="array" ref="J352">INDEX($F$13:$F$1013,ROWS(F352:$F$1013))</f>
        <v>0.78874431701799708</v>
      </c>
      <c r="T352">
        <f t="shared" si="35"/>
        <v>30</v>
      </c>
      <c r="U352">
        <f t="shared" si="37"/>
        <v>0</v>
      </c>
      <c r="V352">
        <f t="shared" si="38"/>
        <v>8.8205002141554072</v>
      </c>
      <c r="X352">
        <f t="shared" si="39"/>
        <v>0</v>
      </c>
      <c r="Y352">
        <f t="shared" si="40"/>
        <v>0</v>
      </c>
      <c r="Z352">
        <f t="shared" si="41"/>
        <v>0</v>
      </c>
      <c r="AA352">
        <f t="shared" si="36"/>
        <v>0</v>
      </c>
    </row>
    <row r="353" spans="4:27" x14ac:dyDescent="0.3">
      <c r="D353" s="31">
        <f>'Water Flood'!E343</f>
        <v>0.3962</v>
      </c>
      <c r="E353" s="31">
        <f>IF('Water Flood'!P343&gt;1,1,'Water Flood'!P343)</f>
        <v>1</v>
      </c>
      <c r="F353" s="31">
        <f>'Water Flood'!I343</f>
        <v>4.4189049239770094E-2</v>
      </c>
      <c r="H353" s="31" cm="1">
        <f t="array" ref="H353">INDEX($D$13:$D$1013,ROWS(D353:$D$1013))</f>
        <v>0.53380000000000005</v>
      </c>
      <c r="I353" s="31" cm="1">
        <f t="array" ref="I353">INDEX($E$13:$E$1013,ROWS(E353:$E$1013))</f>
        <v>1</v>
      </c>
      <c r="J353" s="31" cm="1">
        <f t="array" ref="J353">INDEX($F$13:$F$1013,ROWS(F353:$F$1013))</f>
        <v>0.78645009151299861</v>
      </c>
      <c r="T353">
        <f t="shared" si="35"/>
        <v>30</v>
      </c>
      <c r="U353">
        <f t="shared" si="37"/>
        <v>0</v>
      </c>
      <c r="V353">
        <f t="shared" si="38"/>
        <v>8.8205002141554072</v>
      </c>
      <c r="X353">
        <f t="shared" si="39"/>
        <v>0</v>
      </c>
      <c r="Y353">
        <f t="shared" si="40"/>
        <v>0</v>
      </c>
      <c r="Z353">
        <f t="shared" si="41"/>
        <v>0</v>
      </c>
      <c r="AA353">
        <f t="shared" si="36"/>
        <v>0</v>
      </c>
    </row>
    <row r="354" spans="4:27" x14ac:dyDescent="0.3">
      <c r="D354" s="31">
        <f>'Water Flood'!E344</f>
        <v>0.39663000000000004</v>
      </c>
      <c r="E354" s="31">
        <f>IF('Water Flood'!P344&gt;1,1,'Water Flood'!P344)</f>
        <v>1</v>
      </c>
      <c r="F354" s="31">
        <f>'Water Flood'!I344</f>
        <v>4.4856489968335564E-2</v>
      </c>
      <c r="H354" s="31" cm="1">
        <f t="array" ref="H354">INDEX($D$13:$D$1013,ROWS(D354:$D$1013))</f>
        <v>0.53337000000000001</v>
      </c>
      <c r="I354" s="31" cm="1">
        <f t="array" ref="I354">INDEX($E$13:$E$1013,ROWS(E354:$E$1013))</f>
        <v>1</v>
      </c>
      <c r="J354" s="31" cm="1">
        <f t="array" ref="J354">INDEX($F$13:$F$1013,ROWS(F354:$F$1013))</f>
        <v>0.78414002228046376</v>
      </c>
      <c r="T354">
        <f t="shared" si="35"/>
        <v>30</v>
      </c>
      <c r="U354">
        <f t="shared" si="37"/>
        <v>0</v>
      </c>
      <c r="V354">
        <f t="shared" si="38"/>
        <v>8.8205002141554072</v>
      </c>
      <c r="X354">
        <f t="shared" si="39"/>
        <v>0</v>
      </c>
      <c r="Y354">
        <f t="shared" si="40"/>
        <v>0</v>
      </c>
      <c r="Z354">
        <f t="shared" si="41"/>
        <v>0</v>
      </c>
      <c r="AA354">
        <f t="shared" si="36"/>
        <v>0</v>
      </c>
    </row>
    <row r="355" spans="4:27" x14ac:dyDescent="0.3">
      <c r="D355" s="31">
        <f>'Water Flood'!E345</f>
        <v>0.39705999999999997</v>
      </c>
      <c r="E355" s="31">
        <f>IF('Water Flood'!P345&gt;1,1,'Water Flood'!P345)</f>
        <v>1</v>
      </c>
      <c r="F355" s="31">
        <f>'Water Flood'!I345</f>
        <v>4.5532296804676631E-2</v>
      </c>
      <c r="H355" s="31" cm="1">
        <f t="array" ref="H355">INDEX($D$13:$D$1013,ROWS(D355:$D$1013))</f>
        <v>0.53293999999999997</v>
      </c>
      <c r="I355" s="31" cm="1">
        <f t="array" ref="I355">INDEX($E$13:$E$1013,ROWS(E355:$E$1013))</f>
        <v>1</v>
      </c>
      <c r="J355" s="31" cm="1">
        <f t="array" ref="J355">INDEX($F$13:$F$1013,ROWS(F355:$F$1013))</f>
        <v>0.78181413976803615</v>
      </c>
      <c r="T355">
        <f t="shared" si="35"/>
        <v>30</v>
      </c>
      <c r="U355">
        <f t="shared" si="37"/>
        <v>0</v>
      </c>
      <c r="V355">
        <f t="shared" si="38"/>
        <v>8.8205002141554072</v>
      </c>
      <c r="X355">
        <f t="shared" si="39"/>
        <v>0</v>
      </c>
      <c r="Y355">
        <f t="shared" si="40"/>
        <v>0</v>
      </c>
      <c r="Z355">
        <f t="shared" si="41"/>
        <v>0</v>
      </c>
      <c r="AA355">
        <f t="shared" si="36"/>
        <v>0</v>
      </c>
    </row>
    <row r="356" spans="4:27" x14ac:dyDescent="0.3">
      <c r="D356" s="31">
        <f>'Water Flood'!E346</f>
        <v>0.39749000000000001</v>
      </c>
      <c r="E356" s="31">
        <f>IF('Water Flood'!P346&gt;1,1,'Water Flood'!P346)</f>
        <v>1</v>
      </c>
      <c r="F356" s="31">
        <f>'Water Flood'!I346</f>
        <v>4.6216549851037771E-2</v>
      </c>
      <c r="H356" s="31" cm="1">
        <f t="array" ref="H356">INDEX($D$13:$D$1013,ROWS(D356:$D$1013))</f>
        <v>0.53251000000000004</v>
      </c>
      <c r="I356" s="31" cm="1">
        <f t="array" ref="I356">INDEX($E$13:$E$1013,ROWS(E356:$E$1013))</f>
        <v>1</v>
      </c>
      <c r="J356" s="31" cm="1">
        <f t="array" ref="J356">INDEX($F$13:$F$1013,ROWS(F356:$F$1013))</f>
        <v>0.77947247715827073</v>
      </c>
      <c r="T356">
        <f t="shared" si="35"/>
        <v>30</v>
      </c>
      <c r="U356">
        <f t="shared" si="37"/>
        <v>0</v>
      </c>
      <c r="V356">
        <f t="shared" si="38"/>
        <v>8.8205002141554072</v>
      </c>
      <c r="X356">
        <f t="shared" si="39"/>
        <v>0</v>
      </c>
      <c r="Y356">
        <f t="shared" si="40"/>
        <v>0</v>
      </c>
      <c r="Z356">
        <f t="shared" si="41"/>
        <v>0</v>
      </c>
      <c r="AA356">
        <f t="shared" si="36"/>
        <v>0</v>
      </c>
    </row>
    <row r="357" spans="4:27" x14ac:dyDescent="0.3">
      <c r="D357" s="31">
        <f>'Water Flood'!E347</f>
        <v>0.39792</v>
      </c>
      <c r="E357" s="31">
        <f>IF('Water Flood'!P347&gt;1,1,'Water Flood'!P347)</f>
        <v>1</v>
      </c>
      <c r="F357" s="31">
        <f>'Water Flood'!I347</f>
        <v>4.6909329573208328E-2</v>
      </c>
      <c r="H357" s="31" cm="1">
        <f t="array" ref="H357">INDEX($D$13:$D$1013,ROWS(D357:$D$1013))</f>
        <v>0.53208</v>
      </c>
      <c r="I357" s="31" cm="1">
        <f t="array" ref="I357">INDEX($E$13:$E$1013,ROWS(E357:$E$1013))</f>
        <v>1</v>
      </c>
      <c r="J357" s="31" cm="1">
        <f t="array" ref="J357">INDEX($F$13:$F$1013,ROWS(F357:$F$1013))</f>
        <v>0.77711507039419536</v>
      </c>
      <c r="T357">
        <f t="shared" si="35"/>
        <v>30</v>
      </c>
      <c r="U357">
        <f t="shared" si="37"/>
        <v>0</v>
      </c>
      <c r="V357">
        <f t="shared" si="38"/>
        <v>8.8205002141554072</v>
      </c>
      <c r="X357">
        <f t="shared" si="39"/>
        <v>0</v>
      </c>
      <c r="Y357">
        <f t="shared" si="40"/>
        <v>0</v>
      </c>
      <c r="Z357">
        <f t="shared" si="41"/>
        <v>0</v>
      </c>
      <c r="AA357">
        <f t="shared" si="36"/>
        <v>0</v>
      </c>
    </row>
    <row r="358" spans="4:27" x14ac:dyDescent="0.3">
      <c r="D358" s="31">
        <f>'Water Flood'!E348</f>
        <v>0.39834999999999998</v>
      </c>
      <c r="E358" s="31">
        <f>IF('Water Flood'!P348&gt;1,1,'Water Flood'!P348)</f>
        <v>1</v>
      </c>
      <c r="F358" s="31">
        <f>'Water Flood'!I348</f>
        <v>4.7610716793314599E-2</v>
      </c>
      <c r="H358" s="31" cm="1">
        <f t="array" ref="H358">INDEX($D$13:$D$1013,ROWS(D358:$D$1013))</f>
        <v>0.53164999999999996</v>
      </c>
      <c r="I358" s="31" cm="1">
        <f t="array" ref="I358">INDEX($E$13:$E$1013,ROWS(E358:$E$1013))</f>
        <v>1</v>
      </c>
      <c r="J358" s="31" cm="1">
        <f t="array" ref="J358">INDEX($F$13:$F$1013,ROWS(F358:$F$1013))</f>
        <v>0.77474195820417668</v>
      </c>
      <c r="T358">
        <f t="shared" si="35"/>
        <v>30</v>
      </c>
      <c r="U358">
        <f t="shared" si="37"/>
        <v>0</v>
      </c>
      <c r="V358">
        <f t="shared" si="38"/>
        <v>8.8205002141554072</v>
      </c>
      <c r="X358">
        <f t="shared" si="39"/>
        <v>0</v>
      </c>
      <c r="Y358">
        <f t="shared" si="40"/>
        <v>0</v>
      </c>
      <c r="Z358">
        <f t="shared" si="41"/>
        <v>0</v>
      </c>
      <c r="AA358">
        <f t="shared" si="36"/>
        <v>0</v>
      </c>
    </row>
    <row r="359" spans="4:27" x14ac:dyDescent="0.3">
      <c r="D359" s="31">
        <f>'Water Flood'!E349</f>
        <v>0.39878000000000002</v>
      </c>
      <c r="E359" s="31">
        <f>IF('Water Flood'!P349&gt;1,1,'Water Flood'!P349)</f>
        <v>1</v>
      </c>
      <c r="F359" s="31">
        <f>'Water Flood'!I349</f>
        <v>4.8320792682354792E-2</v>
      </c>
      <c r="H359" s="31" cm="1">
        <f t="array" ref="H359">INDEX($D$13:$D$1013,ROWS(D359:$D$1013))</f>
        <v>0.53122000000000003</v>
      </c>
      <c r="I359" s="31" cm="1">
        <f t="array" ref="I359">INDEX($E$13:$E$1013,ROWS(E359:$E$1013))</f>
        <v>1</v>
      </c>
      <c r="J359" s="31" cm="1">
        <f t="array" ref="J359">INDEX($F$13:$F$1013,ROWS(F359:$F$1013))</f>
        <v>0.77235318212606952</v>
      </c>
      <c r="T359">
        <f t="shared" si="35"/>
        <v>30</v>
      </c>
      <c r="U359">
        <f t="shared" si="37"/>
        <v>0</v>
      </c>
      <c r="V359">
        <f t="shared" si="38"/>
        <v>8.8205002141554072</v>
      </c>
      <c r="X359">
        <f t="shared" si="39"/>
        <v>0</v>
      </c>
      <c r="Y359">
        <f t="shared" si="40"/>
        <v>0</v>
      </c>
      <c r="Z359">
        <f t="shared" si="41"/>
        <v>0</v>
      </c>
      <c r="AA359">
        <f t="shared" si="36"/>
        <v>0</v>
      </c>
    </row>
    <row r="360" spans="4:27" x14ac:dyDescent="0.3">
      <c r="D360" s="31">
        <f>'Water Flood'!E350</f>
        <v>0.39920999999999995</v>
      </c>
      <c r="E360" s="31">
        <f>IF('Water Flood'!P350&gt;1,1,'Water Flood'!P350)</f>
        <v>1</v>
      </c>
      <c r="F360" s="31">
        <f>'Water Flood'!I350</f>
        <v>4.9039638752473087E-2</v>
      </c>
      <c r="H360" s="31" cm="1">
        <f t="array" ref="H360">INDEX($D$13:$D$1013,ROWS(D360:$D$1013))</f>
        <v>0.53078999999999998</v>
      </c>
      <c r="I360" s="31" cm="1">
        <f t="array" ref="I360">INDEX($E$13:$E$1013,ROWS(E360:$E$1013))</f>
        <v>1</v>
      </c>
      <c r="J360" s="31" cm="1">
        <f t="array" ref="J360">INDEX($F$13:$F$1013,ROWS(F360:$F$1013))</f>
        <v>0.76994878653062093</v>
      </c>
      <c r="T360">
        <f t="shared" si="35"/>
        <v>30</v>
      </c>
      <c r="U360">
        <f t="shared" si="37"/>
        <v>0</v>
      </c>
      <c r="V360">
        <f t="shared" si="38"/>
        <v>8.8205002141554072</v>
      </c>
      <c r="X360">
        <f t="shared" si="39"/>
        <v>0</v>
      </c>
      <c r="Y360">
        <f t="shared" si="40"/>
        <v>0</v>
      </c>
      <c r="Z360">
        <f t="shared" si="41"/>
        <v>0</v>
      </c>
      <c r="AA360">
        <f t="shared" si="36"/>
        <v>0</v>
      </c>
    </row>
    <row r="361" spans="4:27" x14ac:dyDescent="0.3">
      <c r="D361" s="31">
        <f>'Water Flood'!E351</f>
        <v>0.39964</v>
      </c>
      <c r="E361" s="31">
        <f>IF('Water Flood'!P351&gt;1,1,'Water Flood'!P351)</f>
        <v>1</v>
      </c>
      <c r="F361" s="31">
        <f>'Water Flood'!I351</f>
        <v>4.9767336848968037E-2</v>
      </c>
      <c r="H361" s="31" cm="1">
        <f t="array" ref="H361">INDEX($D$13:$D$1013,ROWS(D361:$D$1013))</f>
        <v>0.53035999999999994</v>
      </c>
      <c r="I361" s="31" cm="1">
        <f t="array" ref="I361">INDEX($E$13:$E$1013,ROWS(E361:$E$1013))</f>
        <v>1</v>
      </c>
      <c r="J361" s="31" cm="1">
        <f t="array" ref="J361">INDEX($F$13:$F$1013,ROWS(F361:$F$1013))</f>
        <v>0.76752881864410338</v>
      </c>
      <c r="T361">
        <f t="shared" si="35"/>
        <v>30</v>
      </c>
      <c r="U361">
        <f t="shared" si="37"/>
        <v>0</v>
      </c>
      <c r="V361">
        <f t="shared" si="38"/>
        <v>8.8205002141554072</v>
      </c>
      <c r="X361">
        <f t="shared" si="39"/>
        <v>0</v>
      </c>
      <c r="Y361">
        <f t="shared" si="40"/>
        <v>0</v>
      </c>
      <c r="Z361">
        <f t="shared" si="41"/>
        <v>0</v>
      </c>
      <c r="AA361">
        <f t="shared" si="36"/>
        <v>0</v>
      </c>
    </row>
    <row r="362" spans="4:27" x14ac:dyDescent="0.3">
      <c r="D362" s="31">
        <f>'Water Flood'!E352</f>
        <v>0.40006999999999998</v>
      </c>
      <c r="E362" s="31">
        <f>IF('Water Flood'!P352&gt;1,1,'Water Flood'!P352)</f>
        <v>1</v>
      </c>
      <c r="F362" s="31">
        <f>'Water Flood'!I352</f>
        <v>5.0503969142031778E-2</v>
      </c>
      <c r="H362" s="31" cm="1">
        <f t="array" ref="H362">INDEX($D$13:$D$1013,ROWS(D362:$D$1013))</f>
        <v>0.52993000000000001</v>
      </c>
      <c r="I362" s="31" cm="1">
        <f t="array" ref="I362">INDEX($E$13:$E$1013,ROWS(E362:$E$1013))</f>
        <v>1</v>
      </c>
      <c r="J362" s="31" cm="1">
        <f t="array" ref="J362">INDEX($F$13:$F$1013,ROWS(F362:$F$1013))</f>
        <v>0.76509332857015555</v>
      </c>
      <c r="T362">
        <f t="shared" si="35"/>
        <v>30</v>
      </c>
      <c r="U362">
        <f t="shared" si="37"/>
        <v>0</v>
      </c>
      <c r="V362">
        <f t="shared" si="38"/>
        <v>8.8205002141554072</v>
      </c>
      <c r="X362">
        <f t="shared" si="39"/>
        <v>0</v>
      </c>
      <c r="Y362">
        <f t="shared" si="40"/>
        <v>0</v>
      </c>
      <c r="Z362">
        <f t="shared" si="41"/>
        <v>0</v>
      </c>
      <c r="AA362">
        <f t="shared" si="36"/>
        <v>0</v>
      </c>
    </row>
    <row r="363" spans="4:27" x14ac:dyDescent="0.3">
      <c r="D363" s="31">
        <f>'Water Flood'!E353</f>
        <v>0.40049999999999997</v>
      </c>
      <c r="E363" s="31">
        <f>IF('Water Flood'!P353&gt;1,1,'Water Flood'!P353)</f>
        <v>1</v>
      </c>
      <c r="F363" s="31">
        <f>'Water Flood'!I353</f>
        <v>5.1249618118215559E-2</v>
      </c>
      <c r="H363" s="31" cm="1">
        <f t="array" ref="H363">INDEX($D$13:$D$1013,ROWS(D363:$D$1013))</f>
        <v>0.52950000000000008</v>
      </c>
      <c r="I363" s="31" cm="1">
        <f t="array" ref="I363">INDEX($E$13:$E$1013,ROWS(E363:$E$1013))</f>
        <v>1</v>
      </c>
      <c r="J363" s="31" cm="1">
        <f t="array" ref="J363">INDEX($F$13:$F$1013,ROWS(F363:$F$1013))</f>
        <v>0.76264236931079821</v>
      </c>
      <c r="T363">
        <f t="shared" si="35"/>
        <v>30</v>
      </c>
      <c r="U363">
        <f t="shared" si="37"/>
        <v>0</v>
      </c>
      <c r="V363">
        <f t="shared" si="38"/>
        <v>8.8205002141554072</v>
      </c>
      <c r="X363">
        <f t="shared" si="39"/>
        <v>0</v>
      </c>
      <c r="Y363">
        <f t="shared" si="40"/>
        <v>0</v>
      </c>
      <c r="Z363">
        <f t="shared" si="41"/>
        <v>0</v>
      </c>
      <c r="AA363">
        <f t="shared" si="36"/>
        <v>0</v>
      </c>
    </row>
    <row r="364" spans="4:27" x14ac:dyDescent="0.3">
      <c r="D364" s="31">
        <f>'Water Flood'!E354</f>
        <v>0.40093000000000001</v>
      </c>
      <c r="E364" s="31">
        <f>IF('Water Flood'!P354&gt;1,1,'Water Flood'!P354)</f>
        <v>1</v>
      </c>
      <c r="F364" s="31">
        <f>'Water Flood'!I354</f>
        <v>5.2004366571617527E-2</v>
      </c>
      <c r="H364" s="31" cm="1">
        <f t="array" ref="H364">INDEX($D$13:$D$1013,ROWS(D364:$D$1013))</f>
        <v>0.52906999999999993</v>
      </c>
      <c r="I364" s="31" cm="1">
        <f t="array" ref="I364">INDEX($E$13:$E$1013,ROWS(E364:$E$1013))</f>
        <v>1</v>
      </c>
      <c r="J364" s="31" cm="1">
        <f t="array" ref="J364">INDEX($F$13:$F$1013,ROWS(F364:$F$1013))</f>
        <v>0.7601759967866073</v>
      </c>
      <c r="T364">
        <f t="shared" si="35"/>
        <v>30</v>
      </c>
      <c r="U364">
        <f t="shared" si="37"/>
        <v>0</v>
      </c>
      <c r="V364">
        <f t="shared" si="38"/>
        <v>8.8205002141554072</v>
      </c>
      <c r="X364">
        <f t="shared" si="39"/>
        <v>0</v>
      </c>
      <c r="Y364">
        <f t="shared" si="40"/>
        <v>0</v>
      </c>
      <c r="Z364">
        <f t="shared" si="41"/>
        <v>0</v>
      </c>
      <c r="AA364">
        <f t="shared" si="36"/>
        <v>0</v>
      </c>
    </row>
    <row r="365" spans="4:27" x14ac:dyDescent="0.3">
      <c r="D365" s="31">
        <f>'Water Flood'!E355</f>
        <v>0.40135999999999999</v>
      </c>
      <c r="E365" s="31">
        <f>IF('Water Flood'!P355&gt;1,1,'Water Flood'!P355)</f>
        <v>1</v>
      </c>
      <c r="F365" s="31">
        <f>'Water Flood'!I355</f>
        <v>5.2768297594788877E-2</v>
      </c>
      <c r="H365" s="31" cm="1">
        <f t="array" ref="H365">INDEX($D$13:$D$1013,ROWS(D365:$D$1013))</f>
        <v>0.52864</v>
      </c>
      <c r="I365" s="31" cm="1">
        <f t="array" ref="I365">INDEX($E$13:$E$1013,ROWS(E365:$E$1013))</f>
        <v>1</v>
      </c>
      <c r="J365" s="31" cm="1">
        <f t="array" ref="J365">INDEX($F$13:$F$1013,ROWS(F365:$F$1013))</f>
        <v>0.75769426985601429</v>
      </c>
      <c r="T365">
        <f t="shared" si="35"/>
        <v>30</v>
      </c>
      <c r="U365">
        <f t="shared" si="37"/>
        <v>0</v>
      </c>
      <c r="V365">
        <f t="shared" si="38"/>
        <v>8.8205002141554072</v>
      </c>
      <c r="X365">
        <f t="shared" si="39"/>
        <v>0</v>
      </c>
      <c r="Y365">
        <f t="shared" si="40"/>
        <v>0</v>
      </c>
      <c r="Z365">
        <f t="shared" si="41"/>
        <v>0</v>
      </c>
      <c r="AA365">
        <f t="shared" si="36"/>
        <v>0</v>
      </c>
    </row>
    <row r="366" spans="4:27" x14ac:dyDescent="0.3">
      <c r="D366" s="31">
        <f>'Water Flood'!E356</f>
        <v>0.40178999999999998</v>
      </c>
      <c r="E366" s="31">
        <f>IF('Water Flood'!P356&gt;1,1,'Water Flood'!P356)</f>
        <v>1</v>
      </c>
      <c r="F366" s="31">
        <f>'Water Flood'!I356</f>
        <v>5.3541494569354212E-2</v>
      </c>
      <c r="H366" s="31" cm="1">
        <f t="array" ref="H366">INDEX($D$13:$D$1013,ROWS(D366:$D$1013))</f>
        <v>0.52821000000000007</v>
      </c>
      <c r="I366" s="31" cm="1">
        <f t="array" ref="I366">INDEX($E$13:$E$1013,ROWS(E366:$E$1013))</f>
        <v>1</v>
      </c>
      <c r="J366" s="31" cm="1">
        <f t="array" ref="J366">INDEX($F$13:$F$1013,ROWS(F366:$F$1013))</f>
        <v>0.75519725033371032</v>
      </c>
      <c r="T366">
        <f t="shared" si="35"/>
        <v>30</v>
      </c>
      <c r="U366">
        <f t="shared" si="37"/>
        <v>0</v>
      </c>
      <c r="V366">
        <f t="shared" si="38"/>
        <v>8.8205002141554072</v>
      </c>
      <c r="X366">
        <f t="shared" si="39"/>
        <v>0</v>
      </c>
      <c r="Y366">
        <f t="shared" si="40"/>
        <v>0</v>
      </c>
      <c r="Z366">
        <f t="shared" si="41"/>
        <v>0</v>
      </c>
      <c r="AA366">
        <f t="shared" si="36"/>
        <v>0</v>
      </c>
    </row>
    <row r="367" spans="4:27" x14ac:dyDescent="0.3">
      <c r="D367" s="31">
        <f>'Water Flood'!E357</f>
        <v>0.40222000000000002</v>
      </c>
      <c r="E367" s="31">
        <f>IF('Water Flood'!P357&gt;1,1,'Water Flood'!P357)</f>
        <v>1</v>
      </c>
      <c r="F367" s="31">
        <f>'Water Flood'!I357</f>
        <v>5.4324041156341762E-2</v>
      </c>
      <c r="H367" s="31" cm="1">
        <f t="array" ref="H367">INDEX($D$13:$D$1013,ROWS(D367:$D$1013))</f>
        <v>0.52778000000000003</v>
      </c>
      <c r="I367" s="31" cm="1">
        <f t="array" ref="I367">INDEX($E$13:$E$1013,ROWS(E367:$E$1013))</f>
        <v>1</v>
      </c>
      <c r="J367" s="31" cm="1">
        <f t="array" ref="J367">INDEX($F$13:$F$1013,ROWS(F367:$F$1013))</f>
        <v>0.75268500300812935</v>
      </c>
      <c r="T367">
        <f t="shared" si="35"/>
        <v>30</v>
      </c>
      <c r="U367">
        <f t="shared" si="37"/>
        <v>0</v>
      </c>
      <c r="V367">
        <f t="shared" si="38"/>
        <v>8.8205002141554072</v>
      </c>
      <c r="X367">
        <f t="shared" si="39"/>
        <v>0</v>
      </c>
      <c r="Y367">
        <f t="shared" si="40"/>
        <v>0</v>
      </c>
      <c r="Z367">
        <f t="shared" si="41"/>
        <v>0</v>
      </c>
      <c r="AA367">
        <f t="shared" si="36"/>
        <v>0</v>
      </c>
    </row>
    <row r="368" spans="4:27" x14ac:dyDescent="0.3">
      <c r="D368" s="31">
        <f>'Water Flood'!E358</f>
        <v>0.40264999999999995</v>
      </c>
      <c r="E368" s="31">
        <f>IF('Water Flood'!P358&gt;1,1,'Water Flood'!P358)</f>
        <v>1</v>
      </c>
      <c r="F368" s="31">
        <f>'Water Flood'!I358</f>
        <v>5.5116021286220097E-2</v>
      </c>
      <c r="H368" s="31" cm="1">
        <f t="array" ref="H368">INDEX($D$13:$D$1013,ROWS(D368:$D$1013))</f>
        <v>0.52734999999999999</v>
      </c>
      <c r="I368" s="31" cm="1">
        <f t="array" ref="I368">INDEX($E$13:$E$1013,ROWS(E368:$E$1013))</f>
        <v>1</v>
      </c>
      <c r="J368" s="31" cm="1">
        <f t="array" ref="J368">INDEX($F$13:$F$1013,ROWS(F368:$F$1013))</f>
        <v>0.75015759565798645</v>
      </c>
      <c r="T368">
        <f t="shared" si="35"/>
        <v>30</v>
      </c>
      <c r="U368">
        <f t="shared" si="37"/>
        <v>0</v>
      </c>
      <c r="V368">
        <f t="shared" si="38"/>
        <v>8.8205002141554072</v>
      </c>
      <c r="X368">
        <f t="shared" si="39"/>
        <v>0</v>
      </c>
      <c r="Y368">
        <f t="shared" si="40"/>
        <v>0</v>
      </c>
      <c r="Z368">
        <f t="shared" si="41"/>
        <v>0</v>
      </c>
      <c r="AA368">
        <f t="shared" si="36"/>
        <v>0</v>
      </c>
    </row>
    <row r="369" spans="4:27" x14ac:dyDescent="0.3">
      <c r="D369" s="31">
        <f>'Water Flood'!E359</f>
        <v>0.40307999999999999</v>
      </c>
      <c r="E369" s="31">
        <f>IF('Water Flood'!P359&gt;1,1,'Water Flood'!P359)</f>
        <v>1</v>
      </c>
      <c r="F369" s="31">
        <f>'Water Flood'!I359</f>
        <v>5.5917519148636415E-2</v>
      </c>
      <c r="H369" s="31" cm="1">
        <f t="array" ref="H369">INDEX($D$13:$D$1013,ROWS(D369:$D$1013))</f>
        <v>0.52692000000000005</v>
      </c>
      <c r="I369" s="31" cm="1">
        <f t="array" ref="I369">INDEX($E$13:$E$1013,ROWS(E369:$E$1013))</f>
        <v>1</v>
      </c>
      <c r="J369" s="31" cm="1">
        <f t="array" ref="J369">INDEX($F$13:$F$1013,ROWS(F369:$F$1013))</f>
        <v>0.74761509906784462</v>
      </c>
      <c r="T369">
        <f t="shared" si="35"/>
        <v>30</v>
      </c>
      <c r="U369">
        <f t="shared" si="37"/>
        <v>0</v>
      </c>
      <c r="V369">
        <f t="shared" si="38"/>
        <v>8.8205002141554072</v>
      </c>
      <c r="X369">
        <f t="shared" si="39"/>
        <v>0</v>
      </c>
      <c r="Y369">
        <f t="shared" si="40"/>
        <v>0</v>
      </c>
      <c r="Z369">
        <f t="shared" si="41"/>
        <v>0</v>
      </c>
      <c r="AA369">
        <f t="shared" si="36"/>
        <v>0</v>
      </c>
    </row>
    <row r="370" spans="4:27" x14ac:dyDescent="0.3">
      <c r="D370" s="31">
        <f>'Water Flood'!E360</f>
        <v>0.40350999999999998</v>
      </c>
      <c r="E370" s="31">
        <f>IF('Water Flood'!P360&gt;1,1,'Water Flood'!P360)</f>
        <v>1</v>
      </c>
      <c r="F370" s="31">
        <f>'Water Flood'!I360</f>
        <v>5.6728619181853387E-2</v>
      </c>
      <c r="H370" s="31" cm="1">
        <f t="array" ref="H370">INDEX($D$13:$D$1013,ROWS(D370:$D$1013))</f>
        <v>0.52649000000000001</v>
      </c>
      <c r="I370" s="31" cm="1">
        <f t="array" ref="I370">INDEX($E$13:$E$1013,ROWS(E370:$E$1013))</f>
        <v>1</v>
      </c>
      <c r="J370" s="31" cm="1">
        <f t="array" ref="J370">INDEX($F$13:$F$1013,ROWS(F370:$F$1013))</f>
        <v>0.74505758704268998</v>
      </c>
      <c r="T370">
        <f t="shared" si="35"/>
        <v>30</v>
      </c>
      <c r="U370">
        <f t="shared" si="37"/>
        <v>0</v>
      </c>
      <c r="V370">
        <f t="shared" si="38"/>
        <v>8.8205002141554072</v>
      </c>
      <c r="X370">
        <f t="shared" si="39"/>
        <v>0</v>
      </c>
      <c r="Y370">
        <f t="shared" si="40"/>
        <v>0</v>
      </c>
      <c r="Z370">
        <f t="shared" si="41"/>
        <v>0</v>
      </c>
      <c r="AA370">
        <f t="shared" si="36"/>
        <v>0</v>
      </c>
    </row>
    <row r="371" spans="4:27" x14ac:dyDescent="0.3">
      <c r="D371" s="31">
        <f>'Water Flood'!E361</f>
        <v>0.40393999999999997</v>
      </c>
      <c r="E371" s="31">
        <f>IF('Water Flood'!P361&gt;1,1,'Water Flood'!P361)</f>
        <v>1</v>
      </c>
      <c r="F371" s="31">
        <f>'Water Flood'!I361</f>
        <v>5.7549406061879908E-2</v>
      </c>
      <c r="H371" s="31" cm="1">
        <f t="array" ref="H371">INDEX($D$13:$D$1013,ROWS(D371:$D$1013))</f>
        <v>0.52605999999999997</v>
      </c>
      <c r="I371" s="31" cm="1">
        <f t="array" ref="I371">INDEX($E$13:$E$1013,ROWS(E371:$E$1013))</f>
        <v>1</v>
      </c>
      <c r="J371" s="31" cm="1">
        <f t="array" ref="J371">INDEX($F$13:$F$1013,ROWS(F371:$F$1013))</f>
        <v>0.7424851364214875</v>
      </c>
      <c r="T371">
        <f t="shared" si="35"/>
        <v>30</v>
      </c>
      <c r="U371">
        <f t="shared" si="37"/>
        <v>0</v>
      </c>
      <c r="V371">
        <f t="shared" si="38"/>
        <v>8.8205002141554072</v>
      </c>
      <c r="X371">
        <f t="shared" si="39"/>
        <v>0</v>
      </c>
      <c r="Y371">
        <f t="shared" si="40"/>
        <v>0</v>
      </c>
      <c r="Z371">
        <f t="shared" si="41"/>
        <v>0</v>
      </c>
      <c r="AA371">
        <f t="shared" si="36"/>
        <v>0</v>
      </c>
    </row>
    <row r="372" spans="4:27" x14ac:dyDescent="0.3">
      <c r="D372" s="31">
        <f>'Water Flood'!E362</f>
        <v>0.40437000000000001</v>
      </c>
      <c r="E372" s="31">
        <f>IF('Water Flood'!P362&gt;1,1,'Water Flood'!P362)</f>
        <v>1</v>
      </c>
      <c r="F372" s="31">
        <f>'Water Flood'!I362</f>
        <v>5.8379964691292072E-2</v>
      </c>
      <c r="H372" s="31" cm="1">
        <f t="array" ref="H372">INDEX($D$13:$D$1013,ROWS(D372:$D$1013))</f>
        <v>0.52563000000000004</v>
      </c>
      <c r="I372" s="31" cm="1">
        <f t="array" ref="I372">INDEX($E$13:$E$1013,ROWS(E372:$E$1013))</f>
        <v>1</v>
      </c>
      <c r="J372" s="31" cm="1">
        <f t="array" ref="J372">INDEX($F$13:$F$1013,ROWS(F372:$F$1013))</f>
        <v>0.73989782708969631</v>
      </c>
      <c r="T372">
        <f t="shared" si="35"/>
        <v>30</v>
      </c>
      <c r="U372">
        <f t="shared" si="37"/>
        <v>0</v>
      </c>
      <c r="V372">
        <f t="shared" si="38"/>
        <v>8.8205002141554072</v>
      </c>
      <c r="X372">
        <f t="shared" si="39"/>
        <v>0</v>
      </c>
      <c r="Y372">
        <f t="shared" si="40"/>
        <v>0</v>
      </c>
      <c r="Z372">
        <f t="shared" si="41"/>
        <v>0</v>
      </c>
      <c r="AA372">
        <f t="shared" si="36"/>
        <v>0</v>
      </c>
    </row>
    <row r="373" spans="4:27" x14ac:dyDescent="0.3">
      <c r="D373" s="31">
        <f>'Water Flood'!E363</f>
        <v>0.40479999999999999</v>
      </c>
      <c r="E373" s="31">
        <f>IF('Water Flood'!P363&gt;1,1,'Water Flood'!P363)</f>
        <v>1</v>
      </c>
      <c r="F373" s="31">
        <f>'Water Flood'!I363</f>
        <v>5.922038018774075E-2</v>
      </c>
      <c r="H373" s="31" cm="1">
        <f t="array" ref="H373">INDEX($D$13:$D$1013,ROWS(D373:$D$1013))</f>
        <v>0.5252</v>
      </c>
      <c r="I373" s="31" cm="1">
        <f t="array" ref="I373">INDEX($E$13:$E$1013,ROWS(E373:$E$1013))</f>
        <v>1</v>
      </c>
      <c r="J373" s="31" cm="1">
        <f t="array" ref="J373">INDEX($F$13:$F$1013,ROWS(F373:$F$1013))</f>
        <v>0.73729574199072212</v>
      </c>
      <c r="T373">
        <f t="shared" si="35"/>
        <v>30</v>
      </c>
      <c r="U373">
        <f t="shared" si="37"/>
        <v>0</v>
      </c>
      <c r="V373">
        <f t="shared" si="38"/>
        <v>8.8205002141554072</v>
      </c>
      <c r="X373">
        <f t="shared" si="39"/>
        <v>0</v>
      </c>
      <c r="Y373">
        <f t="shared" si="40"/>
        <v>0</v>
      </c>
      <c r="Z373">
        <f t="shared" si="41"/>
        <v>0</v>
      </c>
      <c r="AA373">
        <f t="shared" si="36"/>
        <v>0</v>
      </c>
    </row>
    <row r="374" spans="4:27" x14ac:dyDescent="0.3">
      <c r="D374" s="31">
        <f>'Water Flood'!E364</f>
        <v>0.40522999999999998</v>
      </c>
      <c r="E374" s="31">
        <f>IF('Water Flood'!P364&gt;1,1,'Water Flood'!P364)</f>
        <v>1</v>
      </c>
      <c r="F374" s="31">
        <f>'Water Flood'!I364</f>
        <v>6.0070737872141532E-2</v>
      </c>
      <c r="H374" s="31" cm="1">
        <f t="array" ref="H374">INDEX($D$13:$D$1013,ROWS(D374:$D$1013))</f>
        <v>0.52476999999999996</v>
      </c>
      <c r="I374" s="31" cm="1">
        <f t="array" ref="I374">INDEX($E$13:$E$1013,ROWS(E374:$E$1013))</f>
        <v>1</v>
      </c>
      <c r="J374" s="31" cm="1">
        <f t="array" ref="J374">INDEX($F$13:$F$1013,ROWS(F374:$F$1013))</f>
        <v>0.73467896713628122</v>
      </c>
      <c r="T374">
        <f t="shared" si="35"/>
        <v>30</v>
      </c>
      <c r="U374">
        <f t="shared" si="37"/>
        <v>0</v>
      </c>
      <c r="V374">
        <f t="shared" si="38"/>
        <v>8.8205002141554072</v>
      </c>
      <c r="X374">
        <f t="shared" si="39"/>
        <v>0</v>
      </c>
      <c r="Y374">
        <f t="shared" si="40"/>
        <v>0</v>
      </c>
      <c r="Z374">
        <f t="shared" si="41"/>
        <v>0</v>
      </c>
      <c r="AA374">
        <f t="shared" si="36"/>
        <v>0</v>
      </c>
    </row>
    <row r="375" spans="4:27" x14ac:dyDescent="0.3">
      <c r="D375" s="31">
        <f>'Water Flood'!E365</f>
        <v>0.40566000000000002</v>
      </c>
      <c r="E375" s="31">
        <f>IF('Water Flood'!P365&gt;1,1,'Water Flood'!P365)</f>
        <v>1</v>
      </c>
      <c r="F375" s="31">
        <f>'Water Flood'!I365</f>
        <v>6.0931123256543512E-2</v>
      </c>
      <c r="H375" s="31" cm="1">
        <f t="array" ref="H375">INDEX($D$13:$D$1013,ROWS(D375:$D$1013))</f>
        <v>0.52434000000000003</v>
      </c>
      <c r="I375" s="31" cm="1">
        <f t="array" ref="I375">INDEX($E$13:$E$1013,ROWS(E375:$E$1013))</f>
        <v>1</v>
      </c>
      <c r="J375" s="31" cm="1">
        <f t="array" ref="J375">INDEX($F$13:$F$1013,ROWS(F375:$F$1013))</f>
        <v>0.73204759161565836</v>
      </c>
      <c r="T375">
        <f t="shared" si="35"/>
        <v>30</v>
      </c>
      <c r="U375">
        <f t="shared" si="37"/>
        <v>0</v>
      </c>
      <c r="V375">
        <f t="shared" si="38"/>
        <v>8.8205002141554072</v>
      </c>
      <c r="X375">
        <f t="shared" si="39"/>
        <v>0</v>
      </c>
      <c r="Y375">
        <f t="shared" si="40"/>
        <v>0</v>
      </c>
      <c r="Z375">
        <f t="shared" si="41"/>
        <v>0</v>
      </c>
      <c r="AA375">
        <f t="shared" si="36"/>
        <v>0</v>
      </c>
    </row>
    <row r="376" spans="4:27" x14ac:dyDescent="0.3">
      <c r="D376" s="31">
        <f>'Water Flood'!E366</f>
        <v>0.40609000000000001</v>
      </c>
      <c r="E376" s="31">
        <f>IF('Water Flood'!P366&gt;1,1,'Water Flood'!P366)</f>
        <v>1</v>
      </c>
      <c r="F376" s="31">
        <f>'Water Flood'!I366</f>
        <v>6.180162203167322E-2</v>
      </c>
      <c r="H376" s="31" cm="1">
        <f t="array" ref="H376">INDEX($D$13:$D$1013,ROWS(D376:$D$1013))</f>
        <v>0.52390999999999999</v>
      </c>
      <c r="I376" s="31" cm="1">
        <f t="array" ref="I376">INDEX($E$13:$E$1013,ROWS(E376:$E$1013))</f>
        <v>1</v>
      </c>
      <c r="J376" s="31" cm="1">
        <f t="array" ref="J376">INDEX($F$13:$F$1013,ROWS(F376:$F$1013))</f>
        <v>0.72940170760383227</v>
      </c>
      <c r="T376">
        <f t="shared" si="35"/>
        <v>30</v>
      </c>
      <c r="U376">
        <f t="shared" si="37"/>
        <v>0</v>
      </c>
      <c r="V376">
        <f t="shared" si="38"/>
        <v>8.8205002141554072</v>
      </c>
      <c r="X376">
        <f t="shared" si="39"/>
        <v>0</v>
      </c>
      <c r="Y376">
        <f t="shared" si="40"/>
        <v>0</v>
      </c>
      <c r="Z376">
        <f t="shared" si="41"/>
        <v>0</v>
      </c>
      <c r="AA376">
        <f t="shared" si="36"/>
        <v>0</v>
      </c>
    </row>
    <row r="377" spans="4:27" x14ac:dyDescent="0.3">
      <c r="D377" s="31">
        <f>'Water Flood'!E367</f>
        <v>0.40651999999999999</v>
      </c>
      <c r="E377" s="31">
        <f>IF('Water Flood'!P367&gt;1,1,'Water Flood'!P367)</f>
        <v>1</v>
      </c>
      <c r="F377" s="31">
        <f>'Water Flood'!I367</f>
        <v>6.2682320054149851E-2</v>
      </c>
      <c r="H377" s="31" cm="1">
        <f t="array" ref="H377">INDEX($D$13:$D$1013,ROWS(D377:$D$1013))</f>
        <v>0.52347999999999995</v>
      </c>
      <c r="I377" s="31" cm="1">
        <f t="array" ref="I377">INDEX($E$13:$E$1013,ROWS(E377:$E$1013))</f>
        <v>1</v>
      </c>
      <c r="J377" s="31" cm="1">
        <f t="array" ref="J377">INDEX($F$13:$F$1013,ROWS(F377:$F$1013))</f>
        <v>0.72674141036845052</v>
      </c>
      <c r="T377">
        <f t="shared" si="35"/>
        <v>30</v>
      </c>
      <c r="U377">
        <f t="shared" si="37"/>
        <v>0</v>
      </c>
      <c r="V377">
        <f t="shared" si="38"/>
        <v>8.8205002141554072</v>
      </c>
      <c r="X377">
        <f t="shared" si="39"/>
        <v>0</v>
      </c>
      <c r="Y377">
        <f t="shared" si="40"/>
        <v>0</v>
      </c>
      <c r="Z377">
        <f t="shared" si="41"/>
        <v>0</v>
      </c>
      <c r="AA377">
        <f t="shared" si="36"/>
        <v>0</v>
      </c>
    </row>
    <row r="378" spans="4:27" x14ac:dyDescent="0.3">
      <c r="D378" s="31">
        <f>'Water Flood'!E368</f>
        <v>0.40695000000000003</v>
      </c>
      <c r="E378" s="31">
        <f>IF('Water Flood'!P368&gt;1,1,'Water Flood'!P368)</f>
        <v>1</v>
      </c>
      <c r="F378" s="31">
        <f>'Water Flood'!I368</f>
        <v>6.3573303333368344E-2</v>
      </c>
      <c r="H378" s="31" cm="1">
        <f t="array" ref="H378">INDEX($D$13:$D$1013,ROWS(D378:$D$1013))</f>
        <v>0.52305000000000001</v>
      </c>
      <c r="I378" s="31" cm="1">
        <f t="array" ref="I378">INDEX($E$13:$E$1013,ROWS(E378:$E$1013))</f>
        <v>1</v>
      </c>
      <c r="J378" s="31" cm="1">
        <f t="array" ref="J378">INDEX($F$13:$F$1013,ROWS(F378:$F$1013))</f>
        <v>0.72406679827563214</v>
      </c>
      <c r="T378">
        <f t="shared" si="35"/>
        <v>30</v>
      </c>
      <c r="U378">
        <f t="shared" si="37"/>
        <v>0</v>
      </c>
      <c r="V378">
        <f t="shared" si="38"/>
        <v>8.8205002141554072</v>
      </c>
      <c r="X378">
        <f t="shared" si="39"/>
        <v>0</v>
      </c>
      <c r="Y378">
        <f t="shared" si="40"/>
        <v>0</v>
      </c>
      <c r="Z378">
        <f t="shared" si="41"/>
        <v>0</v>
      </c>
      <c r="AA378">
        <f t="shared" si="36"/>
        <v>0</v>
      </c>
    </row>
    <row r="379" spans="4:27" x14ac:dyDescent="0.3">
      <c r="D379" s="31">
        <f>'Water Flood'!E369</f>
        <v>0.40737999999999996</v>
      </c>
      <c r="E379" s="31">
        <f>IF('Water Flood'!P369&gt;1,1,'Water Flood'!P369)</f>
        <v>1</v>
      </c>
      <c r="F379" s="31">
        <f>'Water Flood'!I369</f>
        <v>6.4474658018046957E-2</v>
      </c>
      <c r="H379" s="31" cm="1">
        <f t="array" ref="H379">INDEX($D$13:$D$1013,ROWS(D379:$D$1013))</f>
        <v>0.52261999999999997</v>
      </c>
      <c r="I379" s="31" cm="1">
        <f t="array" ref="I379">INDEX($E$13:$E$1013,ROWS(E379:$E$1013))</f>
        <v>1</v>
      </c>
      <c r="J379" s="31" cm="1">
        <f t="array" ref="J379">INDEX($F$13:$F$1013,ROWS(F379:$F$1013))</f>
        <v>0.72137797279457871</v>
      </c>
      <c r="T379">
        <f t="shared" si="35"/>
        <v>30</v>
      </c>
      <c r="U379">
        <f t="shared" si="37"/>
        <v>0</v>
      </c>
      <c r="V379">
        <f t="shared" si="38"/>
        <v>8.8205002141554072</v>
      </c>
      <c r="X379">
        <f t="shared" si="39"/>
        <v>0</v>
      </c>
      <c r="Y379">
        <f t="shared" si="40"/>
        <v>0</v>
      </c>
      <c r="Z379">
        <f t="shared" si="41"/>
        <v>0</v>
      </c>
      <c r="AA379">
        <f t="shared" si="36"/>
        <v>0</v>
      </c>
    </row>
    <row r="380" spans="4:27" x14ac:dyDescent="0.3">
      <c r="D380" s="31">
        <f>'Water Flood'!E370</f>
        <v>0.40781000000000001</v>
      </c>
      <c r="E380" s="31">
        <f>IF('Water Flood'!P370&gt;1,1,'Water Flood'!P370)</f>
        <v>1</v>
      </c>
      <c r="F380" s="31">
        <f>'Water Flood'!I370</f>
        <v>6.5386470382435197E-2</v>
      </c>
      <c r="H380" s="31" cm="1">
        <f t="array" ref="H380">INDEX($D$13:$D$1013,ROWS(D380:$D$1013))</f>
        <v>0.52218999999999993</v>
      </c>
      <c r="I380" s="31" cm="1">
        <f t="array" ref="I380">INDEX($E$13:$E$1013,ROWS(E380:$E$1013))</f>
        <v>1</v>
      </c>
      <c r="J380" s="31" cm="1">
        <f t="array" ref="J380">INDEX($F$13:$F$1013,ROWS(F380:$F$1013))</f>
        <v>0.71867503850097292</v>
      </c>
      <c r="T380">
        <f t="shared" si="35"/>
        <v>30</v>
      </c>
      <c r="U380">
        <f t="shared" si="37"/>
        <v>0</v>
      </c>
      <c r="V380">
        <f t="shared" si="38"/>
        <v>8.8205002141554072</v>
      </c>
      <c r="X380">
        <f t="shared" si="39"/>
        <v>0</v>
      </c>
      <c r="Y380">
        <f t="shared" si="40"/>
        <v>0</v>
      </c>
      <c r="Z380">
        <f t="shared" si="41"/>
        <v>0</v>
      </c>
      <c r="AA380">
        <f t="shared" si="36"/>
        <v>0</v>
      </c>
    </row>
    <row r="381" spans="4:27" x14ac:dyDescent="0.3">
      <c r="D381" s="31">
        <f>'Water Flood'!E371</f>
        <v>0.40823999999999999</v>
      </c>
      <c r="E381" s="31">
        <f>IF('Water Flood'!P371&gt;1,1,'Water Flood'!P371)</f>
        <v>1</v>
      </c>
      <c r="F381" s="31">
        <f>'Water Flood'!I371</f>
        <v>6.63088268121797E-2</v>
      </c>
      <c r="H381" s="31" cm="1">
        <f t="array" ref="H381">INDEX($D$13:$D$1013,ROWS(D381:$D$1013))</f>
        <v>0.52176</v>
      </c>
      <c r="I381" s="31" cm="1">
        <f t="array" ref="I381">INDEX($E$13:$E$1013,ROWS(E381:$E$1013))</f>
        <v>1</v>
      </c>
      <c r="J381" s="31" cm="1">
        <f t="array" ref="J381">INDEX($F$13:$F$1013,ROWS(F381:$F$1013))</f>
        <v>0.71595810307914542</v>
      </c>
      <c r="T381">
        <f t="shared" si="35"/>
        <v>30</v>
      </c>
      <c r="U381">
        <f t="shared" si="37"/>
        <v>0</v>
      </c>
      <c r="V381">
        <f t="shared" si="38"/>
        <v>8.8205002141554072</v>
      </c>
      <c r="X381">
        <f t="shared" si="39"/>
        <v>0</v>
      </c>
      <c r="Y381">
        <f t="shared" si="40"/>
        <v>0</v>
      </c>
      <c r="Z381">
        <f t="shared" si="41"/>
        <v>0</v>
      </c>
      <c r="AA381">
        <f t="shared" si="36"/>
        <v>0</v>
      </c>
    </row>
    <row r="382" spans="4:27" x14ac:dyDescent="0.3">
      <c r="D382" s="31">
        <f>'Water Flood'!E372</f>
        <v>0.40866999999999998</v>
      </c>
      <c r="E382" s="31">
        <f>IF('Water Flood'!P372&gt;1,1,'Water Flood'!P372)</f>
        <v>1</v>
      </c>
      <c r="F382" s="31">
        <f>'Water Flood'!I372</f>
        <v>6.7241813789843757E-2</v>
      </c>
      <c r="H382" s="31" cm="1">
        <f t="array" ref="H382">INDEX($D$13:$D$1013,ROWS(D382:$D$1013))</f>
        <v>0.52133000000000007</v>
      </c>
      <c r="I382" s="31" cm="1">
        <f t="array" ref="I382">INDEX($E$13:$E$1013,ROWS(E382:$E$1013))</f>
        <v>1</v>
      </c>
      <c r="J382" s="31" cm="1">
        <f t="array" ref="J382">INDEX($F$13:$F$1013,ROWS(F382:$F$1013))</f>
        <v>0.71322727732299551</v>
      </c>
      <c r="T382">
        <f t="shared" si="35"/>
        <v>30</v>
      </c>
      <c r="U382">
        <f t="shared" si="37"/>
        <v>0</v>
      </c>
      <c r="V382">
        <f t="shared" si="38"/>
        <v>8.8205002141554072</v>
      </c>
      <c r="X382">
        <f t="shared" si="39"/>
        <v>0</v>
      </c>
      <c r="Y382">
        <f t="shared" si="40"/>
        <v>0</v>
      </c>
      <c r="Z382">
        <f t="shared" si="41"/>
        <v>0</v>
      </c>
      <c r="AA382">
        <f t="shared" si="36"/>
        <v>0</v>
      </c>
    </row>
    <row r="383" spans="4:27" x14ac:dyDescent="0.3">
      <c r="D383" s="31">
        <f>'Water Flood'!E373</f>
        <v>0.40910000000000002</v>
      </c>
      <c r="E383" s="31">
        <f>IF('Water Flood'!P373&gt;1,1,'Water Flood'!P373)</f>
        <v>1</v>
      </c>
      <c r="F383" s="31">
        <f>'Water Flood'!I373</f>
        <v>6.8185517880078109E-2</v>
      </c>
      <c r="H383" s="31" cm="1">
        <f t="array" ref="H383">INDEX($D$13:$D$1013,ROWS(D383:$D$1013))</f>
        <v>0.52089999999999992</v>
      </c>
      <c r="I383" s="31" cm="1">
        <f t="array" ref="I383">INDEX($E$13:$E$1013,ROWS(E383:$E$1013))</f>
        <v>1</v>
      </c>
      <c r="J383" s="31" cm="1">
        <f t="array" ref="J383">INDEX($F$13:$F$1013,ROWS(F383:$F$1013))</f>
        <v>0.71048267513564278</v>
      </c>
      <c r="T383">
        <f t="shared" si="35"/>
        <v>30</v>
      </c>
      <c r="U383">
        <f t="shared" si="37"/>
        <v>0</v>
      </c>
      <c r="V383">
        <f t="shared" si="38"/>
        <v>8.8205002141554072</v>
      </c>
      <c r="X383">
        <f t="shared" si="39"/>
        <v>0</v>
      </c>
      <c r="Y383">
        <f t="shared" si="40"/>
        <v>0</v>
      </c>
      <c r="Z383">
        <f t="shared" si="41"/>
        <v>0</v>
      </c>
      <c r="AA383">
        <f t="shared" si="36"/>
        <v>0</v>
      </c>
    </row>
    <row r="384" spans="4:27" x14ac:dyDescent="0.3">
      <c r="D384" s="31">
        <f>'Water Flood'!E374</f>
        <v>0.40953000000000001</v>
      </c>
      <c r="E384" s="31">
        <f>IF('Water Flood'!P374&gt;1,1,'Water Flood'!P374)</f>
        <v>1</v>
      </c>
      <c r="F384" s="31">
        <f>'Water Flood'!I374</f>
        <v>6.9140025714439363E-2</v>
      </c>
      <c r="H384" s="31" cm="1">
        <f t="array" ref="H384">INDEX($D$13:$D$1013,ROWS(D384:$D$1013))</f>
        <v>0.52046999999999999</v>
      </c>
      <c r="I384" s="31" cm="1">
        <f t="array" ref="I384">INDEX($E$13:$E$1013,ROWS(E384:$E$1013))</f>
        <v>1</v>
      </c>
      <c r="J384" s="31" cm="1">
        <f t="array" ref="J384">INDEX($F$13:$F$1013,ROWS(F384:$F$1013))</f>
        <v>0.7077244135277958</v>
      </c>
      <c r="T384">
        <f t="shared" si="35"/>
        <v>30</v>
      </c>
      <c r="U384">
        <f t="shared" si="37"/>
        <v>0</v>
      </c>
      <c r="V384">
        <f t="shared" si="38"/>
        <v>8.8205002141554072</v>
      </c>
      <c r="X384">
        <f t="shared" si="39"/>
        <v>0</v>
      </c>
      <c r="Y384">
        <f t="shared" si="40"/>
        <v>0</v>
      </c>
      <c r="Z384">
        <f t="shared" si="41"/>
        <v>0</v>
      </c>
      <c r="AA384">
        <f t="shared" si="36"/>
        <v>0</v>
      </c>
    </row>
    <row r="385" spans="4:27" x14ac:dyDescent="0.3">
      <c r="D385" s="31">
        <f>'Water Flood'!E375</f>
        <v>0.40995999999999999</v>
      </c>
      <c r="E385" s="31">
        <f>IF('Water Flood'!P375&gt;1,1,'Water Flood'!P375)</f>
        <v>1</v>
      </c>
      <c r="F385" s="31">
        <f>'Water Flood'!I375</f>
        <v>7.0105423975853162E-2</v>
      </c>
      <c r="H385" s="31" cm="1">
        <f t="array" ref="H385">INDEX($D$13:$D$1013,ROWS(D385:$D$1013))</f>
        <v>0.52004000000000006</v>
      </c>
      <c r="I385" s="31" cm="1">
        <f t="array" ref="I385">INDEX($E$13:$E$1013,ROWS(E385:$E$1013))</f>
        <v>1</v>
      </c>
      <c r="J385" s="31" cm="1">
        <f t="array" ref="J385">INDEX($F$13:$F$1013,ROWS(F385:$F$1013))</f>
        <v>0.70495261261482201</v>
      </c>
      <c r="T385">
        <f t="shared" si="35"/>
        <v>30</v>
      </c>
      <c r="U385">
        <f t="shared" si="37"/>
        <v>0</v>
      </c>
      <c r="V385">
        <f t="shared" si="38"/>
        <v>8.8205002141554072</v>
      </c>
      <c r="X385">
        <f t="shared" si="39"/>
        <v>0</v>
      </c>
      <c r="Y385">
        <f t="shared" si="40"/>
        <v>0</v>
      </c>
      <c r="Z385">
        <f t="shared" si="41"/>
        <v>0</v>
      </c>
      <c r="AA385">
        <f t="shared" si="36"/>
        <v>0</v>
      </c>
    </row>
    <row r="386" spans="4:27" x14ac:dyDescent="0.3">
      <c r="D386" s="31">
        <f>'Water Flood'!E376</f>
        <v>0.41039000000000003</v>
      </c>
      <c r="E386" s="31">
        <f>IF('Water Flood'!P376&gt;1,1,'Water Flood'!P376)</f>
        <v>1</v>
      </c>
      <c r="F386" s="31">
        <f>'Water Flood'!I376</f>
        <v>7.1081799382718955E-2</v>
      </c>
      <c r="H386" s="31" cm="1">
        <f t="array" ref="H386">INDEX($D$13:$D$1013,ROWS(D386:$D$1013))</f>
        <v>0.51961000000000002</v>
      </c>
      <c r="I386" s="31" cm="1">
        <f t="array" ref="I386">INDEX($E$13:$E$1013,ROWS(E386:$E$1013))</f>
        <v>1</v>
      </c>
      <c r="J386" s="31" cm="1">
        <f t="array" ref="J386">INDEX($F$13:$F$1013,ROWS(F386:$F$1013))</f>
        <v>0.70216739561250152</v>
      </c>
      <c r="T386">
        <f t="shared" si="35"/>
        <v>30</v>
      </c>
      <c r="U386">
        <f t="shared" si="37"/>
        <v>0</v>
      </c>
      <c r="V386">
        <f t="shared" si="38"/>
        <v>8.8205002141554072</v>
      </c>
      <c r="X386">
        <f t="shared" si="39"/>
        <v>0</v>
      </c>
      <c r="Y386">
        <f t="shared" si="40"/>
        <v>0</v>
      </c>
      <c r="Z386">
        <f t="shared" si="41"/>
        <v>0</v>
      </c>
      <c r="AA386">
        <f t="shared" si="36"/>
        <v>0</v>
      </c>
    </row>
    <row r="387" spans="4:27" x14ac:dyDescent="0.3">
      <c r="D387" s="31">
        <f>'Water Flood'!E377</f>
        <v>0.41081999999999996</v>
      </c>
      <c r="E387" s="31">
        <f>IF('Water Flood'!P377&gt;1,1,'Water Flood'!P377)</f>
        <v>1</v>
      </c>
      <c r="F387" s="31">
        <f>'Water Flood'!I377</f>
        <v>7.206923867265419E-2</v>
      </c>
      <c r="H387" s="31" cm="1">
        <f t="array" ref="H387">INDEX($D$13:$D$1013,ROWS(D387:$D$1013))</f>
        <v>0.51917999999999997</v>
      </c>
      <c r="I387" s="31" cm="1">
        <f t="array" ref="I387">INDEX($E$13:$E$1013,ROWS(E387:$E$1013))</f>
        <v>1</v>
      </c>
      <c r="J387" s="31" cm="1">
        <f t="array" ref="J387">INDEX($F$13:$F$1013,ROWS(F387:$F$1013))</f>
        <v>0.69936888883145221</v>
      </c>
      <c r="T387">
        <f t="shared" si="35"/>
        <v>30</v>
      </c>
      <c r="U387">
        <f t="shared" si="37"/>
        <v>0</v>
      </c>
      <c r="V387">
        <f t="shared" si="38"/>
        <v>8.8205002141554072</v>
      </c>
      <c r="X387">
        <f t="shared" si="39"/>
        <v>0</v>
      </c>
      <c r="Y387">
        <f t="shared" si="40"/>
        <v>0</v>
      </c>
      <c r="Z387">
        <f t="shared" si="41"/>
        <v>0</v>
      </c>
      <c r="AA387">
        <f t="shared" si="36"/>
        <v>0</v>
      </c>
    </row>
    <row r="388" spans="4:27" x14ac:dyDescent="0.3">
      <c r="D388" s="31">
        <f>'Water Flood'!E378</f>
        <v>0.41125</v>
      </c>
      <c r="E388" s="31">
        <f>IF('Water Flood'!P378&gt;1,1,'Water Flood'!P378)</f>
        <v>1</v>
      </c>
      <c r="F388" s="31">
        <f>'Water Flood'!I378</f>
        <v>7.306782858587435E-2</v>
      </c>
      <c r="H388" s="31" cm="1">
        <f t="array" ref="H388">INDEX($D$13:$D$1013,ROWS(D388:$D$1013))</f>
        <v>0.51875000000000004</v>
      </c>
      <c r="I388" s="31" cm="1">
        <f t="array" ref="I388">INDEX($E$13:$E$1013,ROWS(E388:$E$1013))</f>
        <v>1</v>
      </c>
      <c r="J388" s="31" cm="1">
        <f t="array" ref="J388">INDEX($F$13:$F$1013,ROWS(F388:$F$1013))</f>
        <v>0.69655722167020973</v>
      </c>
      <c r="T388">
        <f t="shared" si="35"/>
        <v>30</v>
      </c>
      <c r="U388">
        <f t="shared" si="37"/>
        <v>0</v>
      </c>
      <c r="V388">
        <f t="shared" si="38"/>
        <v>8.8205002141554072</v>
      </c>
      <c r="X388">
        <f t="shared" si="39"/>
        <v>0</v>
      </c>
      <c r="Y388">
        <f t="shared" si="40"/>
        <v>0</v>
      </c>
      <c r="Z388">
        <f t="shared" si="41"/>
        <v>0</v>
      </c>
      <c r="AA388">
        <f t="shared" si="36"/>
        <v>0</v>
      </c>
    </row>
    <row r="389" spans="4:27" x14ac:dyDescent="0.3">
      <c r="D389" s="31">
        <f>'Water Flood'!E379</f>
        <v>0.41167999999999999</v>
      </c>
      <c r="E389" s="31">
        <f>IF('Water Flood'!P379&gt;1,1,'Water Flood'!P379)</f>
        <v>1</v>
      </c>
      <c r="F389" s="31">
        <f>'Water Flood'!I379</f>
        <v>7.4077655848206692E-2</v>
      </c>
      <c r="H389" s="31" cm="1">
        <f t="array" ref="H389">INDEX($D$13:$D$1013,ROWS(D389:$D$1013))</f>
        <v>0.51832</v>
      </c>
      <c r="I389" s="31" cm="1">
        <f t="array" ref="I389">INDEX($E$13:$E$1013,ROWS(E389:$E$1013))</f>
        <v>1</v>
      </c>
      <c r="J389" s="31" cm="1">
        <f t="array" ref="J389">INDEX($F$13:$F$1013,ROWS(F389:$F$1013))</f>
        <v>0.6937325266069525</v>
      </c>
      <c r="T389">
        <f t="shared" si="35"/>
        <v>30</v>
      </c>
      <c r="U389">
        <f t="shared" si="37"/>
        <v>0</v>
      </c>
      <c r="V389">
        <f t="shared" si="38"/>
        <v>8.8205002141554072</v>
      </c>
      <c r="X389">
        <f t="shared" si="39"/>
        <v>0</v>
      </c>
      <c r="Y389">
        <f t="shared" si="40"/>
        <v>0</v>
      </c>
      <c r="Z389">
        <f t="shared" si="41"/>
        <v>0</v>
      </c>
      <c r="AA389">
        <f t="shared" si="36"/>
        <v>0</v>
      </c>
    </row>
    <row r="390" spans="4:27" x14ac:dyDescent="0.3">
      <c r="D390" s="31">
        <f>'Water Flood'!E380</f>
        <v>0.41210999999999998</v>
      </c>
      <c r="E390" s="31">
        <f>IF('Water Flood'!P380&gt;1,1,'Water Flood'!P380)</f>
        <v>1</v>
      </c>
      <c r="F390" s="31">
        <f>'Water Flood'!I380</f>
        <v>7.5098807153735431E-2</v>
      </c>
      <c r="H390" s="31" cm="1">
        <f t="array" ref="H390">INDEX($D$13:$D$1013,ROWS(D390:$D$1013))</f>
        <v>0.51788999999999996</v>
      </c>
      <c r="I390" s="31" cm="1">
        <f t="array" ref="I390">INDEX($E$13:$E$1013,ROWS(E390:$E$1013))</f>
        <v>1</v>
      </c>
      <c r="J390" s="31" cm="1">
        <f t="array" ref="J390">INDEX($F$13:$F$1013,ROWS(F390:$F$1013))</f>
        <v>0.69089493918985778</v>
      </c>
      <c r="T390">
        <f t="shared" si="35"/>
        <v>30</v>
      </c>
      <c r="U390">
        <f t="shared" si="37"/>
        <v>0</v>
      </c>
      <c r="V390">
        <f t="shared" si="38"/>
        <v>8.8205002141554072</v>
      </c>
      <c r="X390">
        <f t="shared" si="39"/>
        <v>0</v>
      </c>
      <c r="Y390">
        <f t="shared" si="40"/>
        <v>0</v>
      </c>
      <c r="Z390">
        <f t="shared" si="41"/>
        <v>0</v>
      </c>
      <c r="AA390">
        <f t="shared" si="36"/>
        <v>0</v>
      </c>
    </row>
    <row r="391" spans="4:27" x14ac:dyDescent="0.3">
      <c r="D391" s="31">
        <f>'Water Flood'!E381</f>
        <v>0.41254000000000002</v>
      </c>
      <c r="E391" s="31">
        <f>IF('Water Flood'!P381&gt;1,1,'Water Flood'!P381)</f>
        <v>1</v>
      </c>
      <c r="F391" s="31">
        <f>'Water Flood'!I381</f>
        <v>7.6131369147075453E-2</v>
      </c>
      <c r="H391" s="31" cm="1">
        <f t="array" ref="H391">INDEX($D$13:$D$1013,ROWS(D391:$D$1013))</f>
        <v>0.51746000000000003</v>
      </c>
      <c r="I391" s="31" cm="1">
        <f t="array" ref="I391">INDEX($E$13:$E$1013,ROWS(E391:$E$1013))</f>
        <v>1</v>
      </c>
      <c r="J391" s="31" cm="1">
        <f t="array" ref="J391">INDEX($F$13:$F$1013,ROWS(F391:$F$1013))</f>
        <v>0.68804459802607665</v>
      </c>
      <c r="T391">
        <f t="shared" si="35"/>
        <v>30</v>
      </c>
      <c r="U391">
        <f t="shared" si="37"/>
        <v>0</v>
      </c>
      <c r="V391">
        <f t="shared" si="38"/>
        <v>8.8205002141554072</v>
      </c>
      <c r="X391">
        <f t="shared" si="39"/>
        <v>0</v>
      </c>
      <c r="Y391">
        <f t="shared" si="40"/>
        <v>0</v>
      </c>
      <c r="Z391">
        <f t="shared" si="41"/>
        <v>0</v>
      </c>
      <c r="AA391">
        <f t="shared" si="36"/>
        <v>0</v>
      </c>
    </row>
    <row r="392" spans="4:27" x14ac:dyDescent="0.3">
      <c r="D392" s="31">
        <f>'Water Flood'!E382</f>
        <v>0.41297</v>
      </c>
      <c r="E392" s="31">
        <f>IF('Water Flood'!P382&gt;1,1,'Water Flood'!P382)</f>
        <v>1</v>
      </c>
      <c r="F392" s="31">
        <f>'Water Flood'!I382</f>
        <v>7.7175428405272764E-2</v>
      </c>
      <c r="H392" s="31" cm="1">
        <f t="array" ref="H392">INDEX($D$13:$D$1013,ROWS(D392:$D$1013))</f>
        <v>0.51702999999999999</v>
      </c>
      <c r="I392" s="31" cm="1">
        <f t="array" ref="I392">INDEX($E$13:$E$1013,ROWS(E392:$E$1013))</f>
        <v>1</v>
      </c>
      <c r="J392" s="31" cm="1">
        <f t="array" ref="J392">INDEX($F$13:$F$1013,ROWS(F392:$F$1013))</f>
        <v>0.68518164476932053</v>
      </c>
      <c r="T392">
        <f t="shared" si="35"/>
        <v>30</v>
      </c>
      <c r="U392">
        <f t="shared" si="37"/>
        <v>0</v>
      </c>
      <c r="V392">
        <f t="shared" si="38"/>
        <v>8.8205002141554072</v>
      </c>
      <c r="X392">
        <f t="shared" si="39"/>
        <v>0</v>
      </c>
      <c r="Y392">
        <f t="shared" si="40"/>
        <v>0</v>
      </c>
      <c r="Z392">
        <f t="shared" si="41"/>
        <v>0</v>
      </c>
      <c r="AA392">
        <f t="shared" si="36"/>
        <v>0</v>
      </c>
    </row>
    <row r="393" spans="4:27" x14ac:dyDescent="0.3">
      <c r="D393" s="31">
        <f>'Water Flood'!E383</f>
        <v>0.41339999999999999</v>
      </c>
      <c r="E393" s="31">
        <f>IF('Water Flood'!P383&gt;1,1,'Water Flood'!P383)</f>
        <v>1</v>
      </c>
      <c r="F393" s="31">
        <f>'Water Flood'!I383</f>
        <v>7.823107141932964E-2</v>
      </c>
      <c r="H393" s="31" cm="1">
        <f t="array" ref="H393">INDEX($D$13:$D$1013,ROWS(D393:$D$1013))</f>
        <v>0.51659999999999995</v>
      </c>
      <c r="I393" s="31" cm="1">
        <f t="array" ref="I393">INDEX($E$13:$E$1013,ROWS(E393:$E$1013))</f>
        <v>1</v>
      </c>
      <c r="J393" s="31" cm="1">
        <f t="array" ref="J393">INDEX($F$13:$F$1013,ROWS(F393:$F$1013))</f>
        <v>0.68230622410604647</v>
      </c>
      <c r="T393">
        <f t="shared" si="35"/>
        <v>30</v>
      </c>
      <c r="U393">
        <f t="shared" si="37"/>
        <v>0</v>
      </c>
      <c r="V393">
        <f t="shared" si="38"/>
        <v>8.8205002141554072</v>
      </c>
      <c r="X393">
        <f t="shared" si="39"/>
        <v>0</v>
      </c>
      <c r="Y393">
        <f t="shared" si="40"/>
        <v>0</v>
      </c>
      <c r="Z393">
        <f t="shared" si="41"/>
        <v>0</v>
      </c>
      <c r="AA393">
        <f t="shared" si="36"/>
        <v>0</v>
      </c>
    </row>
    <row r="394" spans="4:27" x14ac:dyDescent="0.3">
      <c r="D394" s="31">
        <f>'Water Flood'!E384</f>
        <v>0.41383000000000003</v>
      </c>
      <c r="E394" s="31">
        <f>IF('Water Flood'!P384&gt;1,1,'Water Flood'!P384)</f>
        <v>1</v>
      </c>
      <c r="F394" s="31">
        <f>'Water Flood'!I384</f>
        <v>7.9298384575351905E-2</v>
      </c>
      <c r="H394" s="31" cm="1">
        <f t="array" ref="H394">INDEX($D$13:$D$1013,ROWS(D394:$D$1013))</f>
        <v>0.51617000000000002</v>
      </c>
      <c r="I394" s="31" cm="1">
        <f t="array" ref="I394">INDEX($E$13:$E$1013,ROWS(E394:$E$1013))</f>
        <v>1</v>
      </c>
      <c r="J394" s="31" cm="1">
        <f t="array" ref="J394">INDEX($F$13:$F$1013,ROWS(F394:$F$1013))</f>
        <v>0.67941848374023706</v>
      </c>
      <c r="T394">
        <f t="shared" si="35"/>
        <v>30</v>
      </c>
      <c r="U394">
        <f t="shared" si="37"/>
        <v>0</v>
      </c>
      <c r="V394">
        <f t="shared" si="38"/>
        <v>8.8205002141554072</v>
      </c>
      <c r="X394">
        <f t="shared" si="39"/>
        <v>0</v>
      </c>
      <c r="Y394">
        <f t="shared" si="40"/>
        <v>0</v>
      </c>
      <c r="Z394">
        <f t="shared" si="41"/>
        <v>0</v>
      </c>
      <c r="AA394">
        <f t="shared" si="36"/>
        <v>0</v>
      </c>
    </row>
    <row r="395" spans="4:27" x14ac:dyDescent="0.3">
      <c r="D395" s="31">
        <f>'Water Flood'!E385</f>
        <v>0.41425999999999996</v>
      </c>
      <c r="E395" s="31">
        <f>IF('Water Flood'!P385&gt;1,1,'Water Flood'!P385)</f>
        <v>1</v>
      </c>
      <c r="F395" s="31">
        <f>'Water Flood'!I385</f>
        <v>8.0377454135317716E-2</v>
      </c>
      <c r="H395" s="31" cm="1">
        <f t="array" ref="H395">INDEX($D$13:$D$1013,ROWS(D395:$D$1013))</f>
        <v>0.51573999999999998</v>
      </c>
      <c r="I395" s="31" cm="1">
        <f t="array" ref="I395">INDEX($E$13:$E$1013,ROWS(E395:$E$1013))</f>
        <v>1</v>
      </c>
      <c r="J395" s="31" cm="1">
        <f t="array" ref="J395">INDEX($F$13:$F$1013,ROWS(F395:$F$1013))</f>
        <v>0.67651857437676155</v>
      </c>
      <c r="T395">
        <f t="shared" si="35"/>
        <v>30</v>
      </c>
      <c r="U395">
        <f t="shared" si="37"/>
        <v>0</v>
      </c>
      <c r="V395">
        <f t="shared" si="38"/>
        <v>8.8205002141554072</v>
      </c>
      <c r="X395">
        <f t="shared" si="39"/>
        <v>0</v>
      </c>
      <c r="Y395">
        <f t="shared" si="40"/>
        <v>0</v>
      </c>
      <c r="Z395">
        <f t="shared" si="41"/>
        <v>0</v>
      </c>
      <c r="AA395">
        <f t="shared" si="36"/>
        <v>0</v>
      </c>
    </row>
    <row r="396" spans="4:27" x14ac:dyDescent="0.3">
      <c r="D396" s="31">
        <f>'Water Flood'!E386</f>
        <v>0.41469</v>
      </c>
      <c r="E396" s="31">
        <f>IF('Water Flood'!P386&gt;1,1,'Water Flood'!P386)</f>
        <v>1</v>
      </c>
      <c r="F396" s="31">
        <f>'Water Flood'!I386</f>
        <v>8.1468366217465199E-2</v>
      </c>
      <c r="H396" s="31" cm="1">
        <f t="array" ref="H396">INDEX($D$13:$D$1013,ROWS(D396:$D$1013))</f>
        <v>0.51530999999999993</v>
      </c>
      <c r="I396" s="31" cm="1">
        <f t="array" ref="I396">INDEX($E$13:$E$1013,ROWS(E396:$E$1013))</f>
        <v>1</v>
      </c>
      <c r="J396" s="31" cm="1">
        <f t="array" ref="J396">INDEX($F$13:$F$1013,ROWS(F396:$F$1013))</f>
        <v>0.6736066497033173</v>
      </c>
      <c r="T396">
        <f t="shared" si="35"/>
        <v>30</v>
      </c>
      <c r="U396">
        <f t="shared" si="37"/>
        <v>0</v>
      </c>
      <c r="V396">
        <f t="shared" si="38"/>
        <v>8.8205002141554072</v>
      </c>
      <c r="X396">
        <f t="shared" si="39"/>
        <v>0</v>
      </c>
      <c r="Y396">
        <f t="shared" si="40"/>
        <v>0</v>
      </c>
      <c r="Z396">
        <f t="shared" si="41"/>
        <v>0</v>
      </c>
      <c r="AA396">
        <f t="shared" si="36"/>
        <v>0</v>
      </c>
    </row>
    <row r="397" spans="4:27" x14ac:dyDescent="0.3">
      <c r="D397" s="31">
        <f>'Water Flood'!E387</f>
        <v>0.41511999999999999</v>
      </c>
      <c r="E397" s="31">
        <f>IF('Water Flood'!P387&gt;1,1,'Water Flood'!P387)</f>
        <v>1</v>
      </c>
      <c r="F397" s="31">
        <f>'Water Flood'!I387</f>
        <v>8.2571206776297673E-2</v>
      </c>
      <c r="H397" s="31" cm="1">
        <f t="array" ref="H397">INDEX($D$13:$D$1013,ROWS(D397:$D$1013))</f>
        <v>0.51488</v>
      </c>
      <c r="I397" s="31" cm="1">
        <f t="array" ref="I397">INDEX($E$13:$E$1013,ROWS(E397:$E$1013))</f>
        <v>1</v>
      </c>
      <c r="J397" s="31" cm="1">
        <f t="array" ref="J397">INDEX($F$13:$F$1013,ROWS(F397:$F$1013))</f>
        <v>0.67068286637094521</v>
      </c>
      <c r="T397">
        <f t="shared" si="35"/>
        <v>30</v>
      </c>
      <c r="U397">
        <f t="shared" si="37"/>
        <v>0</v>
      </c>
      <c r="V397">
        <f t="shared" si="38"/>
        <v>8.8205002141554072</v>
      </c>
      <c r="X397">
        <f t="shared" si="39"/>
        <v>0</v>
      </c>
      <c r="Y397">
        <f t="shared" si="40"/>
        <v>0</v>
      </c>
      <c r="Z397">
        <f t="shared" si="41"/>
        <v>0</v>
      </c>
      <c r="AA397">
        <f t="shared" si="36"/>
        <v>0</v>
      </c>
    </row>
    <row r="398" spans="4:27" x14ac:dyDescent="0.3">
      <c r="D398" s="31">
        <f>'Water Flood'!E388</f>
        <v>0.41554999999999997</v>
      </c>
      <c r="E398" s="31">
        <f>IF('Water Flood'!P388&gt;1,1,'Water Flood'!P388)</f>
        <v>1</v>
      </c>
      <c r="F398" s="31">
        <f>'Water Flood'!I388</f>
        <v>8.3686061582205984E-2</v>
      </c>
      <c r="H398" s="31" cm="1">
        <f t="array" ref="H398">INDEX($D$13:$D$1013,ROWS(D398:$D$1013))</f>
        <v>0.51445000000000007</v>
      </c>
      <c r="I398" s="31" cm="1">
        <f t="array" ref="I398">INDEX($E$13:$E$1013,ROWS(E398:$E$1013))</f>
        <v>1</v>
      </c>
      <c r="J398" s="31" cm="1">
        <f t="array" ref="J398">INDEX($F$13:$F$1013,ROWS(F398:$F$1013))</f>
        <v>0.66774738397311117</v>
      </c>
      <c r="T398">
        <f t="shared" ref="T398:T461" si="42">I398*Q$13</f>
        <v>30</v>
      </c>
      <c r="U398">
        <f t="shared" si="37"/>
        <v>0</v>
      </c>
      <c r="V398">
        <f t="shared" si="38"/>
        <v>8.8205002141554072</v>
      </c>
      <c r="X398">
        <f t="shared" si="39"/>
        <v>0</v>
      </c>
      <c r="Y398">
        <f t="shared" si="40"/>
        <v>0</v>
      </c>
      <c r="Z398">
        <f t="shared" si="41"/>
        <v>0</v>
      </c>
      <c r="AA398">
        <f t="shared" ref="AA398:AA461" si="43">IF(AA$7&gt;T398,H398*M$20+M$20*M$19*(1-H398),0)</f>
        <v>0</v>
      </c>
    </row>
    <row r="399" spans="4:27" x14ac:dyDescent="0.3">
      <c r="D399" s="31">
        <f>'Water Flood'!E389</f>
        <v>0.41598000000000002</v>
      </c>
      <c r="E399" s="31">
        <f>IF('Water Flood'!P389&gt;1,1,'Water Flood'!P389)</f>
        <v>1</v>
      </c>
      <c r="F399" s="31">
        <f>'Water Flood'!I389</f>
        <v>8.4813016200705832E-2</v>
      </c>
      <c r="H399" s="31" cm="1">
        <f t="array" ref="H399">INDEX($D$13:$D$1013,ROWS(D399:$D$1013))</f>
        <v>0.51401999999999992</v>
      </c>
      <c r="I399" s="31" cm="1">
        <f t="array" ref="I399">INDEX($E$13:$E$1013,ROWS(E399:$E$1013))</f>
        <v>1</v>
      </c>
      <c r="J399" s="31" cm="1">
        <f t="array" ref="J399">INDEX($F$13:$F$1013,ROWS(F399:$F$1013))</f>
        <v>0.66480036502335449</v>
      </c>
      <c r="T399">
        <f t="shared" si="42"/>
        <v>30</v>
      </c>
      <c r="U399">
        <f t="shared" ref="U399:U462" si="44">0.5*M$11*(H399+H398)*(T399-T398)+M$19*0.5*M$11*(1-H399+1-H398)*(T399-T398)+M$11*Q$18*(T399-T398)</f>
        <v>0</v>
      </c>
      <c r="V399">
        <f t="shared" ref="V399:V462" si="45">U399+V398</f>
        <v>8.8205002141554072</v>
      </c>
      <c r="X399">
        <f t="shared" ref="X399:X462" si="46">IF(AND(V399&lt;Q$17,V400&gt;Q$17),T399,0)</f>
        <v>0</v>
      </c>
      <c r="Y399">
        <f t="shared" ref="Y399:Y462" si="47">X399/AA$7*H399</f>
        <v>0</v>
      </c>
      <c r="Z399">
        <f t="shared" ref="Z399:Z462" si="48">X399/AA$7*J399</f>
        <v>0</v>
      </c>
      <c r="AA399">
        <f t="shared" si="43"/>
        <v>0</v>
      </c>
    </row>
    <row r="400" spans="4:27" x14ac:dyDescent="0.3">
      <c r="D400" s="31">
        <f>'Water Flood'!E390</f>
        <v>0.41641</v>
      </c>
      <c r="E400" s="31">
        <f>IF('Water Flood'!P390&gt;1,1,'Water Flood'!P390)</f>
        <v>1</v>
      </c>
      <c r="F400" s="31">
        <f>'Water Flood'!I390</f>
        <v>8.5952155971289454E-2</v>
      </c>
      <c r="H400" s="31" cm="1">
        <f t="array" ref="H400">INDEX($D$13:$D$1013,ROWS(D400:$D$1013))</f>
        <v>0.51358999999999999</v>
      </c>
      <c r="I400" s="31" cm="1">
        <f t="array" ref="I400">INDEX($E$13:$E$1013,ROWS(E400:$E$1013))</f>
        <v>1</v>
      </c>
      <c r="J400" s="31" cm="1">
        <f t="array" ref="J400">INDEX($F$13:$F$1013,ROWS(F400:$F$1013))</f>
        <v>0.66184197493149954</v>
      </c>
      <c r="T400">
        <f t="shared" si="42"/>
        <v>30</v>
      </c>
      <c r="U400">
        <f t="shared" si="44"/>
        <v>0</v>
      </c>
      <c r="V400">
        <f t="shared" si="45"/>
        <v>8.8205002141554072</v>
      </c>
      <c r="X400">
        <f t="shared" si="46"/>
        <v>0</v>
      </c>
      <c r="Y400">
        <f t="shared" si="47"/>
        <v>0</v>
      </c>
      <c r="Z400">
        <f t="shared" si="48"/>
        <v>0</v>
      </c>
      <c r="AA400">
        <f t="shared" si="43"/>
        <v>0</v>
      </c>
    </row>
    <row r="401" spans="4:27" x14ac:dyDescent="0.3">
      <c r="D401" s="31">
        <f>'Water Flood'!E391</f>
        <v>0.41683999999999999</v>
      </c>
      <c r="E401" s="31">
        <f>IF('Water Flood'!P391&gt;1,1,'Water Flood'!P391)</f>
        <v>1</v>
      </c>
      <c r="F401" s="31">
        <f>'Water Flood'!I391</f>
        <v>8.7103565985891779E-2</v>
      </c>
      <c r="H401" s="31" cm="1">
        <f t="array" ref="H401">INDEX($D$13:$D$1013,ROWS(D401:$D$1013))</f>
        <v>0.51316000000000006</v>
      </c>
      <c r="I401" s="31" cm="1">
        <f t="array" ref="I401">INDEX($E$13:$E$1013,ROWS(E401:$E$1013))</f>
        <v>1</v>
      </c>
      <c r="J401" s="31" cm="1">
        <f t="array" ref="J401">INDEX($F$13:$F$1013,ROWS(F401:$F$1013))</f>
        <v>0.65887238197842901</v>
      </c>
      <c r="T401">
        <f t="shared" si="42"/>
        <v>30</v>
      </c>
      <c r="U401">
        <f t="shared" si="44"/>
        <v>0</v>
      </c>
      <c r="V401">
        <f t="shared" si="45"/>
        <v>8.8205002141554072</v>
      </c>
      <c r="X401">
        <f t="shared" si="46"/>
        <v>0</v>
      </c>
      <c r="Y401">
        <f t="shared" si="47"/>
        <v>0</v>
      </c>
      <c r="Z401">
        <f t="shared" si="48"/>
        <v>0</v>
      </c>
      <c r="AA401">
        <f t="shared" si="43"/>
        <v>0</v>
      </c>
    </row>
    <row r="402" spans="4:27" x14ac:dyDescent="0.3">
      <c r="D402" s="31">
        <f>'Water Flood'!E392</f>
        <v>0.41727000000000003</v>
      </c>
      <c r="E402" s="31">
        <f>IF('Water Flood'!P392&gt;1,1,'Water Flood'!P392)</f>
        <v>1</v>
      </c>
      <c r="F402" s="31">
        <f>'Water Flood'!I392</f>
        <v>8.8267331066969087E-2</v>
      </c>
      <c r="H402" s="31" cm="1">
        <f t="array" ref="H402">INDEX($D$13:$D$1013,ROWS(D402:$D$1013))</f>
        <v>0.51272999999999991</v>
      </c>
      <c r="I402" s="31" cm="1">
        <f t="array" ref="I402">INDEX($E$13:$E$1013,ROWS(E402:$E$1013))</f>
        <v>1</v>
      </c>
      <c r="J402" s="31" cm="1">
        <f t="array" ref="J402">INDEX($F$13:$F$1013,ROWS(F402:$F$1013))</f>
        <v>0.65589175728941995</v>
      </c>
      <c r="T402">
        <f t="shared" si="42"/>
        <v>30</v>
      </c>
      <c r="U402">
        <f t="shared" si="44"/>
        <v>0</v>
      </c>
      <c r="V402">
        <f t="shared" si="45"/>
        <v>8.8205002141554072</v>
      </c>
      <c r="X402">
        <f t="shared" si="46"/>
        <v>0</v>
      </c>
      <c r="Y402">
        <f t="shared" si="47"/>
        <v>0</v>
      </c>
      <c r="Z402">
        <f t="shared" si="48"/>
        <v>0</v>
      </c>
      <c r="AA402">
        <f t="shared" si="43"/>
        <v>0</v>
      </c>
    </row>
    <row r="403" spans="4:27" x14ac:dyDescent="0.3">
      <c r="D403" s="31">
        <f>'Water Flood'!E393</f>
        <v>0.41770000000000002</v>
      </c>
      <c r="E403" s="31">
        <f>IF('Water Flood'!P393&gt;1,1,'Water Flood'!P393)</f>
        <v>1</v>
      </c>
      <c r="F403" s="31">
        <f>'Water Flood'!I393</f>
        <v>8.9443535745191247E-2</v>
      </c>
      <c r="H403" s="31" cm="1">
        <f t="array" ref="H403">INDEX($D$13:$D$1013,ROWS(D403:$D$1013))</f>
        <v>0.51229999999999998</v>
      </c>
      <c r="I403" s="31" cm="1">
        <f t="array" ref="I403">INDEX($E$13:$E$1013,ROWS(E403:$E$1013))</f>
        <v>1</v>
      </c>
      <c r="J403" s="31" cm="1">
        <f t="array" ref="J403">INDEX($F$13:$F$1013,ROWS(F403:$F$1013))</f>
        <v>0.65290027480604385</v>
      </c>
      <c r="T403">
        <f t="shared" si="42"/>
        <v>30</v>
      </c>
      <c r="U403">
        <f t="shared" si="44"/>
        <v>0</v>
      </c>
      <c r="V403">
        <f t="shared" si="45"/>
        <v>8.8205002141554072</v>
      </c>
      <c r="X403">
        <f t="shared" si="46"/>
        <v>0</v>
      </c>
      <c r="Y403">
        <f t="shared" si="47"/>
        <v>0</v>
      </c>
      <c r="Z403">
        <f t="shared" si="48"/>
        <v>0</v>
      </c>
      <c r="AA403">
        <f t="shared" si="43"/>
        <v>0</v>
      </c>
    </row>
    <row r="404" spans="4:27" x14ac:dyDescent="0.3">
      <c r="D404" s="31">
        <f>'Water Flood'!E394</f>
        <v>0.41813</v>
      </c>
      <c r="E404" s="31">
        <f>IF('Water Flood'!P394&gt;1,1,'Water Flood'!P394)</f>
        <v>1</v>
      </c>
      <c r="F404" s="31">
        <f>'Water Flood'!I394</f>
        <v>9.0632264236746321E-2</v>
      </c>
      <c r="H404" s="31" cm="1">
        <f t="array" ref="H404">INDEX($D$13:$D$1013,ROWS(D404:$D$1013))</f>
        <v>0.51187000000000005</v>
      </c>
      <c r="I404" s="31" cm="1">
        <f t="array" ref="I404">INDEX($E$13:$E$1013,ROWS(E404:$E$1013))</f>
        <v>1</v>
      </c>
      <c r="J404" s="31" cm="1">
        <f t="array" ref="J404">INDEX($F$13:$F$1013,ROWS(F404:$F$1013))</f>
        <v>0.64989811125663022</v>
      </c>
      <c r="T404">
        <f t="shared" si="42"/>
        <v>30</v>
      </c>
      <c r="U404">
        <f t="shared" si="44"/>
        <v>0</v>
      </c>
      <c r="V404">
        <f t="shared" si="45"/>
        <v>8.8205002141554072</v>
      </c>
      <c r="X404">
        <f t="shared" si="46"/>
        <v>0</v>
      </c>
      <c r="Y404">
        <f t="shared" si="47"/>
        <v>0</v>
      </c>
      <c r="Z404">
        <f t="shared" si="48"/>
        <v>0</v>
      </c>
      <c r="AA404">
        <f t="shared" si="43"/>
        <v>0</v>
      </c>
    </row>
    <row r="405" spans="4:27" x14ac:dyDescent="0.3">
      <c r="D405" s="31">
        <f>'Water Flood'!E395</f>
        <v>0.41856000000000004</v>
      </c>
      <c r="E405" s="31">
        <f>IF('Water Flood'!P395&gt;1,1,'Water Flood'!P395)</f>
        <v>1</v>
      </c>
      <c r="F405" s="31">
        <f>'Water Flood'!I395</f>
        <v>9.1833600420258635E-2</v>
      </c>
      <c r="H405" s="31" cm="1">
        <f t="array" ref="H405">INDEX($D$13:$D$1013,ROWS(D405:$D$1013))</f>
        <v>0.51144000000000001</v>
      </c>
      <c r="I405" s="31" cm="1">
        <f t="array" ref="I405">INDEX($E$13:$E$1013,ROWS(E405:$E$1013))</f>
        <v>1</v>
      </c>
      <c r="J405" s="31" cm="1">
        <f t="array" ref="J405">INDEX($F$13:$F$1013,ROWS(F405:$F$1013))</f>
        <v>0.64688544612530441</v>
      </c>
      <c r="T405">
        <f t="shared" si="42"/>
        <v>30</v>
      </c>
      <c r="U405">
        <f t="shared" si="44"/>
        <v>0</v>
      </c>
      <c r="V405">
        <f t="shared" si="45"/>
        <v>8.8205002141554072</v>
      </c>
      <c r="X405">
        <f t="shared" si="46"/>
        <v>0</v>
      </c>
      <c r="Y405">
        <f t="shared" si="47"/>
        <v>0</v>
      </c>
      <c r="Z405">
        <f t="shared" si="48"/>
        <v>0</v>
      </c>
      <c r="AA405">
        <f t="shared" si="43"/>
        <v>0</v>
      </c>
    </row>
    <row r="406" spans="4:27" x14ac:dyDescent="0.3">
      <c r="D406" s="31">
        <f>'Water Flood'!E396</f>
        <v>0.41898999999999997</v>
      </c>
      <c r="E406" s="31">
        <f>IF('Water Flood'!P396&gt;1,1,'Water Flood'!P396)</f>
        <v>1</v>
      </c>
      <c r="F406" s="31">
        <f>'Water Flood'!I396</f>
        <v>9.3047627813319808E-2</v>
      </c>
      <c r="H406" s="31" cm="1">
        <f t="array" ref="H406">INDEX($D$13:$D$1013,ROWS(D406:$D$1013))</f>
        <v>0.51100999999999996</v>
      </c>
      <c r="I406" s="31" cm="1">
        <f t="array" ref="I406">INDEX($E$13:$E$1013,ROWS(E406:$E$1013))</f>
        <v>1</v>
      </c>
      <c r="J406" s="31" cm="1">
        <f t="array" ref="J406">INDEX($F$13:$F$1013,ROWS(F406:$F$1013))</f>
        <v>0.64386246161959437</v>
      </c>
      <c r="T406">
        <f t="shared" si="42"/>
        <v>30</v>
      </c>
      <c r="U406">
        <f t="shared" si="44"/>
        <v>0</v>
      </c>
      <c r="V406">
        <f t="shared" si="45"/>
        <v>8.8205002141554072</v>
      </c>
      <c r="X406">
        <f t="shared" si="46"/>
        <v>0</v>
      </c>
      <c r="Y406">
        <f t="shared" si="47"/>
        <v>0</v>
      </c>
      <c r="Z406">
        <f t="shared" si="48"/>
        <v>0</v>
      </c>
      <c r="AA406">
        <f t="shared" si="43"/>
        <v>0</v>
      </c>
    </row>
    <row r="407" spans="4:27" x14ac:dyDescent="0.3">
      <c r="D407" s="31">
        <f>'Water Flood'!E397</f>
        <v>0.41942000000000002</v>
      </c>
      <c r="E407" s="31">
        <f>IF('Water Flood'!P397&gt;1,1,'Water Flood'!P397)</f>
        <v>1</v>
      </c>
      <c r="F407" s="31">
        <f>'Water Flood'!I397</f>
        <v>9.4274429548633909E-2</v>
      </c>
      <c r="H407" s="31" cm="1">
        <f t="array" ref="H407">INDEX($D$13:$D$1013,ROWS(D407:$D$1013))</f>
        <v>0.51058000000000003</v>
      </c>
      <c r="I407" s="31" cm="1">
        <f t="array" ref="I407">INDEX($E$13:$E$1013,ROWS(E407:$E$1013))</f>
        <v>1</v>
      </c>
      <c r="J407" s="31" cm="1">
        <f t="array" ref="J407">INDEX($F$13:$F$1013,ROWS(F407:$F$1013))</f>
        <v>0.64082934263662106</v>
      </c>
      <c r="T407">
        <f t="shared" si="42"/>
        <v>30</v>
      </c>
      <c r="U407">
        <f t="shared" si="44"/>
        <v>0</v>
      </c>
      <c r="V407">
        <f t="shared" si="45"/>
        <v>8.8205002141554072</v>
      </c>
      <c r="X407">
        <f t="shared" si="46"/>
        <v>0</v>
      </c>
      <c r="Y407">
        <f t="shared" si="47"/>
        <v>0</v>
      </c>
      <c r="Z407">
        <f t="shared" si="48"/>
        <v>0</v>
      </c>
      <c r="AA407">
        <f t="shared" si="43"/>
        <v>0</v>
      </c>
    </row>
    <row r="408" spans="4:27" x14ac:dyDescent="0.3">
      <c r="D408" s="31">
        <f>'Water Flood'!E398</f>
        <v>0.41985</v>
      </c>
      <c r="E408" s="31">
        <f>IF('Water Flood'!P398&gt;1,1,'Water Flood'!P398)</f>
        <v>1</v>
      </c>
      <c r="F408" s="31">
        <f>'Water Flood'!I398</f>
        <v>9.5514088349777357E-2</v>
      </c>
      <c r="H408" s="31" cm="1">
        <f t="array" ref="H408">INDEX($D$13:$D$1013,ROWS(D408:$D$1013))</f>
        <v>0.51014999999999999</v>
      </c>
      <c r="I408" s="31" cm="1">
        <f t="array" ref="I408">INDEX($E$13:$E$1013,ROWS(E408:$E$1013))</f>
        <v>1</v>
      </c>
      <c r="J408" s="31" cm="1">
        <f t="array" ref="J408">INDEX($F$13:$F$1013,ROWS(F408:$F$1013))</f>
        <v>0.63778627672787536</v>
      </c>
      <c r="T408">
        <f t="shared" si="42"/>
        <v>30</v>
      </c>
      <c r="U408">
        <f t="shared" si="44"/>
        <v>0</v>
      </c>
      <c r="V408">
        <f t="shared" si="45"/>
        <v>8.8205002141554072</v>
      </c>
      <c r="X408">
        <f t="shared" si="46"/>
        <v>0</v>
      </c>
      <c r="Y408">
        <f t="shared" si="47"/>
        <v>0</v>
      </c>
      <c r="Z408">
        <f t="shared" si="48"/>
        <v>0</v>
      </c>
      <c r="AA408">
        <f t="shared" si="43"/>
        <v>0</v>
      </c>
    </row>
    <row r="409" spans="4:27" x14ac:dyDescent="0.3">
      <c r="D409" s="31">
        <f>'Water Flood'!E399</f>
        <v>0.42027999999999999</v>
      </c>
      <c r="E409" s="31">
        <f>IF('Water Flood'!P399&gt;1,1,'Water Flood'!P399)</f>
        <v>1</v>
      </c>
      <c r="F409" s="31">
        <f>'Water Flood'!I399</f>
        <v>9.6766686506574356E-2</v>
      </c>
      <c r="H409" s="31" cm="1">
        <f t="array" ref="H409">INDEX($D$13:$D$1013,ROWS(D409:$D$1013))</f>
        <v>0.50971999999999995</v>
      </c>
      <c r="I409" s="31" cm="1">
        <f t="array" ref="I409">INDEX($E$13:$E$1013,ROWS(E409:$E$1013))</f>
        <v>1</v>
      </c>
      <c r="J409" s="31" cm="1">
        <f t="array" ref="J409">INDEX($F$13:$F$1013,ROWS(F409:$F$1013))</f>
        <v>0.63473345406258974</v>
      </c>
      <c r="T409">
        <f t="shared" si="42"/>
        <v>30</v>
      </c>
      <c r="U409">
        <f t="shared" si="44"/>
        <v>0</v>
      </c>
      <c r="V409">
        <f t="shared" si="45"/>
        <v>8.8205002141554072</v>
      </c>
      <c r="X409">
        <f t="shared" si="46"/>
        <v>0</v>
      </c>
      <c r="Y409">
        <f t="shared" si="47"/>
        <v>0</v>
      </c>
      <c r="Z409">
        <f t="shared" si="48"/>
        <v>0</v>
      </c>
      <c r="AA409">
        <f t="shared" si="43"/>
        <v>0</v>
      </c>
    </row>
    <row r="410" spans="4:27" x14ac:dyDescent="0.3">
      <c r="D410" s="31">
        <f>'Water Flood'!E400</f>
        <v>0.42071000000000003</v>
      </c>
      <c r="E410" s="31">
        <f>IF('Water Flood'!P400&gt;1,1,'Water Flood'!P400)</f>
        <v>1</v>
      </c>
      <c r="F410" s="31">
        <f>'Water Flood'!I400</f>
        <v>9.803230585009011E-2</v>
      </c>
      <c r="H410" s="31" cm="1">
        <f t="array" ref="H410">INDEX($D$13:$D$1013,ROWS(D410:$D$1013))</f>
        <v>0.50929000000000002</v>
      </c>
      <c r="I410" s="31" cm="1">
        <f t="array" ref="I410">INDEX($E$13:$E$1013,ROWS(E410:$E$1013))</f>
        <v>1</v>
      </c>
      <c r="J410" s="31" cm="1">
        <f t="array" ref="J410">INDEX($F$13:$F$1013,ROWS(F410:$F$1013))</f>
        <v>0.63167106738971646</v>
      </c>
      <c r="T410">
        <f t="shared" si="42"/>
        <v>30</v>
      </c>
      <c r="U410">
        <f t="shared" si="44"/>
        <v>0</v>
      </c>
      <c r="V410">
        <f t="shared" si="45"/>
        <v>8.8205002141554072</v>
      </c>
      <c r="X410">
        <f t="shared" si="46"/>
        <v>0</v>
      </c>
      <c r="Y410">
        <f t="shared" si="47"/>
        <v>0</v>
      </c>
      <c r="Z410">
        <f t="shared" si="48"/>
        <v>0</v>
      </c>
      <c r="AA410">
        <f t="shared" si="43"/>
        <v>0</v>
      </c>
    </row>
    <row r="411" spans="4:27" x14ac:dyDescent="0.3">
      <c r="D411" s="31">
        <f>'Water Flood'!E401</f>
        <v>0.42114000000000001</v>
      </c>
      <c r="E411" s="31">
        <f>IF('Water Flood'!P401&gt;1,1,'Water Flood'!P401)</f>
        <v>1</v>
      </c>
      <c r="F411" s="31">
        <f>'Water Flood'!I401</f>
        <v>9.9311027727241943E-2</v>
      </c>
      <c r="H411" s="31" cm="1">
        <f t="array" ref="H411">INDEX($D$13:$D$1013,ROWS(D411:$D$1013))</f>
        <v>0.50885999999999998</v>
      </c>
      <c r="I411" s="31" cm="1">
        <f t="array" ref="I411">INDEX($E$13:$E$1013,ROWS(E411:$E$1013))</f>
        <v>1</v>
      </c>
      <c r="J411" s="31" cm="1">
        <f t="array" ref="J411">INDEX($F$13:$F$1013,ROWS(F411:$F$1013))</f>
        <v>0.62859931199851971</v>
      </c>
      <c r="T411">
        <f t="shared" si="42"/>
        <v>30</v>
      </c>
      <c r="U411">
        <f t="shared" si="44"/>
        <v>0</v>
      </c>
      <c r="V411">
        <f t="shared" si="45"/>
        <v>8.8205002141554072</v>
      </c>
      <c r="X411">
        <f t="shared" si="46"/>
        <v>0</v>
      </c>
      <c r="Y411">
        <f t="shared" si="47"/>
        <v>0</v>
      </c>
      <c r="Z411">
        <f t="shared" si="48"/>
        <v>0</v>
      </c>
      <c r="AA411">
        <f t="shared" si="43"/>
        <v>0</v>
      </c>
    </row>
    <row r="412" spans="4:27" x14ac:dyDescent="0.3">
      <c r="D412" s="31">
        <f>'Water Flood'!E402</f>
        <v>0.42157</v>
      </c>
      <c r="E412" s="31">
        <f>IF('Water Flood'!P402&gt;1,1,'Water Flood'!P402)</f>
        <v>1</v>
      </c>
      <c r="F412" s="31">
        <f>'Water Flood'!I402</f>
        <v>0.10060293297503166</v>
      </c>
      <c r="H412" s="31" cm="1">
        <f t="array" ref="H412">INDEX($D$13:$D$1013,ROWS(D412:$D$1013))</f>
        <v>0.50842999999999994</v>
      </c>
      <c r="I412" s="31" cm="1">
        <f t="array" ref="I412">INDEX($E$13:$E$1013,ROWS(E412:$E$1013))</f>
        <v>1</v>
      </c>
      <c r="J412" s="31" cm="1">
        <f t="array" ref="J412">INDEX($F$13:$F$1013,ROWS(F412:$F$1013))</f>
        <v>0.62551838567779861</v>
      </c>
      <c r="T412">
        <f t="shared" si="42"/>
        <v>30</v>
      </c>
      <c r="U412">
        <f t="shared" si="44"/>
        <v>0</v>
      </c>
      <c r="V412">
        <f t="shared" si="45"/>
        <v>8.8205002141554072</v>
      </c>
      <c r="X412">
        <f t="shared" si="46"/>
        <v>0</v>
      </c>
      <c r="Y412">
        <f t="shared" si="47"/>
        <v>0</v>
      </c>
      <c r="Z412">
        <f t="shared" si="48"/>
        <v>0</v>
      </c>
      <c r="AA412">
        <f t="shared" si="43"/>
        <v>0</v>
      </c>
    </row>
    <row r="413" spans="4:27" x14ac:dyDescent="0.3">
      <c r="D413" s="31">
        <f>'Water Flood'!E403</f>
        <v>0.42200000000000004</v>
      </c>
      <c r="E413" s="31">
        <f>IF('Water Flood'!P403&gt;1,1,'Water Flood'!P403)</f>
        <v>1</v>
      </c>
      <c r="F413" s="31">
        <f>'Water Flood'!I403</f>
        <v>0.10190810189440037</v>
      </c>
      <c r="H413" s="31" cm="1">
        <f t="array" ref="H413">INDEX($D$13:$D$1013,ROWS(D413:$D$1013))</f>
        <v>0.50800000000000001</v>
      </c>
      <c r="I413" s="31" cm="1">
        <f t="array" ref="I413">INDEX($E$13:$E$1013,ROWS(E413:$E$1013))</f>
        <v>1</v>
      </c>
      <c r="J413" s="31" cm="1">
        <f t="array" ref="J413">INDEX($F$13:$F$1013,ROWS(F413:$F$1013))</f>
        <v>0.62242848867374767</v>
      </c>
      <c r="T413">
        <f t="shared" si="42"/>
        <v>30</v>
      </c>
      <c r="U413">
        <f t="shared" si="44"/>
        <v>0</v>
      </c>
      <c r="V413">
        <f t="shared" si="45"/>
        <v>8.8205002141554072</v>
      </c>
      <c r="X413">
        <f t="shared" si="46"/>
        <v>0</v>
      </c>
      <c r="Y413">
        <f t="shared" si="47"/>
        <v>0</v>
      </c>
      <c r="Z413">
        <f t="shared" si="48"/>
        <v>0</v>
      </c>
      <c r="AA413">
        <f t="shared" si="43"/>
        <v>0</v>
      </c>
    </row>
    <row r="414" spans="4:27" x14ac:dyDescent="0.3">
      <c r="D414" s="31">
        <f>'Water Flood'!E404</f>
        <v>0.42242999999999997</v>
      </c>
      <c r="E414" s="31">
        <f>IF('Water Flood'!P404&gt;1,1,'Water Flood'!P404)</f>
        <v>1</v>
      </c>
      <c r="F414" s="31">
        <f>'Water Flood'!I404</f>
        <v>0.10322661422370832</v>
      </c>
      <c r="H414" s="31" cm="1">
        <f t="array" ref="H414">INDEX($D$13:$D$1013,ROWS(D414:$D$1013))</f>
        <v>0.50756999999999997</v>
      </c>
      <c r="I414" s="31" cm="1">
        <f t="array" ref="I414">INDEX($E$13:$E$1013,ROWS(E414:$E$1013))</f>
        <v>1</v>
      </c>
      <c r="J414" s="31" cm="1">
        <f t="array" ref="J414">INDEX($F$13:$F$1013,ROWS(F414:$F$1013))</f>
        <v>0.61932982364647537</v>
      </c>
      <c r="T414">
        <f t="shared" si="42"/>
        <v>30</v>
      </c>
      <c r="U414">
        <f t="shared" si="44"/>
        <v>0</v>
      </c>
      <c r="V414">
        <f t="shared" si="45"/>
        <v>8.8205002141554072</v>
      </c>
      <c r="X414">
        <f t="shared" si="46"/>
        <v>0</v>
      </c>
      <c r="Y414">
        <f t="shared" si="47"/>
        <v>0</v>
      </c>
      <c r="Z414">
        <f t="shared" si="48"/>
        <v>0</v>
      </c>
      <c r="AA414">
        <f t="shared" si="43"/>
        <v>0</v>
      </c>
    </row>
    <row r="415" spans="4:27" x14ac:dyDescent="0.3">
      <c r="D415" s="31">
        <f>'Water Flood'!E405</f>
        <v>0.42286000000000001</v>
      </c>
      <c r="E415" s="31">
        <f>IF('Water Flood'!P405&gt;1,1,'Water Flood'!P405)</f>
        <v>1</v>
      </c>
      <c r="F415" s="31">
        <f>'Water Flood'!I405</f>
        <v>0.10455854911184291</v>
      </c>
      <c r="H415" s="31" cm="1">
        <f t="array" ref="H415">INDEX($D$13:$D$1013,ROWS(D415:$D$1013))</f>
        <v>0.50713999999999992</v>
      </c>
      <c r="I415" s="31" cm="1">
        <f t="array" ref="I415">INDEX($E$13:$E$1013,ROWS(E415:$E$1013))</f>
        <v>1</v>
      </c>
      <c r="J415" s="31" cm="1">
        <f t="array" ref="J415">INDEX($F$13:$F$1013,ROWS(F415:$F$1013))</f>
        <v>0.61622259562519244</v>
      </c>
      <c r="T415">
        <f t="shared" si="42"/>
        <v>30</v>
      </c>
      <c r="U415">
        <f t="shared" si="44"/>
        <v>0</v>
      </c>
      <c r="V415">
        <f t="shared" si="45"/>
        <v>8.8205002141554072</v>
      </c>
      <c r="X415">
        <f t="shared" si="46"/>
        <v>0</v>
      </c>
      <c r="Y415">
        <f t="shared" si="47"/>
        <v>0</v>
      </c>
      <c r="Z415">
        <f t="shared" si="48"/>
        <v>0</v>
      </c>
      <c r="AA415">
        <f t="shared" si="43"/>
        <v>0</v>
      </c>
    </row>
    <row r="416" spans="4:27" x14ac:dyDescent="0.3">
      <c r="D416" s="31">
        <f>'Water Flood'!E406</f>
        <v>0.42329</v>
      </c>
      <c r="E416" s="31">
        <f>IF('Water Flood'!P406&gt;1,1,'Water Flood'!P406)</f>
        <v>1</v>
      </c>
      <c r="F416" s="31">
        <f>'Water Flood'!I406</f>
        <v>0.10590398509095732</v>
      </c>
      <c r="H416" s="31" cm="1">
        <f t="array" ref="H416">INDEX($D$13:$D$1013,ROWS(D416:$D$1013))</f>
        <v>0.50670999999999999</v>
      </c>
      <c r="I416" s="31" cm="1">
        <f t="array" ref="I416">INDEX($E$13:$E$1013,ROWS(E416:$E$1013))</f>
        <v>1</v>
      </c>
      <c r="J416" s="31" cm="1">
        <f t="array" ref="J416">INDEX($F$13:$F$1013,ROWS(F416:$F$1013))</f>
        <v>0.61310701196208861</v>
      </c>
      <c r="T416">
        <f t="shared" si="42"/>
        <v>30</v>
      </c>
      <c r="U416">
        <f t="shared" si="44"/>
        <v>0</v>
      </c>
      <c r="V416">
        <f t="shared" si="45"/>
        <v>8.8205002141554072</v>
      </c>
      <c r="X416">
        <f t="shared" si="46"/>
        <v>0</v>
      </c>
      <c r="Y416">
        <f t="shared" si="47"/>
        <v>0</v>
      </c>
      <c r="Z416">
        <f t="shared" si="48"/>
        <v>0</v>
      </c>
      <c r="AA416">
        <f t="shared" si="43"/>
        <v>0</v>
      </c>
    </row>
    <row r="417" spans="4:27" x14ac:dyDescent="0.3">
      <c r="D417" s="31">
        <f>'Water Flood'!E407</f>
        <v>0.42371999999999999</v>
      </c>
      <c r="E417" s="31">
        <f>IF('Water Flood'!P407&gt;1,1,'Water Flood'!P407)</f>
        <v>1</v>
      </c>
      <c r="F417" s="31">
        <f>'Water Flood'!I407</f>
        <v>0.10726300004884337</v>
      </c>
      <c r="H417" s="31" cm="1">
        <f t="array" ref="H417">INDEX($D$13:$D$1013,ROWS(D417:$D$1013))</f>
        <v>0.50628000000000006</v>
      </c>
      <c r="I417" s="31" cm="1">
        <f t="array" ref="I417">INDEX($E$13:$E$1013,ROWS(E417:$E$1013))</f>
        <v>1</v>
      </c>
      <c r="J417" s="31" cm="1">
        <f t="array" ref="J417">INDEX($F$13:$F$1013,ROWS(F417:$F$1013))</f>
        <v>0.60998328228491439</v>
      </c>
      <c r="T417">
        <f t="shared" si="42"/>
        <v>30</v>
      </c>
      <c r="U417">
        <f t="shared" si="44"/>
        <v>0</v>
      </c>
      <c r="V417">
        <f t="shared" si="45"/>
        <v>8.8205002141554072</v>
      </c>
      <c r="X417">
        <f t="shared" si="46"/>
        <v>0</v>
      </c>
      <c r="Y417">
        <f t="shared" si="47"/>
        <v>0</v>
      </c>
      <c r="Z417">
        <f t="shared" si="48"/>
        <v>0</v>
      </c>
      <c r="AA417">
        <f t="shared" si="43"/>
        <v>0</v>
      </c>
    </row>
    <row r="418" spans="4:27" x14ac:dyDescent="0.3">
      <c r="D418" s="31">
        <f>'Water Flood'!E408</f>
        <v>0.42415000000000003</v>
      </c>
      <c r="E418" s="31">
        <f>IF('Water Flood'!P408&gt;1,1,'Water Flood'!P408)</f>
        <v>1</v>
      </c>
      <c r="F418" s="31">
        <f>'Water Flood'!I408</f>
        <v>0.10863567120094207</v>
      </c>
      <c r="H418" s="31" cm="1">
        <f t="array" ref="H418">INDEX($D$13:$D$1013,ROWS(D418:$D$1013))</f>
        <v>0.50584999999999991</v>
      </c>
      <c r="I418" s="31" cm="1">
        <f t="array" ref="I418">INDEX($E$13:$E$1013,ROWS(E418:$E$1013))</f>
        <v>1</v>
      </c>
      <c r="J418" s="31" cm="1">
        <f t="array" ref="J418">INDEX($F$13:$F$1013,ROWS(F418:$F$1013))</f>
        <v>0.6068516184482885</v>
      </c>
      <c r="T418">
        <f t="shared" si="42"/>
        <v>30</v>
      </c>
      <c r="U418">
        <f t="shared" si="44"/>
        <v>0</v>
      </c>
      <c r="V418">
        <f t="shared" si="45"/>
        <v>8.8205002141554072</v>
      </c>
      <c r="X418">
        <f t="shared" si="46"/>
        <v>0</v>
      </c>
      <c r="Y418">
        <f t="shared" si="47"/>
        <v>0</v>
      </c>
      <c r="Z418">
        <f t="shared" si="48"/>
        <v>0</v>
      </c>
      <c r="AA418">
        <f t="shared" si="43"/>
        <v>0</v>
      </c>
    </row>
    <row r="419" spans="4:27" x14ac:dyDescent="0.3">
      <c r="D419" s="31">
        <f>'Water Flood'!E409</f>
        <v>0.42458000000000001</v>
      </c>
      <c r="E419" s="31">
        <f>IF('Water Flood'!P409&gt;1,1,'Water Flood'!P409)</f>
        <v>1</v>
      </c>
      <c r="F419" s="31">
        <f>'Water Flood'!I409</f>
        <v>0.1100220750619961</v>
      </c>
      <c r="H419" s="31" cm="1">
        <f t="array" ref="H419">INDEX($D$13:$D$1013,ROWS(D419:$D$1013))</f>
        <v>0.50541999999999998</v>
      </c>
      <c r="I419" s="31" cm="1">
        <f t="array" ref="I419">INDEX($E$13:$E$1013,ROWS(E419:$E$1013))</f>
        <v>1</v>
      </c>
      <c r="J419" s="31" cm="1">
        <f t="array" ref="J419">INDEX($F$13:$F$1013,ROWS(F419:$F$1013))</f>
        <v>0.60371223448375044</v>
      </c>
      <c r="T419">
        <f t="shared" si="42"/>
        <v>30</v>
      </c>
      <c r="U419">
        <f t="shared" si="44"/>
        <v>0</v>
      </c>
      <c r="V419">
        <f t="shared" si="45"/>
        <v>8.8205002141554072</v>
      </c>
      <c r="X419">
        <f t="shared" si="46"/>
        <v>0</v>
      </c>
      <c r="Y419">
        <f t="shared" si="47"/>
        <v>0</v>
      </c>
      <c r="Z419">
        <f t="shared" si="48"/>
        <v>0</v>
      </c>
      <c r="AA419">
        <f t="shared" si="43"/>
        <v>0</v>
      </c>
    </row>
    <row r="420" spans="4:27" x14ac:dyDescent="0.3">
      <c r="D420" s="31">
        <f>'Water Flood'!E410</f>
        <v>0.42501</v>
      </c>
      <c r="E420" s="31">
        <f>IF('Water Flood'!P410&gt;1,1,'Water Flood'!P410)</f>
        <v>1</v>
      </c>
      <c r="F420" s="31">
        <f>'Water Flood'!I410</f>
        <v>0.11142228741734826</v>
      </c>
      <c r="H420" s="31" cm="1">
        <f t="array" ref="H420">INDEX($D$13:$D$1013,ROWS(D420:$D$1013))</f>
        <v>0.50499000000000005</v>
      </c>
      <c r="I420" s="31" cm="1">
        <f t="array" ref="I420">INDEX($E$13:$E$1013,ROWS(E420:$E$1013))</f>
        <v>1</v>
      </c>
      <c r="J420" s="31" cm="1">
        <f t="array" ref="J420">INDEX($F$13:$F$1013,ROWS(F420:$F$1013))</f>
        <v>0.60056534654858018</v>
      </c>
      <c r="T420">
        <f t="shared" si="42"/>
        <v>30</v>
      </c>
      <c r="U420">
        <f t="shared" si="44"/>
        <v>0</v>
      </c>
      <c r="V420">
        <f t="shared" si="45"/>
        <v>8.8205002141554072</v>
      </c>
      <c r="X420">
        <f t="shared" si="46"/>
        <v>0</v>
      </c>
      <c r="Y420">
        <f t="shared" si="47"/>
        <v>0</v>
      </c>
      <c r="Z420">
        <f t="shared" si="48"/>
        <v>0</v>
      </c>
      <c r="AA420">
        <f t="shared" si="43"/>
        <v>0</v>
      </c>
    </row>
    <row r="421" spans="4:27" x14ac:dyDescent="0.3">
      <c r="D421" s="31">
        <f>'Water Flood'!E411</f>
        <v>0.42543999999999998</v>
      </c>
      <c r="E421" s="31">
        <f>IF('Water Flood'!P411&gt;1,1,'Water Flood'!P411)</f>
        <v>1</v>
      </c>
      <c r="F421" s="31">
        <f>'Water Flood'!I411</f>
        <v>0.11283638329389022</v>
      </c>
      <c r="H421" s="31" cm="1">
        <f t="array" ref="H421">INDEX($D$13:$D$1013,ROWS(D421:$D$1013))</f>
        <v>0.50456000000000001</v>
      </c>
      <c r="I421" s="31" cm="1">
        <f t="array" ref="I421">INDEX($E$13:$E$1013,ROWS(E421:$E$1013))</f>
        <v>1</v>
      </c>
      <c r="J421" s="31" cm="1">
        <f t="array" ref="J421">INDEX($F$13:$F$1013,ROWS(F421:$F$1013))</f>
        <v>0.59741117287340739</v>
      </c>
      <c r="T421">
        <f t="shared" si="42"/>
        <v>30</v>
      </c>
      <c r="U421">
        <f t="shared" si="44"/>
        <v>0</v>
      </c>
      <c r="V421">
        <f t="shared" si="45"/>
        <v>8.8205002141554072</v>
      </c>
      <c r="X421">
        <f t="shared" si="46"/>
        <v>0</v>
      </c>
      <c r="Y421">
        <f t="shared" si="47"/>
        <v>0</v>
      </c>
      <c r="Z421">
        <f t="shared" si="48"/>
        <v>0</v>
      </c>
      <c r="AA421">
        <f t="shared" si="43"/>
        <v>0</v>
      </c>
    </row>
    <row r="422" spans="4:27" x14ac:dyDescent="0.3">
      <c r="D422" s="31">
        <f>'Water Flood'!E412</f>
        <v>0.42586999999999997</v>
      </c>
      <c r="E422" s="31">
        <f>IF('Water Flood'!P412&gt;1,1,'Water Flood'!P412)</f>
        <v>1</v>
      </c>
      <c r="F422" s="31">
        <f>'Water Flood'!I412</f>
        <v>0.1142644369306674</v>
      </c>
      <c r="H422" s="31" cm="1">
        <f t="array" ref="H422">INDEX($D$13:$D$1013,ROWS(D422:$D$1013))</f>
        <v>0.50412999999999997</v>
      </c>
      <c r="I422" s="31" cm="1">
        <f t="array" ref="I422">INDEX($E$13:$E$1013,ROWS(E422:$E$1013))</f>
        <v>1</v>
      </c>
      <c r="J422" s="31" cm="1">
        <f t="array" ref="J422">INDEX($F$13:$F$1013,ROWS(F422:$F$1013))</f>
        <v>0.59424993370863466</v>
      </c>
      <c r="T422">
        <f t="shared" si="42"/>
        <v>30</v>
      </c>
      <c r="U422">
        <f t="shared" si="44"/>
        <v>0</v>
      </c>
      <c r="V422">
        <f t="shared" si="45"/>
        <v>8.8205002141554072</v>
      </c>
      <c r="X422">
        <f t="shared" si="46"/>
        <v>0</v>
      </c>
      <c r="Y422">
        <f t="shared" si="47"/>
        <v>0</v>
      </c>
      <c r="Z422">
        <f t="shared" si="48"/>
        <v>0</v>
      </c>
      <c r="AA422">
        <f t="shared" si="43"/>
        <v>0</v>
      </c>
    </row>
    <row r="423" spans="4:27" x14ac:dyDescent="0.3">
      <c r="D423" s="31">
        <f>'Water Flood'!E413</f>
        <v>0.42630000000000001</v>
      </c>
      <c r="E423" s="31">
        <f>IF('Water Flood'!P413&gt;1,1,'Water Flood'!P413)</f>
        <v>1</v>
      </c>
      <c r="F423" s="31">
        <f>'Water Flood'!I413</f>
        <v>0.1157065217491436</v>
      </c>
      <c r="H423" s="31" cm="1">
        <f t="array" ref="H423">INDEX($D$13:$D$1013,ROWS(D423:$D$1013))</f>
        <v>0.50370000000000004</v>
      </c>
      <c r="I423" s="31" cm="1">
        <f t="array" ref="I423">INDEX($E$13:$E$1013,ROWS(E423:$E$1013))</f>
        <v>1</v>
      </c>
      <c r="J423" s="31" cm="1">
        <f t="array" ref="J423">INDEX($F$13:$F$1013,ROWS(F423:$F$1013))</f>
        <v>0.59108185126969848</v>
      </c>
      <c r="T423">
        <f t="shared" si="42"/>
        <v>30</v>
      </c>
      <c r="U423">
        <f t="shared" si="44"/>
        <v>0</v>
      </c>
      <c r="V423">
        <f t="shared" si="45"/>
        <v>8.8205002141554072</v>
      </c>
      <c r="X423">
        <f t="shared" si="46"/>
        <v>0</v>
      </c>
      <c r="Y423">
        <f t="shared" si="47"/>
        <v>0</v>
      </c>
      <c r="Z423">
        <f t="shared" si="48"/>
        <v>0</v>
      </c>
      <c r="AA423">
        <f t="shared" si="43"/>
        <v>0</v>
      </c>
    </row>
    <row r="424" spans="4:27" x14ac:dyDescent="0.3">
      <c r="D424" s="31">
        <f>'Water Flood'!E414</f>
        <v>0.42673</v>
      </c>
      <c r="E424" s="31">
        <f>IF('Water Flood'!P414&gt;1,1,'Water Flood'!P414)</f>
        <v>1</v>
      </c>
      <c r="F424" s="31">
        <f>'Water Flood'!I414</f>
        <v>0.11716271032313373</v>
      </c>
      <c r="H424" s="31" cm="1">
        <f t="array" ref="H424">INDEX($D$13:$D$1013,ROWS(D424:$D$1013))</f>
        <v>0.50327</v>
      </c>
      <c r="I424" s="31" cm="1">
        <f t="array" ref="I424">INDEX($E$13:$E$1013,ROWS(E424:$E$1013))</f>
        <v>1</v>
      </c>
      <c r="J424" s="31" cm="1">
        <f t="array" ref="J424">INDEX($F$13:$F$1013,ROWS(F424:$F$1013))</f>
        <v>0.58790714968119573</v>
      </c>
      <c r="T424">
        <f t="shared" si="42"/>
        <v>30</v>
      </c>
      <c r="U424">
        <f t="shared" si="44"/>
        <v>0</v>
      </c>
      <c r="V424">
        <f t="shared" si="45"/>
        <v>8.8205002141554072</v>
      </c>
      <c r="X424">
        <f t="shared" si="46"/>
        <v>0</v>
      </c>
      <c r="Y424">
        <f t="shared" si="47"/>
        <v>0</v>
      </c>
      <c r="Z424">
        <f t="shared" si="48"/>
        <v>0</v>
      </c>
      <c r="AA424">
        <f t="shared" si="43"/>
        <v>0</v>
      </c>
    </row>
    <row r="425" spans="4:27" x14ac:dyDescent="0.3">
      <c r="D425" s="31">
        <f>'Water Flood'!E415</f>
        <v>0.42715999999999998</v>
      </c>
      <c r="E425" s="31">
        <f>IF('Water Flood'!P415&gt;1,1,'Water Flood'!P415)</f>
        <v>1</v>
      </c>
      <c r="F425" s="31">
        <f>'Water Flood'!I415</f>
        <v>0.11863307434840714</v>
      </c>
      <c r="H425" s="31" cm="1">
        <f t="array" ref="H425">INDEX($D$13:$D$1013,ROWS(D425:$D$1013))</f>
        <v>0.50283999999999995</v>
      </c>
      <c r="I425" s="31" cm="1">
        <f t="array" ref="I425">INDEX($E$13:$E$1013,ROWS(E425:$E$1013))</f>
        <v>1</v>
      </c>
      <c r="J425" s="31" cm="1">
        <f t="array" ref="J425">INDEX($F$13:$F$1013,ROWS(F425:$F$1013))</f>
        <v>0.58472605491990237</v>
      </c>
      <c r="T425">
        <f t="shared" si="42"/>
        <v>30</v>
      </c>
      <c r="U425">
        <f t="shared" si="44"/>
        <v>0</v>
      </c>
      <c r="V425">
        <f t="shared" si="45"/>
        <v>8.8205002141554072</v>
      </c>
      <c r="X425">
        <f t="shared" si="46"/>
        <v>0</v>
      </c>
      <c r="Y425">
        <f t="shared" si="47"/>
        <v>0</v>
      </c>
      <c r="Z425">
        <f t="shared" si="48"/>
        <v>0</v>
      </c>
      <c r="AA425">
        <f t="shared" si="43"/>
        <v>0</v>
      </c>
    </row>
    <row r="426" spans="4:27" x14ac:dyDescent="0.3">
      <c r="D426" s="31">
        <f>'Water Flood'!E416</f>
        <v>0.42759000000000003</v>
      </c>
      <c r="E426" s="31">
        <f>IF('Water Flood'!P416&gt;1,1,'Water Flood'!P416)</f>
        <v>1</v>
      </c>
      <c r="F426" s="31">
        <f>'Water Flood'!I416</f>
        <v>0.12011768461197132</v>
      </c>
      <c r="H426" s="31" cm="1">
        <f t="array" ref="H426">INDEX($D$13:$D$1013,ROWS(D426:$D$1013))</f>
        <v>0.50241000000000002</v>
      </c>
      <c r="I426" s="31" cm="1">
        <f t="array" ref="I426">INDEX($E$13:$E$1013,ROWS(E426:$E$1013))</f>
        <v>1</v>
      </c>
      <c r="J426" s="31" cm="1">
        <f t="array" ref="J426">INDEX($F$13:$F$1013,ROWS(F426:$F$1013))</f>
        <v>0.58153879475671122</v>
      </c>
      <c r="T426">
        <f t="shared" si="42"/>
        <v>30</v>
      </c>
      <c r="U426">
        <f t="shared" si="44"/>
        <v>0</v>
      </c>
      <c r="V426">
        <f t="shared" si="45"/>
        <v>8.8205002141554072</v>
      </c>
      <c r="X426">
        <f t="shared" si="46"/>
        <v>0</v>
      </c>
      <c r="Y426">
        <f t="shared" si="47"/>
        <v>0</v>
      </c>
      <c r="Z426">
        <f t="shared" si="48"/>
        <v>0</v>
      </c>
      <c r="AA426">
        <f t="shared" si="43"/>
        <v>0</v>
      </c>
    </row>
    <row r="427" spans="4:27" x14ac:dyDescent="0.3">
      <c r="D427" s="31">
        <f>'Water Flood'!E417</f>
        <v>0.42801999999999996</v>
      </c>
      <c r="E427" s="31">
        <f>IF('Water Flood'!P417&gt;1,1,'Water Flood'!P417)</f>
        <v>1</v>
      </c>
      <c r="F427" s="31">
        <f>'Water Flood'!I417</f>
        <v>0.12161661096104</v>
      </c>
      <c r="H427" s="31" cm="1">
        <f t="array" ref="H427">INDEX($D$13:$D$1013,ROWS(D427:$D$1013))</f>
        <v>0.50197999999999998</v>
      </c>
      <c r="I427" s="31" cm="1">
        <f t="array" ref="I427">INDEX($E$13:$E$1013,ROWS(E427:$E$1013))</f>
        <v>1</v>
      </c>
      <c r="J427" s="31" cm="1">
        <f t="array" ref="J427">INDEX($F$13:$F$1013,ROWS(F427:$F$1013))</f>
        <v>0.57834559869752122</v>
      </c>
      <c r="T427">
        <f t="shared" si="42"/>
        <v>30</v>
      </c>
      <c r="U427">
        <f t="shared" si="44"/>
        <v>0</v>
      </c>
      <c r="V427">
        <f t="shared" si="45"/>
        <v>8.8205002141554072</v>
      </c>
      <c r="X427">
        <f t="shared" si="46"/>
        <v>0</v>
      </c>
      <c r="Y427">
        <f t="shared" si="47"/>
        <v>0</v>
      </c>
      <c r="Z427">
        <f t="shared" si="48"/>
        <v>0</v>
      </c>
      <c r="AA427">
        <f t="shared" si="43"/>
        <v>0</v>
      </c>
    </row>
    <row r="428" spans="4:27" x14ac:dyDescent="0.3">
      <c r="D428" s="31">
        <f>'Water Flood'!E418</f>
        <v>0.42845</v>
      </c>
      <c r="E428" s="31">
        <f>IF('Water Flood'!P418&gt;1,1,'Water Flood'!P418)</f>
        <v>1</v>
      </c>
      <c r="F428" s="31">
        <f>'Water Flood'!I418</f>
        <v>0.12312992227169489</v>
      </c>
      <c r="H428" s="31" cm="1">
        <f t="array" ref="H428">INDEX($D$13:$D$1013,ROWS(D428:$D$1013))</f>
        <v>0.50154999999999994</v>
      </c>
      <c r="I428" s="31" cm="1">
        <f t="array" ref="I428">INDEX($E$13:$E$1013,ROWS(E428:$E$1013))</f>
        <v>1</v>
      </c>
      <c r="J428" s="31" cm="1">
        <f t="array" ref="J428">INDEX($F$13:$F$1013,ROWS(F428:$F$1013))</f>
        <v>0.57514669792310447</v>
      </c>
      <c r="T428">
        <f t="shared" si="42"/>
        <v>30</v>
      </c>
      <c r="U428">
        <f t="shared" si="44"/>
        <v>0</v>
      </c>
      <c r="V428">
        <f t="shared" si="45"/>
        <v>8.8205002141554072</v>
      </c>
      <c r="X428">
        <f t="shared" si="46"/>
        <v>0</v>
      </c>
      <c r="Y428">
        <f t="shared" si="47"/>
        <v>0</v>
      </c>
      <c r="Z428">
        <f t="shared" si="48"/>
        <v>0</v>
      </c>
      <c r="AA428">
        <f t="shared" si="43"/>
        <v>0</v>
      </c>
    </row>
    <row r="429" spans="4:27" x14ac:dyDescent="0.3">
      <c r="D429" s="31">
        <f>'Water Flood'!E419</f>
        <v>0.42887999999999998</v>
      </c>
      <c r="E429" s="31">
        <f>IF('Water Flood'!P419&gt;1,1,'Water Flood'!P419)</f>
        <v>1</v>
      </c>
      <c r="F429" s="31">
        <f>'Water Flood'!I419</f>
        <v>0.1246576864172463</v>
      </c>
      <c r="H429" s="31" cm="1">
        <f t="array" ref="H429">INDEX($D$13:$D$1013,ROWS(D429:$D$1013))</f>
        <v>0.50112000000000001</v>
      </c>
      <c r="I429" s="31" cm="1">
        <f t="array" ref="I429">INDEX($E$13:$E$1013,ROWS(E429:$E$1013))</f>
        <v>1</v>
      </c>
      <c r="J429" s="31" cm="1">
        <f t="array" ref="J429">INDEX($F$13:$F$1013,ROWS(F429:$F$1013))</f>
        <v>0.57194232522798827</v>
      </c>
      <c r="T429">
        <f t="shared" si="42"/>
        <v>30</v>
      </c>
      <c r="U429">
        <f t="shared" si="44"/>
        <v>0</v>
      </c>
      <c r="V429">
        <f t="shared" si="45"/>
        <v>8.8205002141554072</v>
      </c>
      <c r="X429">
        <f t="shared" si="46"/>
        <v>0</v>
      </c>
      <c r="Y429">
        <f t="shared" si="47"/>
        <v>0</v>
      </c>
      <c r="Z429">
        <f t="shared" si="48"/>
        <v>0</v>
      </c>
      <c r="AA429">
        <f t="shared" si="43"/>
        <v>0</v>
      </c>
    </row>
    <row r="430" spans="4:27" x14ac:dyDescent="0.3">
      <c r="D430" s="31">
        <f>'Water Flood'!E420</f>
        <v>0.42930999999999997</v>
      </c>
      <c r="E430" s="31">
        <f>IF('Water Flood'!P420&gt;1,1,'Water Flood'!P420)</f>
        <v>1</v>
      </c>
      <c r="F430" s="31">
        <f>'Water Flood'!I420</f>
        <v>0.12619997023630322</v>
      </c>
      <c r="H430" s="31" cm="1">
        <f t="array" ref="H430">INDEX($D$13:$D$1013,ROWS(D430:$D$1013))</f>
        <v>0.50068999999999997</v>
      </c>
      <c r="I430" s="31" cm="1">
        <f t="array" ref="I430">INDEX($E$13:$E$1013,ROWS(E430:$E$1013))</f>
        <v>1</v>
      </c>
      <c r="J430" s="31" cm="1">
        <f t="array" ref="J430">INDEX($F$13:$F$1013,ROWS(F430:$F$1013))</f>
        <v>0.56873271495837652</v>
      </c>
      <c r="T430">
        <f t="shared" si="42"/>
        <v>30</v>
      </c>
      <c r="U430">
        <f t="shared" si="44"/>
        <v>0</v>
      </c>
      <c r="V430">
        <f t="shared" si="45"/>
        <v>8.8205002141554072</v>
      </c>
      <c r="X430">
        <f t="shared" si="46"/>
        <v>0</v>
      </c>
      <c r="Y430">
        <f t="shared" si="47"/>
        <v>0</v>
      </c>
      <c r="Z430">
        <f t="shared" si="48"/>
        <v>0</v>
      </c>
      <c r="AA430">
        <f t="shared" si="43"/>
        <v>0</v>
      </c>
    </row>
    <row r="431" spans="4:27" x14ac:dyDescent="0.3">
      <c r="D431" s="31">
        <f>'Water Flood'!E421</f>
        <v>0.42974000000000001</v>
      </c>
      <c r="E431" s="31">
        <f>IF('Water Flood'!P421&gt;1,1,'Water Flood'!P421)</f>
        <v>1</v>
      </c>
      <c r="F431" s="31">
        <f>'Water Flood'!I421</f>
        <v>0.12775683950055847</v>
      </c>
      <c r="H431" s="31" cm="1">
        <f t="array" ref="H431">INDEX($D$13:$D$1013,ROWS(D431:$D$1013))</f>
        <v>0.50025999999999993</v>
      </c>
      <c r="I431" s="31" cm="1">
        <f t="array" ref="I431">INDEX($E$13:$E$1013,ROWS(E431:$E$1013))</f>
        <v>1</v>
      </c>
      <c r="J431" s="31" cm="1">
        <f t="array" ref="J431">INDEX($F$13:$F$1013,ROWS(F431:$F$1013))</f>
        <v>0.56551810294915295</v>
      </c>
      <c r="T431">
        <f t="shared" si="42"/>
        <v>30</v>
      </c>
      <c r="U431">
        <f t="shared" si="44"/>
        <v>0</v>
      </c>
      <c r="V431">
        <f t="shared" si="45"/>
        <v>8.8205002141554072</v>
      </c>
      <c r="X431">
        <f t="shared" si="46"/>
        <v>0</v>
      </c>
      <c r="Y431">
        <f t="shared" si="47"/>
        <v>0</v>
      </c>
      <c r="Z431">
        <f t="shared" si="48"/>
        <v>0</v>
      </c>
      <c r="AA431">
        <f t="shared" si="43"/>
        <v>0</v>
      </c>
    </row>
    <row r="432" spans="4:27" x14ac:dyDescent="0.3">
      <c r="D432" s="31">
        <f>'Water Flood'!E422</f>
        <v>0.43017</v>
      </c>
      <c r="E432" s="31">
        <f>IF('Water Flood'!P422&gt;1,1,'Water Flood'!P422)</f>
        <v>1</v>
      </c>
      <c r="F432" s="31">
        <f>'Water Flood'!I422</f>
        <v>0.12932835888229946</v>
      </c>
      <c r="H432" s="31" cm="1">
        <f t="array" ref="H432">INDEX($D$13:$D$1013,ROWS(D432:$D$1013))</f>
        <v>0.49983</v>
      </c>
      <c r="I432" s="31" cm="1">
        <f t="array" ref="I432">INDEX($E$13:$E$1013,ROWS(E432:$E$1013))</f>
        <v>1</v>
      </c>
      <c r="J432" s="31" cm="1">
        <f t="array" ref="J432">INDEX($F$13:$F$1013,ROWS(F432:$F$1013))</f>
        <v>0.56229872645999301</v>
      </c>
      <c r="T432">
        <f t="shared" si="42"/>
        <v>30</v>
      </c>
      <c r="U432">
        <f t="shared" si="44"/>
        <v>0</v>
      </c>
      <c r="V432">
        <f t="shared" si="45"/>
        <v>8.8205002141554072</v>
      </c>
      <c r="X432">
        <f t="shared" si="46"/>
        <v>0</v>
      </c>
      <c r="Y432">
        <f t="shared" si="47"/>
        <v>0</v>
      </c>
      <c r="Z432">
        <f t="shared" si="48"/>
        <v>0</v>
      </c>
      <c r="AA432">
        <f t="shared" si="43"/>
        <v>0</v>
      </c>
    </row>
    <row r="433" spans="4:27" x14ac:dyDescent="0.3">
      <c r="D433" s="31">
        <f>'Water Flood'!E423</f>
        <v>0.43059999999999998</v>
      </c>
      <c r="E433" s="31">
        <f>IF('Water Flood'!P423&gt;1,1,'Water Flood'!P423)</f>
        <v>1</v>
      </c>
      <c r="F433" s="31">
        <f>'Water Flood'!I423</f>
        <v>0.13091459192165245</v>
      </c>
      <c r="H433" s="31" cm="1">
        <f t="array" ref="H433">INDEX($D$13:$D$1013,ROWS(D433:$D$1013))</f>
        <v>0.49939999999999996</v>
      </c>
      <c r="I433" s="31" cm="1">
        <f t="array" ref="I433">INDEX($E$13:$E$1013,ROWS(E433:$E$1013))</f>
        <v>1</v>
      </c>
      <c r="J433" s="31" cm="1">
        <f t="array" ref="J433">INDEX($F$13:$F$1013,ROWS(F433:$F$1013))</f>
        <v>0.55907482411062404</v>
      </c>
      <c r="T433">
        <f t="shared" si="42"/>
        <v>30</v>
      </c>
      <c r="U433">
        <f t="shared" si="44"/>
        <v>0</v>
      </c>
      <c r="V433">
        <f t="shared" si="45"/>
        <v>8.8205002141554072</v>
      </c>
      <c r="X433">
        <f t="shared" si="46"/>
        <v>0</v>
      </c>
      <c r="Y433">
        <f t="shared" si="47"/>
        <v>0</v>
      </c>
      <c r="Z433">
        <f t="shared" si="48"/>
        <v>0</v>
      </c>
      <c r="AA433">
        <f t="shared" si="43"/>
        <v>0</v>
      </c>
    </row>
    <row r="434" spans="4:27" x14ac:dyDescent="0.3">
      <c r="D434" s="31">
        <f>'Water Flood'!E424</f>
        <v>0.43103000000000002</v>
      </c>
      <c r="E434" s="31">
        <f>IF('Water Flood'!P424&gt;1,1,'Water Flood'!P424)</f>
        <v>1</v>
      </c>
      <c r="F434" s="31">
        <f>'Water Flood'!I424</f>
        <v>0.1325156009935711</v>
      </c>
      <c r="H434" s="31" cm="1">
        <f t="array" ref="H434">INDEX($D$13:$D$1013,ROWS(D434:$D$1013))</f>
        <v>0.49896999999999997</v>
      </c>
      <c r="I434" s="31" cm="1">
        <f t="array" ref="I434">INDEX($E$13:$E$1013,ROWS(E434:$E$1013))</f>
        <v>1</v>
      </c>
      <c r="J434" s="31" cm="1">
        <f t="array" ref="J434">INDEX($F$13:$F$1013,ROWS(F434:$F$1013))</f>
        <v>0.55584663581526761</v>
      </c>
      <c r="T434">
        <f t="shared" si="42"/>
        <v>30</v>
      </c>
      <c r="U434">
        <f t="shared" si="44"/>
        <v>0</v>
      </c>
      <c r="V434">
        <f t="shared" si="45"/>
        <v>8.8205002141554072</v>
      </c>
      <c r="X434">
        <f t="shared" si="46"/>
        <v>0</v>
      </c>
      <c r="Y434">
        <f t="shared" si="47"/>
        <v>0</v>
      </c>
      <c r="Z434">
        <f t="shared" si="48"/>
        <v>0</v>
      </c>
      <c r="AA434">
        <f t="shared" si="43"/>
        <v>0</v>
      </c>
    </row>
    <row r="435" spans="4:27" x14ac:dyDescent="0.3">
      <c r="D435" s="31">
        <f>'Water Flood'!E425</f>
        <v>0.43145999999999995</v>
      </c>
      <c r="E435" s="31">
        <f>IF('Water Flood'!P425&gt;1,1,'Water Flood'!P425)</f>
        <v>1</v>
      </c>
      <c r="F435" s="31">
        <f>'Water Flood'!I425</f>
        <v>0.13413144727457724</v>
      </c>
      <c r="H435" s="31" cm="1">
        <f t="array" ref="H435">INDEX($D$13:$D$1013,ROWS(D435:$D$1013))</f>
        <v>0.49853999999999998</v>
      </c>
      <c r="I435" s="31" cm="1">
        <f t="array" ref="I435">INDEX($E$13:$E$1013,ROWS(E435:$E$1013))</f>
        <v>1</v>
      </c>
      <c r="J435" s="31" cm="1">
        <f t="array" ref="J435">INDEX($F$13:$F$1013,ROWS(F435:$F$1013))</f>
        <v>0.55261440271630191</v>
      </c>
      <c r="T435">
        <f t="shared" si="42"/>
        <v>30</v>
      </c>
      <c r="U435">
        <f t="shared" si="44"/>
        <v>0</v>
      </c>
      <c r="V435">
        <f t="shared" si="45"/>
        <v>8.8205002141554072</v>
      </c>
      <c r="X435">
        <f t="shared" si="46"/>
        <v>0</v>
      </c>
      <c r="Y435">
        <f t="shared" si="47"/>
        <v>0</v>
      </c>
      <c r="Z435">
        <f t="shared" si="48"/>
        <v>0</v>
      </c>
      <c r="AA435">
        <f t="shared" si="43"/>
        <v>0</v>
      </c>
    </row>
    <row r="436" spans="4:27" x14ac:dyDescent="0.3">
      <c r="D436" s="31">
        <f>'Water Flood'!E426</f>
        <v>0.43189</v>
      </c>
      <c r="E436" s="31">
        <f>IF('Water Flood'!P426&gt;1,1,'Water Flood'!P426)</f>
        <v>1</v>
      </c>
      <c r="F436" s="31">
        <f>'Water Flood'!I426</f>
        <v>0.13576219070926648</v>
      </c>
      <c r="H436" s="31" cm="1">
        <f t="array" ref="H436">INDEX($D$13:$D$1013,ROWS(D436:$D$1013))</f>
        <v>0.49810999999999994</v>
      </c>
      <c r="I436" s="31" cm="1">
        <f t="array" ref="I436">INDEX($E$13:$E$1013,ROWS(E436:$E$1013))</f>
        <v>1</v>
      </c>
      <c r="J436" s="31" cm="1">
        <f t="array" ref="J436">INDEX($F$13:$F$1013,ROWS(F436:$F$1013))</f>
        <v>0.54937836711718224</v>
      </c>
      <c r="T436">
        <f t="shared" si="42"/>
        <v>30</v>
      </c>
      <c r="U436">
        <f t="shared" si="44"/>
        <v>0</v>
      </c>
      <c r="V436">
        <f t="shared" si="45"/>
        <v>8.8205002141554072</v>
      </c>
      <c r="X436">
        <f t="shared" si="46"/>
        <v>0</v>
      </c>
      <c r="Y436">
        <f t="shared" si="47"/>
        <v>0</v>
      </c>
      <c r="Z436">
        <f t="shared" si="48"/>
        <v>0</v>
      </c>
      <c r="AA436">
        <f t="shared" si="43"/>
        <v>0</v>
      </c>
    </row>
    <row r="437" spans="4:27" x14ac:dyDescent="0.3">
      <c r="D437" s="31">
        <f>'Water Flood'!E427</f>
        <v>0.43231999999999998</v>
      </c>
      <c r="E437" s="31">
        <f>IF('Water Flood'!P427&gt;1,1,'Water Flood'!P427)</f>
        <v>1</v>
      </c>
      <c r="F437" s="31">
        <f>'Water Flood'!I427</f>
        <v>0.13740788997658698</v>
      </c>
      <c r="H437" s="31" cm="1">
        <f t="array" ref="H437">INDEX($D$13:$D$1013,ROWS(D437:$D$1013))</f>
        <v>0.49768000000000001</v>
      </c>
      <c r="I437" s="31" cm="1">
        <f t="array" ref="I437">INDEX($E$13:$E$1013,ROWS(E437:$E$1013))</f>
        <v>1</v>
      </c>
      <c r="J437" s="31" cm="1">
        <f t="array" ref="J437">INDEX($F$13:$F$1013,ROWS(F437:$F$1013))</f>
        <v>0.54613877241465592</v>
      </c>
      <c r="T437">
        <f t="shared" si="42"/>
        <v>30</v>
      </c>
      <c r="U437">
        <f t="shared" si="44"/>
        <v>0</v>
      </c>
      <c r="V437">
        <f t="shared" si="45"/>
        <v>8.8205002141554072</v>
      </c>
      <c r="X437">
        <f t="shared" si="46"/>
        <v>0</v>
      </c>
      <c r="Y437">
        <f t="shared" si="47"/>
        <v>0</v>
      </c>
      <c r="Z437">
        <f t="shared" si="48"/>
        <v>0</v>
      </c>
      <c r="AA437">
        <f t="shared" si="43"/>
        <v>0</v>
      </c>
    </row>
    <row r="438" spans="4:27" x14ac:dyDescent="0.3">
      <c r="D438" s="31">
        <f>'Water Flood'!E428</f>
        <v>0.43274999999999997</v>
      </c>
      <c r="E438" s="31">
        <f>IF('Water Flood'!P428&gt;1,1,'Water Flood'!P428)</f>
        <v>1</v>
      </c>
      <c r="F438" s="31">
        <f>'Water Flood'!I428</f>
        <v>0.13906860245590535</v>
      </c>
      <c r="H438" s="31" cm="1">
        <f t="array" ref="H438">INDEX($D$13:$D$1013,ROWS(D438:$D$1013))</f>
        <v>0.49724999999999997</v>
      </c>
      <c r="I438" s="31" cm="1">
        <f t="array" ref="I438">INDEX($E$13:$E$1013,ROWS(E438:$E$1013))</f>
        <v>1</v>
      </c>
      <c r="J438" s="31" cm="1">
        <f t="array" ref="J438">INDEX($F$13:$F$1013,ROWS(F438:$F$1013))</f>
        <v>0.54289586303031412</v>
      </c>
      <c r="T438">
        <f t="shared" si="42"/>
        <v>30</v>
      </c>
      <c r="U438">
        <f t="shared" si="44"/>
        <v>0</v>
      </c>
      <c r="V438">
        <f t="shared" si="45"/>
        <v>8.8205002141554072</v>
      </c>
      <c r="X438">
        <f t="shared" si="46"/>
        <v>0</v>
      </c>
      <c r="Y438">
        <f t="shared" si="47"/>
        <v>0</v>
      </c>
      <c r="Z438">
        <f t="shared" si="48"/>
        <v>0</v>
      </c>
      <c r="AA438">
        <f t="shared" si="43"/>
        <v>0</v>
      </c>
    </row>
    <row r="439" spans="4:27" x14ac:dyDescent="0.3">
      <c r="D439" s="31">
        <f>'Water Flood'!E429</f>
        <v>0.43318000000000001</v>
      </c>
      <c r="E439" s="31">
        <f>IF('Water Flood'!P429&gt;1,1,'Water Flood'!P429)</f>
        <v>1</v>
      </c>
      <c r="F439" s="31">
        <f>'Water Flood'!I429</f>
        <v>0.14074438419286764</v>
      </c>
      <c r="H439" s="31" cm="1">
        <f t="array" ref="H439">INDEX($D$13:$D$1013,ROWS(D439:$D$1013))</f>
        <v>0.49681999999999998</v>
      </c>
      <c r="I439" s="31" cm="1">
        <f t="array" ref="I439">INDEX($E$13:$E$1013,ROWS(E439:$E$1013))</f>
        <v>1</v>
      </c>
      <c r="J439" s="31" cm="1">
        <f t="array" ref="J439">INDEX($F$13:$F$1013,ROWS(F439:$F$1013))</f>
        <v>0.53964988434151784</v>
      </c>
      <c r="T439">
        <f t="shared" si="42"/>
        <v>30</v>
      </c>
      <c r="U439">
        <f t="shared" si="44"/>
        <v>0</v>
      </c>
      <c r="V439">
        <f t="shared" si="45"/>
        <v>8.8205002141554072</v>
      </c>
      <c r="X439">
        <f t="shared" si="46"/>
        <v>0</v>
      </c>
      <c r="Y439">
        <f t="shared" si="47"/>
        <v>0</v>
      </c>
      <c r="Z439">
        <f t="shared" si="48"/>
        <v>0</v>
      </c>
      <c r="AA439">
        <f t="shared" si="43"/>
        <v>0</v>
      </c>
    </row>
    <row r="440" spans="4:27" x14ac:dyDescent="0.3">
      <c r="D440" s="31">
        <f>'Water Flood'!E430</f>
        <v>0.43361</v>
      </c>
      <c r="E440" s="31">
        <f>IF('Water Flood'!P430&gt;1,1,'Water Flood'!P430)</f>
        <v>1</v>
      </c>
      <c r="F440" s="31">
        <f>'Water Flood'!I430</f>
        <v>0.14243528986507129</v>
      </c>
      <c r="H440" s="31" cm="1">
        <f t="array" ref="H440">INDEX($D$13:$D$1013,ROWS(D440:$D$1013))</f>
        <v>0.49639</v>
      </c>
      <c r="I440" s="31" cm="1">
        <f t="array" ref="I440">INDEX($E$13:$E$1013,ROWS(E440:$E$1013))</f>
        <v>1</v>
      </c>
      <c r="J440" s="31" cm="1">
        <f t="array" ref="J440">INDEX($F$13:$F$1013,ROWS(F440:$F$1013))</f>
        <v>0.53640108261173935</v>
      </c>
      <c r="T440">
        <f t="shared" si="42"/>
        <v>30</v>
      </c>
      <c r="U440">
        <f t="shared" si="44"/>
        <v>0</v>
      </c>
      <c r="V440">
        <f t="shared" si="45"/>
        <v>8.8205002141554072</v>
      </c>
      <c r="X440">
        <f t="shared" si="46"/>
        <v>0</v>
      </c>
      <c r="Y440">
        <f t="shared" si="47"/>
        <v>0</v>
      </c>
      <c r="Z440">
        <f t="shared" si="48"/>
        <v>0</v>
      </c>
      <c r="AA440">
        <f t="shared" si="43"/>
        <v>0</v>
      </c>
    </row>
    <row r="441" spans="4:27" x14ac:dyDescent="0.3">
      <c r="D441" s="31">
        <f>'Water Flood'!E431</f>
        <v>0.43403999999999998</v>
      </c>
      <c r="E441" s="31">
        <f>IF('Water Flood'!P431&gt;1,1,'Water Flood'!P431)</f>
        <v>1</v>
      </c>
      <c r="F441" s="31">
        <f>'Water Flood'!I431</f>
        <v>0.14414137274755723</v>
      </c>
      <c r="H441" s="31" cm="1">
        <f t="array" ref="H441">INDEX($D$13:$D$1013,ROWS(D441:$D$1013))</f>
        <v>0.49595999999999996</v>
      </c>
      <c r="I441" s="31" cm="1">
        <f t="array" ref="I441">INDEX($E$13:$E$1013,ROWS(E441:$E$1013))</f>
        <v>1</v>
      </c>
      <c r="J441" s="31" cm="1">
        <f t="array" ref="J441">INDEX($F$13:$F$1013,ROWS(F441:$F$1013))</f>
        <v>0.53314970492035985</v>
      </c>
      <c r="T441">
        <f t="shared" si="42"/>
        <v>30</v>
      </c>
      <c r="U441">
        <f t="shared" si="44"/>
        <v>0</v>
      </c>
      <c r="V441">
        <f t="shared" si="45"/>
        <v>8.8205002141554072</v>
      </c>
      <c r="X441">
        <f t="shared" si="46"/>
        <v>0</v>
      </c>
      <c r="Y441">
        <f t="shared" si="47"/>
        <v>0</v>
      </c>
      <c r="Z441">
        <f t="shared" si="48"/>
        <v>0</v>
      </c>
      <c r="AA441">
        <f t="shared" si="43"/>
        <v>0</v>
      </c>
    </row>
    <row r="442" spans="4:27" x14ac:dyDescent="0.3">
      <c r="D442" s="31">
        <f>'Water Flood'!E432</f>
        <v>0.43447000000000002</v>
      </c>
      <c r="E442" s="31">
        <f>IF('Water Flood'!P432&gt;1,1,'Water Flood'!P432)</f>
        <v>1</v>
      </c>
      <c r="F442" s="31">
        <f>'Water Flood'!I432</f>
        <v>0.14586268467813757</v>
      </c>
      <c r="H442" s="31" cm="1">
        <f t="array" ref="H442">INDEX($D$13:$D$1013,ROWS(D442:$D$1013))</f>
        <v>0.49552999999999997</v>
      </c>
      <c r="I442" s="31" cm="1">
        <f t="array" ref="I442">INDEX($E$13:$E$1013,ROWS(E442:$E$1013))</f>
        <v>1</v>
      </c>
      <c r="J442" s="31" cm="1">
        <f t="array" ref="J442">INDEX($F$13:$F$1013,ROWS(F442:$F$1013))</f>
        <v>0.5298959990919675</v>
      </c>
      <c r="T442">
        <f t="shared" si="42"/>
        <v>30</v>
      </c>
      <c r="U442">
        <f t="shared" si="44"/>
        <v>0</v>
      </c>
      <c r="V442">
        <f t="shared" si="45"/>
        <v>8.8205002141554072</v>
      </c>
      <c r="X442">
        <f t="shared" si="46"/>
        <v>0</v>
      </c>
      <c r="Y442">
        <f t="shared" si="47"/>
        <v>0</v>
      </c>
      <c r="Z442">
        <f t="shared" si="48"/>
        <v>0</v>
      </c>
      <c r="AA442">
        <f t="shared" si="43"/>
        <v>0</v>
      </c>
    </row>
    <row r="443" spans="4:27" x14ac:dyDescent="0.3">
      <c r="D443" s="31">
        <f>'Water Flood'!E433</f>
        <v>0.43489999999999995</v>
      </c>
      <c r="E443" s="31">
        <f>IF('Water Flood'!P433&gt;1,1,'Water Flood'!P433)</f>
        <v>1</v>
      </c>
      <c r="F443" s="31">
        <f>'Water Flood'!I433</f>
        <v>0.14759927602256942</v>
      </c>
      <c r="H443" s="31" cm="1">
        <f t="array" ref="H443">INDEX($D$13:$D$1013,ROWS(D443:$D$1013))</f>
        <v>0.49509999999999998</v>
      </c>
      <c r="I443" s="31" cm="1">
        <f t="array" ref="I443">INDEX($E$13:$E$1013,ROWS(E443:$E$1013))</f>
        <v>1</v>
      </c>
      <c r="J443" s="31" cm="1">
        <f t="array" ref="J443">INDEX($F$13:$F$1013,ROWS(F443:$F$1013))</f>
        <v>0.52664021362519298</v>
      </c>
      <c r="T443">
        <f t="shared" si="42"/>
        <v>30</v>
      </c>
      <c r="U443">
        <f t="shared" si="44"/>
        <v>0</v>
      </c>
      <c r="V443">
        <f t="shared" si="45"/>
        <v>8.8205002141554072</v>
      </c>
      <c r="X443">
        <f t="shared" si="46"/>
        <v>0</v>
      </c>
      <c r="Y443">
        <f t="shared" si="47"/>
        <v>0</v>
      </c>
      <c r="Z443">
        <f t="shared" si="48"/>
        <v>0</v>
      </c>
      <c r="AA443">
        <f t="shared" si="43"/>
        <v>0</v>
      </c>
    </row>
    <row r="444" spans="4:27" x14ac:dyDescent="0.3">
      <c r="D444" s="31">
        <f>'Water Flood'!E434</f>
        <v>0.43532999999999999</v>
      </c>
      <c r="E444" s="31">
        <f>IF('Water Flood'!P434&gt;1,1,'Water Flood'!P434)</f>
        <v>1</v>
      </c>
      <c r="F444" s="31">
        <f>'Water Flood'!I434</f>
        <v>0.14935119563959204</v>
      </c>
      <c r="H444" s="31" cm="1">
        <f t="array" ref="H444">INDEX($D$13:$D$1013,ROWS(D444:$D$1013))</f>
        <v>0.49466999999999994</v>
      </c>
      <c r="I444" s="31" cm="1">
        <f t="array" ref="I444">INDEX($E$13:$E$1013,ROWS(E444:$E$1013))</f>
        <v>1</v>
      </c>
      <c r="J444" s="31" cm="1">
        <f t="array" ref="J444">INDEX($F$13:$F$1013,ROWS(F444:$F$1013))</f>
        <v>0.52338259762113148</v>
      </c>
      <c r="T444">
        <f t="shared" si="42"/>
        <v>30</v>
      </c>
      <c r="U444">
        <f t="shared" si="44"/>
        <v>0</v>
      </c>
      <c r="V444">
        <f t="shared" si="45"/>
        <v>8.8205002141554072</v>
      </c>
      <c r="X444">
        <f t="shared" si="46"/>
        <v>0</v>
      </c>
      <c r="Y444">
        <f t="shared" si="47"/>
        <v>0</v>
      </c>
      <c r="Z444">
        <f t="shared" si="48"/>
        <v>0</v>
      </c>
      <c r="AA444">
        <f t="shared" si="43"/>
        <v>0</v>
      </c>
    </row>
    <row r="445" spans="4:27" x14ac:dyDescent="0.3">
      <c r="D445" s="31">
        <f>'Water Flood'!E435</f>
        <v>0.43576000000000004</v>
      </c>
      <c r="E445" s="31">
        <f>IF('Water Flood'!P435&gt;1,1,'Water Flood'!P435)</f>
        <v>1</v>
      </c>
      <c r="F445" s="31">
        <f>'Water Flood'!I435</f>
        <v>0.15111849084583745</v>
      </c>
      <c r="H445" s="31" cm="1">
        <f t="array" ref="H445">INDEX($D$13:$D$1013,ROWS(D445:$D$1013))</f>
        <v>0.49424000000000001</v>
      </c>
      <c r="I445" s="31" cm="1">
        <f t="array" ref="I445">INDEX($E$13:$E$1013,ROWS(E445:$E$1013))</f>
        <v>1</v>
      </c>
      <c r="J445" s="31" cm="1">
        <f t="array" ref="J445">INDEX($F$13:$F$1013,ROWS(F445:$F$1013))</f>
        <v>0.52012340071138874</v>
      </c>
      <c r="T445">
        <f t="shared" si="42"/>
        <v>30</v>
      </c>
      <c r="U445">
        <f t="shared" si="44"/>
        <v>0</v>
      </c>
      <c r="V445">
        <f t="shared" si="45"/>
        <v>8.8205002141554072</v>
      </c>
      <c r="X445">
        <f t="shared" si="46"/>
        <v>0</v>
      </c>
      <c r="Y445">
        <f t="shared" si="47"/>
        <v>0</v>
      </c>
      <c r="Z445">
        <f t="shared" si="48"/>
        <v>0</v>
      </c>
      <c r="AA445">
        <f t="shared" si="43"/>
        <v>0</v>
      </c>
    </row>
    <row r="446" spans="4:27" x14ac:dyDescent="0.3">
      <c r="D446" s="31">
        <f>'Water Flood'!E436</f>
        <v>0.43618999999999997</v>
      </c>
      <c r="E446" s="31">
        <f>IF('Water Flood'!P436&gt;1,1,'Water Flood'!P436)</f>
        <v>1</v>
      </c>
      <c r="F446" s="31">
        <f>'Water Flood'!I436</f>
        <v>0.15290120738063348</v>
      </c>
      <c r="H446" s="31" cm="1">
        <f t="array" ref="H446">INDEX($D$13:$D$1013,ROWS(D446:$D$1013))</f>
        <v>0.49380999999999997</v>
      </c>
      <c r="I446" s="31" cm="1">
        <f t="array" ref="I446">INDEX($E$13:$E$1013,ROWS(E446:$E$1013))</f>
        <v>1</v>
      </c>
      <c r="J446" s="31" cm="1">
        <f t="array" ref="J446">INDEX($F$13:$F$1013,ROWS(F446:$F$1013))</f>
        <v>0.51686287298579836</v>
      </c>
      <c r="T446">
        <f t="shared" si="42"/>
        <v>30</v>
      </c>
      <c r="U446">
        <f t="shared" si="44"/>
        <v>0</v>
      </c>
      <c r="V446">
        <f t="shared" si="45"/>
        <v>8.8205002141554072</v>
      </c>
      <c r="X446">
        <f t="shared" si="46"/>
        <v>0</v>
      </c>
      <c r="Y446">
        <f t="shared" si="47"/>
        <v>0</v>
      </c>
      <c r="Z446">
        <f t="shared" si="48"/>
        <v>0</v>
      </c>
      <c r="AA446">
        <f t="shared" si="43"/>
        <v>0</v>
      </c>
    </row>
    <row r="447" spans="4:27" x14ac:dyDescent="0.3">
      <c r="D447" s="31">
        <f>'Water Flood'!E437</f>
        <v>0.43662000000000001</v>
      </c>
      <c r="E447" s="31">
        <f>IF('Water Flood'!P437&gt;1,1,'Water Flood'!P437)</f>
        <v>1</v>
      </c>
      <c r="F447" s="31">
        <f>'Water Flood'!I437</f>
        <v>0.15469938937070948</v>
      </c>
      <c r="H447" s="31" cm="1">
        <f t="array" ref="H447">INDEX($D$13:$D$1013,ROWS(D447:$D$1013))</f>
        <v>0.49337999999999999</v>
      </c>
      <c r="I447" s="31" cm="1">
        <f t="array" ref="I447">INDEX($E$13:$E$1013,ROWS(E447:$E$1013))</f>
        <v>1</v>
      </c>
      <c r="J447" s="31" cm="1">
        <f t="array" ref="J447">INDEX($F$13:$F$1013,ROWS(F447:$F$1013))</f>
        <v>0.51360126491985247</v>
      </c>
      <c r="T447">
        <f t="shared" si="42"/>
        <v>30</v>
      </c>
      <c r="U447">
        <f t="shared" si="44"/>
        <v>0</v>
      </c>
      <c r="V447">
        <f t="shared" si="45"/>
        <v>8.8205002141554072</v>
      </c>
      <c r="X447">
        <f t="shared" si="46"/>
        <v>0</v>
      </c>
      <c r="Y447">
        <f t="shared" si="47"/>
        <v>0</v>
      </c>
      <c r="Z447">
        <f t="shared" si="48"/>
        <v>0</v>
      </c>
      <c r="AA447">
        <f t="shared" si="43"/>
        <v>0</v>
      </c>
    </row>
    <row r="448" spans="4:27" x14ac:dyDescent="0.3">
      <c r="D448" s="31">
        <f>'Water Flood'!E438</f>
        <v>0.43704999999999999</v>
      </c>
      <c r="E448" s="31">
        <f>IF('Water Flood'!P438&gt;1,1,'Water Flood'!P438)</f>
        <v>1</v>
      </c>
      <c r="F448" s="31">
        <f>'Water Flood'!I438</f>
        <v>0.15651307929482561</v>
      </c>
      <c r="H448" s="31" cm="1">
        <f t="array" ref="H448">INDEX($D$13:$D$1013,ROWS(D448:$D$1013))</f>
        <v>0.49295</v>
      </c>
      <c r="I448" s="31" cm="1">
        <f t="array" ref="I448">INDEX($E$13:$E$1013,ROWS(E448:$E$1013))</f>
        <v>1</v>
      </c>
      <c r="J448" s="31" cm="1">
        <f t="array" ref="J448">INDEX($F$13:$F$1013,ROWS(F448:$F$1013))</f>
        <v>0.51033882730189117</v>
      </c>
      <c r="T448">
        <f t="shared" si="42"/>
        <v>30</v>
      </c>
      <c r="U448">
        <f t="shared" si="44"/>
        <v>0</v>
      </c>
      <c r="V448">
        <f t="shared" si="45"/>
        <v>8.8205002141554072</v>
      </c>
      <c r="X448">
        <f t="shared" si="46"/>
        <v>0</v>
      </c>
      <c r="Y448">
        <f t="shared" si="47"/>
        <v>0</v>
      </c>
      <c r="Z448">
        <f t="shared" si="48"/>
        <v>0</v>
      </c>
      <c r="AA448">
        <f t="shared" si="43"/>
        <v>0</v>
      </c>
    </row>
    <row r="449" spans="4:27" x14ac:dyDescent="0.3">
      <c r="D449" s="31">
        <f>'Water Flood'!E439</f>
        <v>0.43747999999999998</v>
      </c>
      <c r="E449" s="31">
        <f>IF('Water Flood'!P439&gt;1,1,'Water Flood'!P439)</f>
        <v>1</v>
      </c>
      <c r="F449" s="31">
        <f>'Water Flood'!I439</f>
        <v>0.15834231794833573</v>
      </c>
      <c r="H449" s="31" cm="1">
        <f t="array" ref="H449">INDEX($D$13:$D$1013,ROWS(D449:$D$1013))</f>
        <v>0.49251999999999996</v>
      </c>
      <c r="I449" s="31" cm="1">
        <f t="array" ref="I449">INDEX($E$13:$E$1013,ROWS(E449:$E$1013))</f>
        <v>1</v>
      </c>
      <c r="J449" s="31" cm="1">
        <f t="array" ref="J449">INDEX($F$13:$F$1013,ROWS(F449:$F$1013))</f>
        <v>0.50707581116009259</v>
      </c>
      <c r="T449">
        <f t="shared" si="42"/>
        <v>30</v>
      </c>
      <c r="U449">
        <f t="shared" si="44"/>
        <v>0</v>
      </c>
      <c r="V449">
        <f t="shared" si="45"/>
        <v>8.8205002141554072</v>
      </c>
      <c r="X449">
        <f t="shared" si="46"/>
        <v>0</v>
      </c>
      <c r="Y449">
        <f t="shared" si="47"/>
        <v>0</v>
      </c>
      <c r="Z449">
        <f t="shared" si="48"/>
        <v>0</v>
      </c>
      <c r="AA449">
        <f t="shared" si="43"/>
        <v>0</v>
      </c>
    </row>
    <row r="450" spans="4:27" x14ac:dyDescent="0.3">
      <c r="D450" s="31">
        <f>'Water Flood'!E440</f>
        <v>0.43791000000000002</v>
      </c>
      <c r="E450" s="31">
        <f>IF('Water Flood'!P440&gt;1,1,'Water Flood'!P440)</f>
        <v>1</v>
      </c>
      <c r="F450" s="31">
        <f>'Water Flood'!I440</f>
        <v>0.16018714440770615</v>
      </c>
      <c r="H450" s="31" cm="1">
        <f t="array" ref="H450">INDEX($D$13:$D$1013,ROWS(D450:$D$1013))</f>
        <v>0.49208999999999997</v>
      </c>
      <c r="I450" s="31" cm="1">
        <f t="array" ref="I450">INDEX($E$13:$E$1013,ROWS(E450:$E$1013))</f>
        <v>1</v>
      </c>
      <c r="J450" s="31" cm="1">
        <f t="array" ref="J450">INDEX($F$13:$F$1013,ROWS(F450:$F$1013))</f>
        <v>0.50381246768931331</v>
      </c>
      <c r="T450">
        <f t="shared" si="42"/>
        <v>30</v>
      </c>
      <c r="U450">
        <f t="shared" si="44"/>
        <v>0</v>
      </c>
      <c r="V450">
        <f t="shared" si="45"/>
        <v>8.8205002141554072</v>
      </c>
      <c r="X450">
        <f t="shared" si="46"/>
        <v>0</v>
      </c>
      <c r="Y450">
        <f t="shared" si="47"/>
        <v>0</v>
      </c>
      <c r="Z450">
        <f t="shared" si="48"/>
        <v>0</v>
      </c>
      <c r="AA450">
        <f t="shared" si="43"/>
        <v>0</v>
      </c>
    </row>
    <row r="451" spans="4:27" x14ac:dyDescent="0.3">
      <c r="D451" s="31">
        <f>'Water Flood'!E441</f>
        <v>0.43834000000000001</v>
      </c>
      <c r="E451" s="31">
        <f>IF('Water Flood'!P441&gt;1,1,'Water Flood'!P441)</f>
        <v>1</v>
      </c>
      <c r="F451" s="31">
        <f>'Water Flood'!I441</f>
        <v>0.16204759599500121</v>
      </c>
      <c r="H451" s="31" cm="1">
        <f t="array" ref="H451">INDEX($D$13:$D$1013,ROWS(D451:$D$1013))</f>
        <v>0.49165999999999999</v>
      </c>
      <c r="I451" s="31" cm="1">
        <f t="array" ref="I451">INDEX($E$13:$E$1013,ROWS(E451:$E$1013))</f>
        <v>1</v>
      </c>
      <c r="J451" s="31" cm="1">
        <f t="array" ref="J451">INDEX($F$13:$F$1013,ROWS(F451:$F$1013))</f>
        <v>0.50054904817781731</v>
      </c>
      <c r="T451">
        <f t="shared" si="42"/>
        <v>30</v>
      </c>
      <c r="U451">
        <f t="shared" si="44"/>
        <v>0</v>
      </c>
      <c r="V451">
        <f t="shared" si="45"/>
        <v>8.8205002141554072</v>
      </c>
      <c r="X451">
        <f t="shared" si="46"/>
        <v>0</v>
      </c>
      <c r="Y451">
        <f t="shared" si="47"/>
        <v>0</v>
      </c>
      <c r="Z451">
        <f t="shared" si="48"/>
        <v>0</v>
      </c>
      <c r="AA451">
        <f t="shared" si="43"/>
        <v>0</v>
      </c>
    </row>
    <row r="452" spans="4:27" x14ac:dyDescent="0.3">
      <c r="D452" s="31">
        <f>'Water Flood'!E442</f>
        <v>0.43876999999999999</v>
      </c>
      <c r="E452" s="31">
        <f>IF('Water Flood'!P442&gt;1,1,'Water Flood'!P442)</f>
        <v>1</v>
      </c>
      <c r="F452" s="31">
        <f>'Water Flood'!I442</f>
        <v>0.16392370824235888</v>
      </c>
      <c r="H452" s="31" cm="1">
        <f t="array" ref="H452">INDEX($D$13:$D$1013,ROWS(D452:$D$1013))</f>
        <v>0.49123000000000006</v>
      </c>
      <c r="I452" s="31" cm="1">
        <f t="array" ref="I452">INDEX($E$13:$E$1013,ROWS(E452:$E$1013))</f>
        <v>1</v>
      </c>
      <c r="J452" s="31" cm="1">
        <f t="array" ref="J452">INDEX($F$13:$F$1013,ROWS(F452:$F$1013))</f>
        <v>0.497285803933944</v>
      </c>
      <c r="T452">
        <f t="shared" si="42"/>
        <v>30</v>
      </c>
      <c r="U452">
        <f t="shared" si="44"/>
        <v>0</v>
      </c>
      <c r="V452">
        <f t="shared" si="45"/>
        <v>8.8205002141554072</v>
      </c>
      <c r="X452">
        <f t="shared" si="46"/>
        <v>0</v>
      </c>
      <c r="Y452">
        <f t="shared" si="47"/>
        <v>0</v>
      </c>
      <c r="Z452">
        <f t="shared" si="48"/>
        <v>0</v>
      </c>
      <c r="AA452">
        <f t="shared" si="43"/>
        <v>0</v>
      </c>
    </row>
    <row r="453" spans="4:27" x14ac:dyDescent="0.3">
      <c r="D453" s="31">
        <f>'Water Flood'!E443</f>
        <v>0.43920000000000003</v>
      </c>
      <c r="E453" s="31">
        <f>IF('Water Flood'!P443&gt;1,1,'Water Flood'!P443)</f>
        <v>1</v>
      </c>
      <c r="F453" s="31">
        <f>'Water Flood'!I443</f>
        <v>0.16581551485646762</v>
      </c>
      <c r="H453" s="31" cm="1">
        <f t="array" ref="H453">INDEX($D$13:$D$1013,ROWS(D453:$D$1013))</f>
        <v>0.49080000000000001</v>
      </c>
      <c r="I453" s="31" cm="1">
        <f t="array" ref="I453">INDEX($E$13:$E$1013,ROWS(E453:$E$1013))</f>
        <v>1</v>
      </c>
      <c r="J453" s="31" cm="1">
        <f t="array" ref="J453">INDEX($F$13:$F$1013,ROWS(F453:$F$1013))</f>
        <v>0.49402298621275814</v>
      </c>
      <c r="T453">
        <f t="shared" si="42"/>
        <v>30</v>
      </c>
      <c r="U453">
        <f t="shared" si="44"/>
        <v>0</v>
      </c>
      <c r="V453">
        <f t="shared" si="45"/>
        <v>8.8205002141554072</v>
      </c>
      <c r="X453">
        <f t="shared" si="46"/>
        <v>0</v>
      </c>
      <c r="Y453">
        <f t="shared" si="47"/>
        <v>0</v>
      </c>
      <c r="Z453">
        <f t="shared" si="48"/>
        <v>0</v>
      </c>
      <c r="AA453">
        <f t="shared" si="43"/>
        <v>0</v>
      </c>
    </row>
    <row r="454" spans="4:27" x14ac:dyDescent="0.3">
      <c r="D454" s="31">
        <f>'Water Flood'!E444</f>
        <v>0.43962999999999997</v>
      </c>
      <c r="E454" s="31">
        <f>IF('Water Flood'!P444&gt;1,1,'Water Flood'!P444)</f>
        <v>1</v>
      </c>
      <c r="F454" s="31">
        <f>'Water Flood'!I444</f>
        <v>0.1677230476830692</v>
      </c>
      <c r="H454" s="31" cm="1">
        <f t="array" ref="H454">INDEX($D$13:$D$1013,ROWS(D454:$D$1013))</f>
        <v>0.49037000000000003</v>
      </c>
      <c r="I454" s="31" cm="1">
        <f t="array" ref="I454">INDEX($E$13:$E$1013,ROWS(E454:$E$1013))</f>
        <v>1</v>
      </c>
      <c r="J454" s="31" cm="1">
        <f t="array" ref="J454">INDEX($F$13:$F$1013,ROWS(F454:$F$1013))</f>
        <v>0.49076084614272619</v>
      </c>
      <c r="T454">
        <f t="shared" si="42"/>
        <v>30</v>
      </c>
      <c r="U454">
        <f t="shared" si="44"/>
        <v>0</v>
      </c>
      <c r="V454">
        <f t="shared" si="45"/>
        <v>8.8205002141554072</v>
      </c>
      <c r="X454">
        <f t="shared" si="46"/>
        <v>0</v>
      </c>
      <c r="Y454">
        <f t="shared" si="47"/>
        <v>0</v>
      </c>
      <c r="Z454">
        <f t="shared" si="48"/>
        <v>0</v>
      </c>
      <c r="AA454">
        <f t="shared" si="43"/>
        <v>0</v>
      </c>
    </row>
    <row r="455" spans="4:27" x14ac:dyDescent="0.3">
      <c r="D455" s="31">
        <f>'Water Flood'!E445</f>
        <v>0.44006000000000001</v>
      </c>
      <c r="E455" s="31">
        <f>IF('Water Flood'!P445&gt;1,1,'Water Flood'!P445)</f>
        <v>1</v>
      </c>
      <c r="F455" s="31">
        <f>'Water Flood'!I445</f>
        <v>0.1696463366714992</v>
      </c>
      <c r="H455" s="31" cm="1">
        <f t="array" ref="H455">INDEX($D$13:$D$1013,ROWS(D455:$D$1013))</f>
        <v>0.48994000000000004</v>
      </c>
      <c r="I455" s="31" cm="1">
        <f t="array" ref="I455">INDEX($E$13:$E$1013,ROWS(E455:$E$1013))</f>
        <v>1</v>
      </c>
      <c r="J455" s="31" cm="1">
        <f t="array" ref="J455">INDEX($F$13:$F$1013,ROWS(F455:$F$1013))</f>
        <v>0.48749963465246421</v>
      </c>
      <c r="T455">
        <f t="shared" si="42"/>
        <v>30</v>
      </c>
      <c r="U455">
        <f t="shared" si="44"/>
        <v>0</v>
      </c>
      <c r="V455">
        <f t="shared" si="45"/>
        <v>8.8205002141554072</v>
      </c>
      <c r="X455">
        <f t="shared" si="46"/>
        <v>0</v>
      </c>
      <c r="Y455">
        <f t="shared" si="47"/>
        <v>0</v>
      </c>
      <c r="Z455">
        <f t="shared" si="48"/>
        <v>0</v>
      </c>
      <c r="AA455">
        <f t="shared" si="43"/>
        <v>0</v>
      </c>
    </row>
    <row r="456" spans="4:27" x14ac:dyDescent="0.3">
      <c r="D456" s="31">
        <f>'Water Flood'!E446</f>
        <v>0.44048999999999999</v>
      </c>
      <c r="E456" s="31">
        <f>IF('Water Flood'!P446&gt;1,1,'Water Flood'!P446)</f>
        <v>1</v>
      </c>
      <c r="F456" s="31">
        <f>'Water Flood'!I446</f>
        <v>0.17158540983929121</v>
      </c>
      <c r="H456" s="31" cm="1">
        <f t="array" ref="H456">INDEX($D$13:$D$1013,ROWS(D456:$D$1013))</f>
        <v>0.48951</v>
      </c>
      <c r="I456" s="31" cm="1">
        <f t="array" ref="I456">INDEX($E$13:$E$1013,ROWS(E456:$E$1013))</f>
        <v>1</v>
      </c>
      <c r="J456" s="31" cm="1">
        <f t="array" ref="J456">INDEX($F$13:$F$1013,ROWS(F456:$F$1013))</f>
        <v>0.48423960239760389</v>
      </c>
      <c r="T456">
        <f t="shared" si="42"/>
        <v>30</v>
      </c>
      <c r="U456">
        <f t="shared" si="44"/>
        <v>0</v>
      </c>
      <c r="V456">
        <f t="shared" si="45"/>
        <v>8.8205002141554072</v>
      </c>
      <c r="X456">
        <f t="shared" si="46"/>
        <v>0</v>
      </c>
      <c r="Y456">
        <f t="shared" si="47"/>
        <v>0</v>
      </c>
      <c r="Z456">
        <f t="shared" si="48"/>
        <v>0</v>
      </c>
      <c r="AA456">
        <f t="shared" si="43"/>
        <v>0</v>
      </c>
    </row>
    <row r="457" spans="4:27" x14ac:dyDescent="0.3">
      <c r="D457" s="31">
        <f>'Water Flood'!E447</f>
        <v>0.44091999999999998</v>
      </c>
      <c r="E457" s="31">
        <f>IF('Water Flood'!P447&gt;1,1,'Water Flood'!P447)</f>
        <v>1</v>
      </c>
      <c r="F457" s="31">
        <f>'Water Flood'!I447</f>
        <v>0.17354029323685624</v>
      </c>
      <c r="H457" s="31" cm="1">
        <f t="array" ref="H457">INDEX($D$13:$D$1013,ROWS(D457:$D$1013))</f>
        <v>0.48908000000000001</v>
      </c>
      <c r="I457" s="31" cm="1">
        <f t="array" ref="I457">INDEX($E$13:$E$1013,ROWS(E457:$E$1013))</f>
        <v>1</v>
      </c>
      <c r="J457" s="31" cm="1">
        <f t="array" ref="J457">INDEX($F$13:$F$1013,ROWS(F457:$F$1013))</f>
        <v>0.48098099968782004</v>
      </c>
      <c r="T457">
        <f t="shared" si="42"/>
        <v>30</v>
      </c>
      <c r="U457">
        <f t="shared" si="44"/>
        <v>0</v>
      </c>
      <c r="V457">
        <f t="shared" si="45"/>
        <v>8.8205002141554072</v>
      </c>
      <c r="X457">
        <f t="shared" si="46"/>
        <v>0</v>
      </c>
      <c r="Y457">
        <f t="shared" si="47"/>
        <v>0</v>
      </c>
      <c r="Z457">
        <f t="shared" si="48"/>
        <v>0</v>
      </c>
      <c r="AA457">
        <f t="shared" si="43"/>
        <v>0</v>
      </c>
    </row>
    <row r="458" spans="4:27" x14ac:dyDescent="0.3">
      <c r="D458" s="31">
        <f>'Water Flood'!E448</f>
        <v>0.44135000000000002</v>
      </c>
      <c r="E458" s="31">
        <f>IF('Water Flood'!P448&gt;1,1,'Water Flood'!P448)</f>
        <v>1</v>
      </c>
      <c r="F458" s="31">
        <f>'Water Flood'!I448</f>
        <v>0.17551101091226487</v>
      </c>
      <c r="H458" s="31" cm="1">
        <f t="array" ref="H458">INDEX($D$13:$D$1013,ROWS(D458:$D$1013))</f>
        <v>0.48865000000000003</v>
      </c>
      <c r="I458" s="31" cm="1">
        <f t="array" ref="I458">INDEX($E$13:$E$1013,ROWS(E458:$E$1013))</f>
        <v>1</v>
      </c>
      <c r="J458" s="31" cm="1">
        <f t="array" ref="J458">INDEX($F$13:$F$1013,ROWS(F458:$F$1013))</f>
        <v>0.47772407641406278</v>
      </c>
      <c r="T458">
        <f t="shared" si="42"/>
        <v>30</v>
      </c>
      <c r="U458">
        <f t="shared" si="44"/>
        <v>0</v>
      </c>
      <c r="V458">
        <f t="shared" si="45"/>
        <v>8.8205002141554072</v>
      </c>
      <c r="X458">
        <f t="shared" si="46"/>
        <v>0</v>
      </c>
      <c r="Y458">
        <f t="shared" si="47"/>
        <v>0</v>
      </c>
      <c r="Z458">
        <f t="shared" si="48"/>
        <v>0</v>
      </c>
      <c r="AA458">
        <f t="shared" si="43"/>
        <v>0</v>
      </c>
    </row>
    <row r="459" spans="4:27" x14ac:dyDescent="0.3">
      <c r="D459" s="31">
        <f>'Water Flood'!E449</f>
        <v>0.44178000000000001</v>
      </c>
      <c r="E459" s="31">
        <f>IF('Water Flood'!P449&gt;1,1,'Water Flood'!P449)</f>
        <v>1</v>
      </c>
      <c r="F459" s="31">
        <f>'Water Flood'!I449</f>
        <v>0.17749758487614556</v>
      </c>
      <c r="H459" s="31" cm="1">
        <f t="array" ref="H459">INDEX($D$13:$D$1013,ROWS(D459:$D$1013))</f>
        <v>0.48821999999999999</v>
      </c>
      <c r="I459" s="31" cm="1">
        <f t="array" ref="I459">INDEX($E$13:$E$1013,ROWS(E459:$E$1013))</f>
        <v>1</v>
      </c>
      <c r="J459" s="31" cm="1">
        <f t="array" ref="J459">INDEX($F$13:$F$1013,ROWS(F459:$F$1013))</f>
        <v>0.47446908197604398</v>
      </c>
      <c r="T459">
        <f t="shared" si="42"/>
        <v>30</v>
      </c>
      <c r="U459">
        <f t="shared" si="44"/>
        <v>0</v>
      </c>
      <c r="V459">
        <f t="shared" si="45"/>
        <v>8.8205002141554072</v>
      </c>
      <c r="X459">
        <f t="shared" si="46"/>
        <v>0</v>
      </c>
      <c r="Y459">
        <f t="shared" si="47"/>
        <v>0</v>
      </c>
      <c r="Z459">
        <f t="shared" si="48"/>
        <v>0</v>
      </c>
      <c r="AA459">
        <f t="shared" si="43"/>
        <v>0</v>
      </c>
    </row>
    <row r="460" spans="4:27" x14ac:dyDescent="0.3">
      <c r="D460" s="31">
        <f>'Water Flood'!E450</f>
        <v>0.44220999999999999</v>
      </c>
      <c r="E460" s="31">
        <f>IF('Water Flood'!P450&gt;1,1,'Water Flood'!P450)</f>
        <v>1</v>
      </c>
      <c r="F460" s="31">
        <f>'Water Flood'!I450</f>
        <v>0.17950003506672454</v>
      </c>
      <c r="H460" s="31" cm="1">
        <f t="array" ref="H460">INDEX($D$13:$D$1013,ROWS(D460:$D$1013))</f>
        <v>0.48779000000000006</v>
      </c>
      <c r="I460" s="31" cm="1">
        <f t="array" ref="I460">INDEX($E$13:$E$1013,ROWS(E460:$E$1013))</f>
        <v>1</v>
      </c>
      <c r="J460" s="31" cm="1">
        <f t="array" ref="J460">INDEX($F$13:$F$1013,ROWS(F460:$F$1013))</f>
        <v>0.47121626521001531</v>
      </c>
      <c r="T460">
        <f t="shared" si="42"/>
        <v>30</v>
      </c>
      <c r="U460">
        <f t="shared" si="44"/>
        <v>0</v>
      </c>
      <c r="V460">
        <f t="shared" si="45"/>
        <v>8.8205002141554072</v>
      </c>
      <c r="X460">
        <f t="shared" si="46"/>
        <v>0</v>
      </c>
      <c r="Y460">
        <f t="shared" si="47"/>
        <v>0</v>
      </c>
      <c r="Z460">
        <f t="shared" si="48"/>
        <v>0</v>
      </c>
      <c r="AA460">
        <f t="shared" si="43"/>
        <v>0</v>
      </c>
    </row>
    <row r="461" spans="4:27" x14ac:dyDescent="0.3">
      <c r="D461" s="31">
        <f>'Water Flood'!E451</f>
        <v>0.44264000000000003</v>
      </c>
      <c r="E461" s="31">
        <f>IF('Water Flood'!P451&gt;1,1,'Water Flood'!P451)</f>
        <v>1</v>
      </c>
      <c r="F461" s="31">
        <f>'Water Flood'!I451</f>
        <v>0.1815183793150239</v>
      </c>
      <c r="H461" s="31" cm="1">
        <f t="array" ref="H461">INDEX($D$13:$D$1013,ROWS(D461:$D$1013))</f>
        <v>0.48736000000000002</v>
      </c>
      <c r="I461" s="31" cm="1">
        <f t="array" ref="I461">INDEX($E$13:$E$1013,ROWS(E461:$E$1013))</f>
        <v>1</v>
      </c>
      <c r="J461" s="31" cm="1">
        <f t="array" ref="J461">INDEX($F$13:$F$1013,ROWS(F461:$F$1013))</f>
        <v>0.46796587431688808</v>
      </c>
      <c r="T461">
        <f t="shared" si="42"/>
        <v>30</v>
      </c>
      <c r="U461">
        <f t="shared" si="44"/>
        <v>0</v>
      </c>
      <c r="V461">
        <f t="shared" si="45"/>
        <v>8.8205002141554072</v>
      </c>
      <c r="X461">
        <f t="shared" si="46"/>
        <v>0</v>
      </c>
      <c r="Y461">
        <f t="shared" si="47"/>
        <v>0</v>
      </c>
      <c r="Z461">
        <f t="shared" si="48"/>
        <v>0</v>
      </c>
      <c r="AA461">
        <f t="shared" si="43"/>
        <v>0</v>
      </c>
    </row>
    <row r="462" spans="4:27" x14ac:dyDescent="0.3">
      <c r="D462" s="31">
        <f>'Water Flood'!E452</f>
        <v>0.44306999999999996</v>
      </c>
      <c r="E462" s="31">
        <f>IF('Water Flood'!P452&gt;1,1,'Water Flood'!P452)</f>
        <v>1</v>
      </c>
      <c r="F462" s="31">
        <f>'Water Flood'!I452</f>
        <v>0.18355263331024432</v>
      </c>
      <c r="H462" s="31" cm="1">
        <f t="array" ref="H462">INDEX($D$13:$D$1013,ROWS(D462:$D$1013))</f>
        <v>0.48693000000000003</v>
      </c>
      <c r="I462" s="31" cm="1">
        <f t="array" ref="I462">INDEX($E$13:$E$1013,ROWS(E462:$E$1013))</f>
        <v>1</v>
      </c>
      <c r="J462" s="31" cm="1">
        <f t="array" ref="J462">INDEX($F$13:$F$1013,ROWS(F462:$F$1013))</f>
        <v>0.46471815679073292</v>
      </c>
      <c r="T462">
        <f t="shared" ref="T462:T525" si="49">I462*Q$13</f>
        <v>30</v>
      </c>
      <c r="U462">
        <f t="shared" si="44"/>
        <v>0</v>
      </c>
      <c r="V462">
        <f t="shared" si="45"/>
        <v>8.8205002141554072</v>
      </c>
      <c r="X462">
        <f t="shared" si="46"/>
        <v>0</v>
      </c>
      <c r="Y462">
        <f t="shared" si="47"/>
        <v>0</v>
      </c>
      <c r="Z462">
        <f t="shared" si="48"/>
        <v>0</v>
      </c>
      <c r="AA462">
        <f t="shared" ref="AA462:AA525" si="50">IF(AA$7&gt;T462,H462*M$20+M$20*M$19*(1-H462),0)</f>
        <v>0</v>
      </c>
    </row>
    <row r="463" spans="4:27" x14ac:dyDescent="0.3">
      <c r="D463" s="31">
        <f>'Water Flood'!E453</f>
        <v>0.44350000000000001</v>
      </c>
      <c r="E463" s="31">
        <f>IF('Water Flood'!P453&gt;1,1,'Water Flood'!P453)</f>
        <v>1</v>
      </c>
      <c r="F463" s="31">
        <f>'Water Flood'!I453</f>
        <v>0.18560281056534761</v>
      </c>
      <c r="H463" s="31" cm="1">
        <f t="array" ref="H463">INDEX($D$13:$D$1013,ROWS(D463:$D$1013))</f>
        <v>0.48650000000000004</v>
      </c>
      <c r="I463" s="31" cm="1">
        <f t="array" ref="I463">INDEX($E$13:$E$1013,ROWS(E463:$E$1013))</f>
        <v>1</v>
      </c>
      <c r="J463" s="31" cm="1">
        <f t="array" ref="J463">INDEX($F$13:$F$1013,ROWS(F463:$F$1013))</f>
        <v>0.46147335934770756</v>
      </c>
      <c r="T463">
        <f t="shared" si="49"/>
        <v>30</v>
      </c>
      <c r="U463">
        <f t="shared" ref="U463:U526" si="51">0.5*M$11*(H463+H462)*(T463-T462)+M$19*0.5*M$11*(1-H463+1-H462)*(T463-T462)+M$11*Q$18*(T463-T462)</f>
        <v>0</v>
      </c>
      <c r="V463">
        <f t="shared" ref="V463:V526" si="52">U463+V462</f>
        <v>8.8205002141554072</v>
      </c>
      <c r="X463">
        <f t="shared" ref="X463:X526" si="53">IF(AND(V463&lt;Q$17,V464&gt;Q$17),T463,0)</f>
        <v>0</v>
      </c>
      <c r="Y463">
        <f t="shared" ref="Y463:Y526" si="54">X463/AA$7*H463</f>
        <v>0</v>
      </c>
      <c r="Z463">
        <f t="shared" ref="Z463:Z526" si="55">X463/AA$7*J463</f>
        <v>0</v>
      </c>
      <c r="AA463">
        <f t="shared" si="50"/>
        <v>0</v>
      </c>
    </row>
    <row r="464" spans="4:27" x14ac:dyDescent="0.3">
      <c r="D464" s="31">
        <f>'Water Flood'!E454</f>
        <v>0.44392999999999999</v>
      </c>
      <c r="E464" s="31">
        <f>IF('Water Flood'!P454&gt;1,1,'Water Flood'!P454)</f>
        <v>1</v>
      </c>
      <c r="F464" s="31">
        <f>'Water Flood'!I454</f>
        <v>0.18766892238286664</v>
      </c>
      <c r="H464" s="31" cm="1">
        <f t="array" ref="H464">INDEX($D$13:$D$1013,ROWS(D464:$D$1013))</f>
        <v>0.48607</v>
      </c>
      <c r="I464" s="31" cm="1">
        <f t="array" ref="I464">INDEX($E$13:$E$1013,ROWS(E464:$E$1013))</f>
        <v>1</v>
      </c>
      <c r="J464" s="31" cm="1">
        <f t="array" ref="J464">INDEX($F$13:$F$1013,ROWS(F464:$F$1013))</f>
        <v>0.45823172785545074</v>
      </c>
      <c r="T464">
        <f t="shared" si="49"/>
        <v>30</v>
      </c>
      <c r="U464">
        <f t="shared" si="51"/>
        <v>0</v>
      </c>
      <c r="V464">
        <f t="shared" si="52"/>
        <v>8.8205002141554072</v>
      </c>
      <c r="X464">
        <f t="shared" si="53"/>
        <v>0</v>
      </c>
      <c r="Y464">
        <f t="shared" si="54"/>
        <v>0</v>
      </c>
      <c r="Z464">
        <f t="shared" si="55"/>
        <v>0</v>
      </c>
      <c r="AA464">
        <f t="shared" si="50"/>
        <v>0</v>
      </c>
    </row>
    <row r="465" spans="4:27" x14ac:dyDescent="0.3">
      <c r="D465" s="31">
        <f>'Water Flood'!E455</f>
        <v>0.44435999999999998</v>
      </c>
      <c r="E465" s="31">
        <f>IF('Water Flood'!P455&gt;1,1,'Water Flood'!P455)</f>
        <v>1</v>
      </c>
      <c r="F465" s="31">
        <f>'Water Flood'!I455</f>
        <v>0.18975097782096204</v>
      </c>
      <c r="H465" s="31" cm="1">
        <f t="array" ref="H465">INDEX($D$13:$D$1013,ROWS(D465:$D$1013))</f>
        <v>0.48564000000000002</v>
      </c>
      <c r="I465" s="31" cm="1">
        <f t="array" ref="I465">INDEX($E$13:$E$1013,ROWS(E465:$E$1013))</f>
        <v>1</v>
      </c>
      <c r="J465" s="31" cm="1">
        <f t="array" ref="J465">INDEX($F$13:$F$1013,ROWS(F465:$F$1013))</f>
        <v>0.45499350726298854</v>
      </c>
      <c r="T465">
        <f t="shared" si="49"/>
        <v>30</v>
      </c>
      <c r="U465">
        <f t="shared" si="51"/>
        <v>0</v>
      </c>
      <c r="V465">
        <f t="shared" si="52"/>
        <v>8.8205002141554072</v>
      </c>
      <c r="X465">
        <f t="shared" si="53"/>
        <v>0</v>
      </c>
      <c r="Y465">
        <f t="shared" si="54"/>
        <v>0</v>
      </c>
      <c r="Z465">
        <f t="shared" si="55"/>
        <v>0</v>
      </c>
      <c r="AA465">
        <f t="shared" si="50"/>
        <v>0</v>
      </c>
    </row>
    <row r="466" spans="4:27" x14ac:dyDescent="0.3">
      <c r="D466" s="31">
        <f>'Water Flood'!E456</f>
        <v>0.44479000000000002</v>
      </c>
      <c r="E466" s="31">
        <f>IF('Water Flood'!P456&gt;1,1,'Water Flood'!P456)</f>
        <v>1</v>
      </c>
      <c r="F466" s="31">
        <f>'Water Flood'!I456</f>
        <v>0.19184898365974898</v>
      </c>
      <c r="H466" s="31" cm="1">
        <f t="array" ref="H466">INDEX($D$13:$D$1013,ROWS(D466:$D$1013))</f>
        <v>0.48521000000000003</v>
      </c>
      <c r="I466" s="31" cm="1">
        <f t="array" ref="I466">INDEX($E$13:$E$1013,ROWS(E466:$E$1013))</f>
        <v>1</v>
      </c>
      <c r="J466" s="31" cm="1">
        <f t="array" ref="J466">INDEX($F$13:$F$1013,ROWS(F466:$F$1013))</f>
        <v>0.45175894153119089</v>
      </c>
      <c r="T466">
        <f t="shared" si="49"/>
        <v>30</v>
      </c>
      <c r="U466">
        <f t="shared" si="51"/>
        <v>0</v>
      </c>
      <c r="V466">
        <f t="shared" si="52"/>
        <v>8.8205002141554072</v>
      </c>
      <c r="X466">
        <f t="shared" si="53"/>
        <v>0</v>
      </c>
      <c r="Y466">
        <f t="shared" si="54"/>
        <v>0</v>
      </c>
      <c r="Z466">
        <f t="shared" si="55"/>
        <v>0</v>
      </c>
      <c r="AA466">
        <f t="shared" si="50"/>
        <v>0</v>
      </c>
    </row>
    <row r="467" spans="4:27" x14ac:dyDescent="0.3">
      <c r="D467" s="31">
        <f>'Water Flood'!E457</f>
        <v>0.44522</v>
      </c>
      <c r="E467" s="31">
        <f>IF('Water Flood'!P457&gt;1,1,'Water Flood'!P457)</f>
        <v>1</v>
      </c>
      <c r="F467" s="31">
        <f>'Water Flood'!I457</f>
        <v>0.19396294436791595</v>
      </c>
      <c r="H467" s="31" cm="1">
        <f t="array" ref="H467">INDEX($D$13:$D$1013,ROWS(D467:$D$1013))</f>
        <v>0.48477999999999999</v>
      </c>
      <c r="I467" s="31" cm="1">
        <f t="array" ref="I467">INDEX($E$13:$E$1013,ROWS(E467:$E$1013))</f>
        <v>1</v>
      </c>
      <c r="J467" s="31" cm="1">
        <f t="array" ref="J467">INDEX($F$13:$F$1013,ROWS(F467:$F$1013))</f>
        <v>0.44852827356382374</v>
      </c>
      <c r="T467">
        <f t="shared" si="49"/>
        <v>30</v>
      </c>
      <c r="U467">
        <f t="shared" si="51"/>
        <v>0</v>
      </c>
      <c r="V467">
        <f t="shared" si="52"/>
        <v>8.8205002141554072</v>
      </c>
      <c r="X467">
        <f t="shared" si="53"/>
        <v>0</v>
      </c>
      <c r="Y467">
        <f t="shared" si="54"/>
        <v>0</v>
      </c>
      <c r="Z467">
        <f t="shared" si="55"/>
        <v>0</v>
      </c>
      <c r="AA467">
        <f t="shared" si="50"/>
        <v>0</v>
      </c>
    </row>
    <row r="468" spans="4:27" x14ac:dyDescent="0.3">
      <c r="D468" s="31">
        <f>'Water Flood'!E458</f>
        <v>0.44564999999999999</v>
      </c>
      <c r="E468" s="31">
        <f>IF('Water Flood'!P458&gt;1,1,'Water Flood'!P458)</f>
        <v>1</v>
      </c>
      <c r="F468" s="31">
        <f>'Water Flood'!I458</f>
        <v>0.19609286206966212</v>
      </c>
      <c r="H468" s="31" cm="1">
        <f t="array" ref="H468">INDEX($D$13:$D$1013,ROWS(D468:$D$1013))</f>
        <v>0.48435</v>
      </c>
      <c r="I468" s="31" cm="1">
        <f t="array" ref="I468">INDEX($E$13:$E$1013,ROWS(E468:$E$1013))</f>
        <v>1</v>
      </c>
      <c r="J468" s="31" cm="1">
        <f t="array" ref="J468">INDEX($F$13:$F$1013,ROWS(F468:$F$1013))</f>
        <v>0.4453017451392326</v>
      </c>
      <c r="T468">
        <f t="shared" si="49"/>
        <v>30</v>
      </c>
      <c r="U468">
        <f t="shared" si="51"/>
        <v>0</v>
      </c>
      <c r="V468">
        <f t="shared" si="52"/>
        <v>8.8205002141554072</v>
      </c>
      <c r="X468">
        <f t="shared" si="53"/>
        <v>0</v>
      </c>
      <c r="Y468">
        <f t="shared" si="54"/>
        <v>0</v>
      </c>
      <c r="Z468">
        <f t="shared" si="55"/>
        <v>0</v>
      </c>
      <c r="AA468">
        <f t="shared" si="50"/>
        <v>0</v>
      </c>
    </row>
    <row r="469" spans="4:27" x14ac:dyDescent="0.3">
      <c r="D469" s="31">
        <f>'Water Flood'!E459</f>
        <v>0.44608000000000003</v>
      </c>
      <c r="E469" s="31">
        <f>IF('Water Flood'!P459&gt;1,1,'Water Flood'!P459)</f>
        <v>1</v>
      </c>
      <c r="F469" s="31">
        <f>'Water Flood'!I459</f>
        <v>0.19823873651197099</v>
      </c>
      <c r="H469" s="31" cm="1">
        <f t="array" ref="H469">INDEX($D$13:$D$1013,ROWS(D469:$D$1013))</f>
        <v>0.48392000000000002</v>
      </c>
      <c r="I469" s="31" cm="1">
        <f t="array" ref="I469">INDEX($E$13:$E$1013,ROWS(E469:$E$1013))</f>
        <v>1</v>
      </c>
      <c r="J469" s="31" cm="1">
        <f t="array" ref="J469">INDEX($F$13:$F$1013,ROWS(F469:$F$1013))</f>
        <v>0.44207959684270148</v>
      </c>
      <c r="T469">
        <f t="shared" si="49"/>
        <v>30</v>
      </c>
      <c r="U469">
        <f t="shared" si="51"/>
        <v>0</v>
      </c>
      <c r="V469">
        <f t="shared" si="52"/>
        <v>8.8205002141554072</v>
      </c>
      <c r="X469">
        <f t="shared" si="53"/>
        <v>0</v>
      </c>
      <c r="Y469">
        <f t="shared" si="54"/>
        <v>0</v>
      </c>
      <c r="Z469">
        <f t="shared" si="55"/>
        <v>0</v>
      </c>
      <c r="AA469">
        <f t="shared" si="50"/>
        <v>0</v>
      </c>
    </row>
    <row r="470" spans="4:27" x14ac:dyDescent="0.3">
      <c r="D470" s="31">
        <f>'Water Flood'!E460</f>
        <v>0.44651000000000002</v>
      </c>
      <c r="E470" s="31">
        <f>IF('Water Flood'!P460&gt;1,1,'Water Flood'!P460)</f>
        <v>1</v>
      </c>
      <c r="F470" s="31">
        <f>'Water Flood'!I460</f>
        <v>0.20040056503225112</v>
      </c>
      <c r="H470" s="31" cm="1">
        <f t="array" ref="H470">INDEX($D$13:$D$1013,ROWS(D470:$D$1013))</f>
        <v>0.48348999999999998</v>
      </c>
      <c r="I470" s="31" cm="1">
        <f t="array" ref="I470">INDEX($E$13:$E$1013,ROWS(E470:$E$1013))</f>
        <v>1</v>
      </c>
      <c r="J470" s="31" cm="1">
        <f t="array" ref="J470">INDEX($F$13:$F$1013,ROWS(F470:$F$1013))</f>
        <v>0.4388620679995236</v>
      </c>
      <c r="T470">
        <f t="shared" si="49"/>
        <v>30</v>
      </c>
      <c r="U470">
        <f t="shared" si="51"/>
        <v>0</v>
      </c>
      <c r="V470">
        <f t="shared" si="52"/>
        <v>8.8205002141554072</v>
      </c>
      <c r="X470">
        <f t="shared" si="53"/>
        <v>0</v>
      </c>
      <c r="Y470">
        <f t="shared" si="54"/>
        <v>0</v>
      </c>
      <c r="Z470">
        <f t="shared" si="55"/>
        <v>0</v>
      </c>
      <c r="AA470">
        <f t="shared" si="50"/>
        <v>0</v>
      </c>
    </row>
    <row r="471" spans="4:27" x14ac:dyDescent="0.3">
      <c r="D471" s="31">
        <f>'Water Flood'!E461</f>
        <v>0.44694</v>
      </c>
      <c r="E471" s="31">
        <f>IF('Water Flood'!P461&gt;1,1,'Water Flood'!P461)</f>
        <v>1</v>
      </c>
      <c r="F471" s="31">
        <f>'Water Flood'!I461</f>
        <v>0.20257834252636123</v>
      </c>
      <c r="H471" s="31" cm="1">
        <f t="array" ref="H471">INDEX($D$13:$D$1013,ROWS(D471:$D$1013))</f>
        <v>0.48306000000000004</v>
      </c>
      <c r="I471" s="31" cm="1">
        <f t="array" ref="I471">INDEX($E$13:$E$1013,ROWS(E471:$E$1013))</f>
        <v>1</v>
      </c>
      <c r="J471" s="31" cm="1">
        <f t="array" ref="J471">INDEX($F$13:$F$1013,ROWS(F471:$F$1013))</f>
        <v>0.43564939660882407</v>
      </c>
      <c r="T471">
        <f t="shared" si="49"/>
        <v>30</v>
      </c>
      <c r="U471">
        <f t="shared" si="51"/>
        <v>0</v>
      </c>
      <c r="V471">
        <f t="shared" si="52"/>
        <v>8.8205002141554072</v>
      </c>
      <c r="X471">
        <f t="shared" si="53"/>
        <v>0</v>
      </c>
      <c r="Y471">
        <f t="shared" si="54"/>
        <v>0</v>
      </c>
      <c r="Z471">
        <f t="shared" si="55"/>
        <v>0</v>
      </c>
      <c r="AA471">
        <f t="shared" si="50"/>
        <v>0</v>
      </c>
    </row>
    <row r="472" spans="4:27" x14ac:dyDescent="0.3">
      <c r="D472" s="31">
        <f>'Water Flood'!E462</f>
        <v>0.44737000000000005</v>
      </c>
      <c r="E472" s="31">
        <f>IF('Water Flood'!P462&gt;1,1,'Water Flood'!P462)</f>
        <v>1</v>
      </c>
      <c r="F472" s="31">
        <f>'Water Flood'!I462</f>
        <v>0.20477206141704984</v>
      </c>
      <c r="H472" s="31" cm="1">
        <f t="array" ref="H472">INDEX($D$13:$D$1013,ROWS(D472:$D$1013))</f>
        <v>0.48263</v>
      </c>
      <c r="I472" s="31" cm="1">
        <f t="array" ref="I472">INDEX($E$13:$E$1013,ROWS(E472:$E$1013))</f>
        <v>1</v>
      </c>
      <c r="J472" s="31" cm="1">
        <f t="array" ref="J472">INDEX($F$13:$F$1013,ROWS(F472:$F$1013))</f>
        <v>0.43244181927817166</v>
      </c>
      <c r="T472">
        <f t="shared" si="49"/>
        <v>30</v>
      </c>
      <c r="U472">
        <f t="shared" si="51"/>
        <v>0</v>
      </c>
      <c r="V472">
        <f t="shared" si="52"/>
        <v>8.8205002141554072</v>
      </c>
      <c r="X472">
        <f t="shared" si="53"/>
        <v>0</v>
      </c>
      <c r="Y472">
        <f t="shared" si="54"/>
        <v>0</v>
      </c>
      <c r="Z472">
        <f t="shared" si="55"/>
        <v>0</v>
      </c>
      <c r="AA472">
        <f t="shared" si="50"/>
        <v>0</v>
      </c>
    </row>
    <row r="473" spans="4:27" x14ac:dyDescent="0.3">
      <c r="D473" s="31">
        <f>'Water Flood'!E463</f>
        <v>0.44779999999999998</v>
      </c>
      <c r="E473" s="31">
        <f>IF('Water Flood'!P463&gt;1,1,'Water Flood'!P463)</f>
        <v>1</v>
      </c>
      <c r="F473" s="31">
        <f>'Water Flood'!I463</f>
        <v>0.20698171162282933</v>
      </c>
      <c r="H473" s="31" cm="1">
        <f t="array" ref="H473">INDEX($D$13:$D$1013,ROWS(D473:$D$1013))</f>
        <v>0.48220000000000002</v>
      </c>
      <c r="I473" s="31" cm="1">
        <f t="array" ref="I473">INDEX($E$13:$E$1013,ROWS(E473:$E$1013))</f>
        <v>1</v>
      </c>
      <c r="J473" s="31" cm="1">
        <f t="array" ref="J473">INDEX($F$13:$F$1013,ROWS(F473:$F$1013))</f>
        <v>0.42923957115901445</v>
      </c>
      <c r="T473">
        <f t="shared" si="49"/>
        <v>30</v>
      </c>
      <c r="U473">
        <f t="shared" si="51"/>
        <v>0</v>
      </c>
      <c r="V473">
        <f t="shared" si="52"/>
        <v>8.8205002141554072</v>
      </c>
      <c r="X473">
        <f t="shared" si="53"/>
        <v>0</v>
      </c>
      <c r="Y473">
        <f t="shared" si="54"/>
        <v>0</v>
      </c>
      <c r="Z473">
        <f t="shared" si="55"/>
        <v>0</v>
      </c>
      <c r="AA473">
        <f t="shared" si="50"/>
        <v>0</v>
      </c>
    </row>
    <row r="474" spans="4:27" x14ac:dyDescent="0.3">
      <c r="D474" s="31">
        <f>'Water Flood'!E464</f>
        <v>0.44823000000000002</v>
      </c>
      <c r="E474" s="31">
        <f>IF('Water Flood'!P464&gt;1,1,'Water Flood'!P464)</f>
        <v>1</v>
      </c>
      <c r="F474" s="31">
        <f>'Water Flood'!I464</f>
        <v>0.20920728052731269</v>
      </c>
      <c r="H474" s="31" cm="1">
        <f t="array" ref="H474">INDEX($D$13:$D$1013,ROWS(D474:$D$1013))</f>
        <v>0.48177000000000003</v>
      </c>
      <c r="I474" s="31" cm="1">
        <f t="array" ref="I474">INDEX($E$13:$E$1013,ROWS(E474:$E$1013))</f>
        <v>1</v>
      </c>
      <c r="J474" s="31" cm="1">
        <f t="array" ref="J474">INDEX($F$13:$F$1013,ROWS(F474:$F$1013))</f>
        <v>0.42604288588298045</v>
      </c>
      <c r="T474">
        <f t="shared" si="49"/>
        <v>30</v>
      </c>
      <c r="U474">
        <f t="shared" si="51"/>
        <v>0</v>
      </c>
      <c r="V474">
        <f t="shared" si="52"/>
        <v>8.8205002141554072</v>
      </c>
      <c r="X474">
        <f t="shared" si="53"/>
        <v>0</v>
      </c>
      <c r="Y474">
        <f t="shared" si="54"/>
        <v>0</v>
      </c>
      <c r="Z474">
        <f t="shared" si="55"/>
        <v>0</v>
      </c>
      <c r="AA474">
        <f t="shared" si="50"/>
        <v>0</v>
      </c>
    </row>
    <row r="475" spans="4:27" x14ac:dyDescent="0.3">
      <c r="D475" s="31">
        <f>'Water Flood'!E465</f>
        <v>0.44866</v>
      </c>
      <c r="E475" s="31">
        <f>IF('Water Flood'!P465&gt;1,1,'Water Flood'!P465)</f>
        <v>1</v>
      </c>
      <c r="F475" s="31">
        <f>'Water Flood'!I465</f>
        <v>0.21144875294903509</v>
      </c>
      <c r="H475" s="31" cm="1">
        <f t="array" ref="H475">INDEX($D$13:$D$1013,ROWS(D475:$D$1013))</f>
        <v>0.48133999999999999</v>
      </c>
      <c r="I475" s="31" cm="1">
        <f t="array" ref="I475">INDEX($E$13:$E$1013,ROWS(E475:$E$1013))</f>
        <v>1</v>
      </c>
      <c r="J475" s="31" cm="1">
        <f t="array" ref="J475">INDEX($F$13:$F$1013,ROWS(F475:$F$1013))</f>
        <v>0.42285199549907188</v>
      </c>
      <c r="T475">
        <f t="shared" si="49"/>
        <v>30</v>
      </c>
      <c r="U475">
        <f t="shared" si="51"/>
        <v>0</v>
      </c>
      <c r="V475">
        <f t="shared" si="52"/>
        <v>8.8205002141554072</v>
      </c>
      <c r="X475">
        <f t="shared" si="53"/>
        <v>0</v>
      </c>
      <c r="Y475">
        <f t="shared" si="54"/>
        <v>0</v>
      </c>
      <c r="Z475">
        <f t="shared" si="55"/>
        <v>0</v>
      </c>
      <c r="AA475">
        <f t="shared" si="50"/>
        <v>0</v>
      </c>
    </row>
    <row r="476" spans="4:27" x14ac:dyDescent="0.3">
      <c r="D476" s="31">
        <f>'Water Flood'!E466</f>
        <v>0.44908999999999999</v>
      </c>
      <c r="E476" s="31">
        <f>IF('Water Flood'!P466&gt;1,1,'Water Flood'!P466)</f>
        <v>1</v>
      </c>
      <c r="F476" s="31">
        <f>'Water Flood'!I466</f>
        <v>0.21370611111178836</v>
      </c>
      <c r="H476" s="31" cm="1">
        <f t="array" ref="H476">INDEX($D$13:$D$1013,ROWS(D476:$D$1013))</f>
        <v>0.48091</v>
      </c>
      <c r="I476" s="31" cm="1">
        <f t="array" ref="I476">INDEX($E$13:$E$1013,ROWS(E476:$E$1013))</f>
        <v>1</v>
      </c>
      <c r="J476" s="31" cm="1">
        <f t="array" ref="J476">INDEX($F$13:$F$1013,ROWS(F476:$F$1013))</f>
        <v>0.41966713041179354</v>
      </c>
      <c r="T476">
        <f t="shared" si="49"/>
        <v>30</v>
      </c>
      <c r="U476">
        <f t="shared" si="51"/>
        <v>0</v>
      </c>
      <c r="V476">
        <f t="shared" si="52"/>
        <v>8.8205002141554072</v>
      </c>
      <c r="X476">
        <f t="shared" si="53"/>
        <v>0</v>
      </c>
      <c r="Y476">
        <f t="shared" si="54"/>
        <v>0</v>
      </c>
      <c r="Z476">
        <f t="shared" si="55"/>
        <v>0</v>
      </c>
      <c r="AA476">
        <f t="shared" si="50"/>
        <v>0</v>
      </c>
    </row>
    <row r="477" spans="4:27" x14ac:dyDescent="0.3">
      <c r="D477" s="31">
        <f>'Water Flood'!E467</f>
        <v>0.44952000000000003</v>
      </c>
      <c r="E477" s="31">
        <f>IF('Water Flood'!P467&gt;1,1,'Water Flood'!P467)</f>
        <v>1</v>
      </c>
      <c r="F477" s="31">
        <f>'Water Flood'!I467</f>
        <v>0.21597933461548963</v>
      </c>
      <c r="H477" s="31" cm="1">
        <f t="array" ref="H477">INDEX($D$13:$D$1013,ROWS(D477:$D$1013))</f>
        <v>0.48048000000000002</v>
      </c>
      <c r="I477" s="31" cm="1">
        <f t="array" ref="I477">INDEX($E$13:$E$1013,ROWS(E477:$E$1013))</f>
        <v>1</v>
      </c>
      <c r="J477" s="31" cm="1">
        <f t="array" ref="J477">INDEX($F$13:$F$1013,ROWS(F477:$F$1013))</f>
        <v>0.41648851932024344</v>
      </c>
      <c r="T477">
        <f t="shared" si="49"/>
        <v>30</v>
      </c>
      <c r="U477">
        <f t="shared" si="51"/>
        <v>0</v>
      </c>
      <c r="V477">
        <f t="shared" si="52"/>
        <v>8.8205002141554072</v>
      </c>
      <c r="X477">
        <f t="shared" si="53"/>
        <v>0</v>
      </c>
      <c r="Y477">
        <f t="shared" si="54"/>
        <v>0</v>
      </c>
      <c r="Z477">
        <f t="shared" si="55"/>
        <v>0</v>
      </c>
      <c r="AA477">
        <f t="shared" si="50"/>
        <v>0</v>
      </c>
    </row>
    <row r="478" spans="4:27" x14ac:dyDescent="0.3">
      <c r="D478" s="31">
        <f>'Water Flood'!E468</f>
        <v>0.44995000000000002</v>
      </c>
      <c r="E478" s="31">
        <f>IF('Water Flood'!P468&gt;1,1,'Water Flood'!P468)</f>
        <v>1</v>
      </c>
      <c r="F478" s="31">
        <f>'Water Flood'!I468</f>
        <v>0.2182684004076155</v>
      </c>
      <c r="H478" s="31" cm="1">
        <f t="array" ref="H478">INDEX($D$13:$D$1013,ROWS(D478:$D$1013))</f>
        <v>0.48004999999999998</v>
      </c>
      <c r="I478" s="31" cm="1">
        <f t="array" ref="I478">INDEX($E$13:$E$1013,ROWS(E478:$E$1013))</f>
        <v>1</v>
      </c>
      <c r="J478" s="31" cm="1">
        <f t="array" ref="J478">INDEX($F$13:$F$1013,ROWS(F478:$F$1013))</f>
        <v>0.41331638915820268</v>
      </c>
      <c r="T478">
        <f t="shared" si="49"/>
        <v>30</v>
      </c>
      <c r="U478">
        <f t="shared" si="51"/>
        <v>0</v>
      </c>
      <c r="V478">
        <f t="shared" si="52"/>
        <v>8.8205002141554072</v>
      </c>
      <c r="X478">
        <f t="shared" si="53"/>
        <v>0</v>
      </c>
      <c r="Y478">
        <f t="shared" si="54"/>
        <v>0</v>
      </c>
      <c r="Z478">
        <f t="shared" si="55"/>
        <v>0</v>
      </c>
      <c r="AA478">
        <f t="shared" si="50"/>
        <v>0</v>
      </c>
    </row>
    <row r="479" spans="4:27" x14ac:dyDescent="0.3">
      <c r="D479" s="31">
        <f>'Water Flood'!E469</f>
        <v>0.45038</v>
      </c>
      <c r="E479" s="31">
        <f>IF('Water Flood'!P469&gt;1,1,'Water Flood'!P469)</f>
        <v>1</v>
      </c>
      <c r="F479" s="31">
        <f>'Water Flood'!I469</f>
        <v>0.22057328275521965</v>
      </c>
      <c r="H479" s="31" cm="1">
        <f t="array" ref="H479">INDEX($D$13:$D$1013,ROWS(D479:$D$1013))</f>
        <v>0.47962000000000005</v>
      </c>
      <c r="I479" s="31" cm="1">
        <f t="array" ref="I479">INDEX($E$13:$E$1013,ROWS(E479:$E$1013))</f>
        <v>1</v>
      </c>
      <c r="J479" s="31" cm="1">
        <f t="array" ref="J479">INDEX($F$13:$F$1013,ROWS(F479:$F$1013))</f>
        <v>0.41015096503525128</v>
      </c>
      <c r="T479">
        <f t="shared" si="49"/>
        <v>30</v>
      </c>
      <c r="U479">
        <f t="shared" si="51"/>
        <v>0</v>
      </c>
      <c r="V479">
        <f t="shared" si="52"/>
        <v>8.8205002141554072</v>
      </c>
      <c r="X479">
        <f t="shared" si="53"/>
        <v>0</v>
      </c>
      <c r="Y479">
        <f t="shared" si="54"/>
        <v>0</v>
      </c>
      <c r="Z479">
        <f t="shared" si="55"/>
        <v>0</v>
      </c>
      <c r="AA479">
        <f t="shared" si="50"/>
        <v>0</v>
      </c>
    </row>
    <row r="480" spans="4:27" x14ac:dyDescent="0.3">
      <c r="D480" s="31">
        <f>'Water Flood'!E470</f>
        <v>0.45081000000000004</v>
      </c>
      <c r="E480" s="31">
        <f>IF('Water Flood'!P470&gt;1,1,'Water Flood'!P470)</f>
        <v>1</v>
      </c>
      <c r="F480" s="31">
        <f>'Water Flood'!I470</f>
        <v>0.22289395321756772</v>
      </c>
      <c r="H480" s="31" cm="1">
        <f t="array" ref="H480">INDEX($D$13:$D$1013,ROWS(D480:$D$1013))</f>
        <v>0.47919</v>
      </c>
      <c r="I480" s="31" cm="1">
        <f t="array" ref="I480">INDEX($E$13:$E$1013,ROWS(E480:$E$1013))</f>
        <v>1</v>
      </c>
      <c r="J480" s="31" cm="1">
        <f t="array" ref="J480">INDEX($F$13:$F$1013,ROWS(F480:$F$1013))</f>
        <v>0.40699247017894402</v>
      </c>
      <c r="T480">
        <f t="shared" si="49"/>
        <v>30</v>
      </c>
      <c r="U480">
        <f t="shared" si="51"/>
        <v>0</v>
      </c>
      <c r="V480">
        <f t="shared" si="52"/>
        <v>8.8205002141554072</v>
      </c>
      <c r="X480">
        <f t="shared" si="53"/>
        <v>0</v>
      </c>
      <c r="Y480">
        <f t="shared" si="54"/>
        <v>0</v>
      </c>
      <c r="Z480">
        <f t="shared" si="55"/>
        <v>0</v>
      </c>
      <c r="AA480">
        <f t="shared" si="50"/>
        <v>0</v>
      </c>
    </row>
    <row r="481" spans="4:27" x14ac:dyDescent="0.3">
      <c r="D481" s="31">
        <f>'Water Flood'!E471</f>
        <v>0.45123999999999997</v>
      </c>
      <c r="E481" s="31">
        <f>IF('Water Flood'!P471&gt;1,1,'Water Flood'!P471)</f>
        <v>1</v>
      </c>
      <c r="F481" s="31">
        <f>'Water Flood'!I471</f>
        <v>0.22523038061940745</v>
      </c>
      <c r="H481" s="31" cm="1">
        <f t="array" ref="H481">INDEX($D$13:$D$1013,ROWS(D481:$D$1013))</f>
        <v>0.47876000000000002</v>
      </c>
      <c r="I481" s="31" cm="1">
        <f t="array" ref="I481">INDEX($E$13:$E$1013,ROWS(E481:$E$1013))</f>
        <v>1</v>
      </c>
      <c r="J481" s="31" cm="1">
        <f t="array" ref="J481">INDEX($F$13:$F$1013,ROWS(F481:$F$1013))</f>
        <v>0.40384112587807497</v>
      </c>
      <c r="T481">
        <f t="shared" si="49"/>
        <v>30</v>
      </c>
      <c r="U481">
        <f t="shared" si="51"/>
        <v>0</v>
      </c>
      <c r="V481">
        <f t="shared" si="52"/>
        <v>8.8205002141554072</v>
      </c>
      <c r="X481">
        <f t="shared" si="53"/>
        <v>0</v>
      </c>
      <c r="Y481">
        <f t="shared" si="54"/>
        <v>0</v>
      </c>
      <c r="Z481">
        <f t="shared" si="55"/>
        <v>0</v>
      </c>
      <c r="AA481">
        <f t="shared" si="50"/>
        <v>0</v>
      </c>
    </row>
    <row r="482" spans="4:27" x14ac:dyDescent="0.3">
      <c r="D482" s="31">
        <f>'Water Flood'!E472</f>
        <v>0.45167000000000002</v>
      </c>
      <c r="E482" s="31">
        <f>IF('Water Flood'!P472&gt;1,1,'Water Flood'!P472)</f>
        <v>1</v>
      </c>
      <c r="F482" s="31">
        <f>'Water Flood'!I472</f>
        <v>0.22758253102490683</v>
      </c>
      <c r="H482" s="31" cm="1">
        <f t="array" ref="H482">INDEX($D$13:$D$1013,ROWS(D482:$D$1013))</f>
        <v>0.47833000000000003</v>
      </c>
      <c r="I482" s="31" cm="1">
        <f t="array" ref="I482">INDEX($E$13:$E$1013,ROWS(E482:$E$1013))</f>
        <v>1</v>
      </c>
      <c r="J482" s="31" cm="1">
        <f t="array" ref="J482">INDEX($F$13:$F$1013,ROWS(F482:$F$1013))</f>
        <v>0.40069715142705631</v>
      </c>
      <c r="T482">
        <f t="shared" si="49"/>
        <v>30</v>
      </c>
      <c r="U482">
        <f t="shared" si="51"/>
        <v>0</v>
      </c>
      <c r="V482">
        <f t="shared" si="52"/>
        <v>8.8205002141554072</v>
      </c>
      <c r="X482">
        <f t="shared" si="53"/>
        <v>0</v>
      </c>
      <c r="Y482">
        <f t="shared" si="54"/>
        <v>0</v>
      </c>
      <c r="Z482">
        <f t="shared" si="55"/>
        <v>0</v>
      </c>
      <c r="AA482">
        <f t="shared" si="50"/>
        <v>0</v>
      </c>
    </row>
    <row r="483" spans="4:27" x14ac:dyDescent="0.3">
      <c r="D483" s="31">
        <f>'Water Flood'!E473</f>
        <v>0.45209999999999995</v>
      </c>
      <c r="E483" s="31">
        <f>IF('Water Flood'!P473&gt;1,1,'Water Flood'!P473)</f>
        <v>1</v>
      </c>
      <c r="F483" s="31">
        <f>'Water Flood'!I473</f>
        <v>0.229950367712281</v>
      </c>
      <c r="H483" s="31" cm="1">
        <f t="array" ref="H483">INDEX($D$13:$D$1013,ROWS(D483:$D$1013))</f>
        <v>0.47789999999999999</v>
      </c>
      <c r="I483" s="31" cm="1">
        <f t="array" ref="I483">INDEX($E$13:$E$1013,ROWS(E483:$E$1013))</f>
        <v>1</v>
      </c>
      <c r="J483" s="31" cm="1">
        <f t="array" ref="J483">INDEX($F$13:$F$1013,ROWS(F483:$F$1013))</f>
        <v>0.39756076407144303</v>
      </c>
      <c r="T483">
        <f t="shared" si="49"/>
        <v>30</v>
      </c>
      <c r="U483">
        <f t="shared" si="51"/>
        <v>0</v>
      </c>
      <c r="V483">
        <f t="shared" si="52"/>
        <v>8.8205002141554072</v>
      </c>
      <c r="X483">
        <f t="shared" si="53"/>
        <v>0</v>
      </c>
      <c r="Y483">
        <f t="shared" si="54"/>
        <v>0</v>
      </c>
      <c r="Z483">
        <f t="shared" si="55"/>
        <v>0</v>
      </c>
      <c r="AA483">
        <f t="shared" si="50"/>
        <v>0</v>
      </c>
    </row>
    <row r="484" spans="4:27" x14ac:dyDescent="0.3">
      <c r="D484" s="31">
        <f>'Water Flood'!E474</f>
        <v>0.45252999999999999</v>
      </c>
      <c r="E484" s="31">
        <f>IF('Water Flood'!P474&gt;1,1,'Water Flood'!P474)</f>
        <v>1</v>
      </c>
      <c r="F484" s="31">
        <f>'Water Flood'!I474</f>
        <v>0.23233385114913516</v>
      </c>
      <c r="H484" s="31" cm="1">
        <f t="array" ref="H484">INDEX($D$13:$D$1013,ROWS(D484:$D$1013))</f>
        <v>0.47747000000000001</v>
      </c>
      <c r="I484" s="31" cm="1">
        <f t="array" ref="I484">INDEX($E$13:$E$1013,ROWS(E484:$E$1013))</f>
        <v>1</v>
      </c>
      <c r="J484" s="31" cm="1">
        <f t="array" ref="J484">INDEX($F$13:$F$1013,ROWS(F484:$F$1013))</f>
        <v>0.39443217895462457</v>
      </c>
      <c r="T484">
        <f t="shared" si="49"/>
        <v>30</v>
      </c>
      <c r="U484">
        <f t="shared" si="51"/>
        <v>0</v>
      </c>
      <c r="V484">
        <f t="shared" si="52"/>
        <v>8.8205002141554072</v>
      </c>
      <c r="X484">
        <f t="shared" si="53"/>
        <v>0</v>
      </c>
      <c r="Y484">
        <f t="shared" si="54"/>
        <v>0</v>
      </c>
      <c r="Z484">
        <f t="shared" si="55"/>
        <v>0</v>
      </c>
      <c r="AA484">
        <f t="shared" si="50"/>
        <v>0</v>
      </c>
    </row>
    <row r="485" spans="4:27" x14ac:dyDescent="0.3">
      <c r="D485" s="31">
        <f>'Water Flood'!E475</f>
        <v>0.45295999999999997</v>
      </c>
      <c r="E485" s="31">
        <f>IF('Water Flood'!P475&gt;1,1,'Water Flood'!P475)</f>
        <v>1</v>
      </c>
      <c r="F485" s="31">
        <f>'Water Flood'!I475</f>
        <v>0.23473293896855132</v>
      </c>
      <c r="H485" s="31" cm="1">
        <f t="array" ref="H485">INDEX($D$13:$D$1013,ROWS(D485:$D$1013))</f>
        <v>0.47704000000000002</v>
      </c>
      <c r="I485" s="31" cm="1">
        <f t="array" ref="I485">INDEX($E$13:$E$1013,ROWS(E485:$E$1013))</f>
        <v>1</v>
      </c>
      <c r="J485" s="31" cm="1">
        <f t="array" ref="J485">INDEX($F$13:$F$1013,ROWS(F485:$F$1013))</f>
        <v>0.39131160906571427</v>
      </c>
      <c r="T485">
        <f t="shared" si="49"/>
        <v>30</v>
      </c>
      <c r="U485">
        <f t="shared" si="51"/>
        <v>0</v>
      </c>
      <c r="V485">
        <f t="shared" si="52"/>
        <v>8.8205002141554072</v>
      </c>
      <c r="X485">
        <f t="shared" si="53"/>
        <v>0</v>
      </c>
      <c r="Y485">
        <f t="shared" si="54"/>
        <v>0</v>
      </c>
      <c r="Z485">
        <f t="shared" si="55"/>
        <v>0</v>
      </c>
      <c r="AA485">
        <f t="shared" si="50"/>
        <v>0</v>
      </c>
    </row>
    <row r="486" spans="4:27" x14ac:dyDescent="0.3">
      <c r="D486" s="31">
        <f>'Water Flood'!E476</f>
        <v>0.45338999999999996</v>
      </c>
      <c r="E486" s="31">
        <f>IF('Water Flood'!P476&gt;1,1,'Water Flood'!P476)</f>
        <v>1</v>
      </c>
      <c r="F486" s="31">
        <f>'Water Flood'!I476</f>
        <v>0.2371475859459419</v>
      </c>
      <c r="H486" s="31" cm="1">
        <f t="array" ref="H486">INDEX($D$13:$D$1013,ROWS(D486:$D$1013))</f>
        <v>0.47660999999999998</v>
      </c>
      <c r="I486" s="31" cm="1">
        <f t="array" ref="I486">INDEX($E$13:$E$1013,ROWS(E486:$E$1013))</f>
        <v>1</v>
      </c>
      <c r="J486" s="31" cm="1">
        <f t="array" ref="J486">INDEX($F$13:$F$1013,ROWS(F486:$F$1013))</f>
        <v>0.38819926518865289</v>
      </c>
      <c r="T486">
        <f t="shared" si="49"/>
        <v>30</v>
      </c>
      <c r="U486">
        <f t="shared" si="51"/>
        <v>0</v>
      </c>
      <c r="V486">
        <f t="shared" si="52"/>
        <v>8.8205002141554072</v>
      </c>
      <c r="X486">
        <f t="shared" si="53"/>
        <v>0</v>
      </c>
      <c r="Y486">
        <f t="shared" si="54"/>
        <v>0</v>
      </c>
      <c r="Z486">
        <f t="shared" si="55"/>
        <v>0</v>
      </c>
      <c r="AA486">
        <f t="shared" si="50"/>
        <v>0</v>
      </c>
    </row>
    <row r="487" spans="4:27" x14ac:dyDescent="0.3">
      <c r="D487" s="31">
        <f>'Water Flood'!E477</f>
        <v>0.45382</v>
      </c>
      <c r="E487" s="31">
        <f>IF('Water Flood'!P477&gt;1,1,'Water Flood'!P477)</f>
        <v>1</v>
      </c>
      <c r="F487" s="31">
        <f>'Water Flood'!I477</f>
        <v>0.23957774397669729</v>
      </c>
      <c r="H487" s="31" cm="1">
        <f t="array" ref="H487">INDEX($D$13:$D$1013,ROWS(D487:$D$1013))</f>
        <v>0.47618000000000005</v>
      </c>
      <c r="I487" s="31" cm="1">
        <f t="array" ref="I487">INDEX($E$13:$E$1013,ROWS(E487:$E$1013))</f>
        <v>1</v>
      </c>
      <c r="J487" s="31" cm="1">
        <f t="array" ref="J487">INDEX($F$13:$F$1013,ROWS(F487:$F$1013))</f>
        <v>0.38509535585255789</v>
      </c>
      <c r="T487">
        <f t="shared" si="49"/>
        <v>30</v>
      </c>
      <c r="U487">
        <f t="shared" si="51"/>
        <v>0</v>
      </c>
      <c r="V487">
        <f t="shared" si="52"/>
        <v>8.8205002141554072</v>
      </c>
      <c r="X487">
        <f t="shared" si="53"/>
        <v>0</v>
      </c>
      <c r="Y487">
        <f t="shared" si="54"/>
        <v>0</v>
      </c>
      <c r="Z487">
        <f t="shared" si="55"/>
        <v>0</v>
      </c>
      <c r="AA487">
        <f t="shared" si="50"/>
        <v>0</v>
      </c>
    </row>
    <row r="488" spans="4:27" x14ac:dyDescent="0.3">
      <c r="D488" s="31">
        <f>'Water Flood'!E478</f>
        <v>0.45424999999999999</v>
      </c>
      <c r="E488" s="31">
        <f>IF('Water Flood'!P478&gt;1,1,'Water Flood'!P478)</f>
        <v>1</v>
      </c>
      <c r="F488" s="31">
        <f>'Water Flood'!I478</f>
        <v>0.24202336205465297</v>
      </c>
      <c r="H488" s="31" cm="1">
        <f t="array" ref="H488">INDEX($D$13:$D$1013,ROWS(D488:$D$1013))</f>
        <v>0.47575000000000001</v>
      </c>
      <c r="I488" s="31" cm="1">
        <f t="array" ref="I488">INDEX($E$13:$E$1013,ROWS(E488:$E$1013))</f>
        <v>1</v>
      </c>
      <c r="J488" s="31" cm="1">
        <f t="array" ref="J488">INDEX($F$13:$F$1013,ROWS(F488:$F$1013))</f>
        <v>0.38200008728333101</v>
      </c>
      <c r="T488">
        <f t="shared" si="49"/>
        <v>30</v>
      </c>
      <c r="U488">
        <f t="shared" si="51"/>
        <v>0</v>
      </c>
      <c r="V488">
        <f t="shared" si="52"/>
        <v>8.8205002141554072</v>
      </c>
      <c r="X488">
        <f t="shared" si="53"/>
        <v>0</v>
      </c>
      <c r="Y488">
        <f t="shared" si="54"/>
        <v>0</v>
      </c>
      <c r="Z488">
        <f t="shared" si="55"/>
        <v>0</v>
      </c>
      <c r="AA488">
        <f t="shared" si="50"/>
        <v>0</v>
      </c>
    </row>
    <row r="489" spans="4:27" x14ac:dyDescent="0.3">
      <c r="D489" s="31">
        <f>'Water Flood'!E479</f>
        <v>0.45467999999999997</v>
      </c>
      <c r="E489" s="31">
        <f>IF('Water Flood'!P479&gt;1,1,'Water Flood'!P479)</f>
        <v>1</v>
      </c>
      <c r="F489" s="31">
        <f>'Water Flood'!I479</f>
        <v>0.24448438625140062</v>
      </c>
      <c r="H489" s="31" cm="1">
        <f t="array" ref="H489">INDEX($D$13:$D$1013,ROWS(D489:$D$1013))</f>
        <v>0.47531999999999996</v>
      </c>
      <c r="I489" s="31" cm="1">
        <f t="array" ref="I489">INDEX($E$13:$E$1013,ROWS(E489:$E$1013))</f>
        <v>1</v>
      </c>
      <c r="J489" s="31" cm="1">
        <f t="array" ref="J489">INDEX($F$13:$F$1013,ROWS(F489:$F$1013))</f>
        <v>0.37891366335655191</v>
      </c>
      <c r="T489">
        <f t="shared" si="49"/>
        <v>30</v>
      </c>
      <c r="U489">
        <f t="shared" si="51"/>
        <v>0</v>
      </c>
      <c r="V489">
        <f t="shared" si="52"/>
        <v>8.8205002141554072</v>
      </c>
      <c r="X489">
        <f t="shared" si="53"/>
        <v>0</v>
      </c>
      <c r="Y489">
        <f t="shared" si="54"/>
        <v>0</v>
      </c>
      <c r="Z489">
        <f t="shared" si="55"/>
        <v>0</v>
      </c>
      <c r="AA489">
        <f t="shared" si="50"/>
        <v>0</v>
      </c>
    </row>
    <row r="490" spans="4:27" x14ac:dyDescent="0.3">
      <c r="D490" s="31">
        <f>'Water Flood'!E480</f>
        <v>0.45511000000000001</v>
      </c>
      <c r="E490" s="31">
        <f>IF('Water Flood'!P480&gt;1,1,'Water Flood'!P480)</f>
        <v>1</v>
      </c>
      <c r="F490" s="31">
        <f>'Water Flood'!I480</f>
        <v>0.2469607596964708</v>
      </c>
      <c r="H490" s="31" cm="1">
        <f t="array" ref="H490">INDEX($D$13:$D$1013,ROWS(D490:$D$1013))</f>
        <v>0.47489000000000003</v>
      </c>
      <c r="I490" s="31" cm="1">
        <f t="array" ref="I490">INDEX($E$13:$E$1013,ROWS(E490:$E$1013))</f>
        <v>1</v>
      </c>
      <c r="J490" s="31" cm="1">
        <f t="array" ref="J490">INDEX($F$13:$F$1013,ROWS(F490:$F$1013))</f>
        <v>0.37583628555167065</v>
      </c>
      <c r="T490">
        <f t="shared" si="49"/>
        <v>30</v>
      </c>
      <c r="U490">
        <f t="shared" si="51"/>
        <v>0</v>
      </c>
      <c r="V490">
        <f t="shared" si="52"/>
        <v>8.8205002141554072</v>
      </c>
      <c r="X490">
        <f t="shared" si="53"/>
        <v>0</v>
      </c>
      <c r="Y490">
        <f t="shared" si="54"/>
        <v>0</v>
      </c>
      <c r="Z490">
        <f t="shared" si="55"/>
        <v>0</v>
      </c>
      <c r="AA490">
        <f t="shared" si="50"/>
        <v>0</v>
      </c>
    </row>
    <row r="491" spans="4:27" x14ac:dyDescent="0.3">
      <c r="D491" s="31">
        <f>'Water Flood'!E481</f>
        <v>0.45554</v>
      </c>
      <c r="E491" s="31">
        <f>IF('Water Flood'!P481&gt;1,1,'Water Flood'!P481)</f>
        <v>1</v>
      </c>
      <c r="F491" s="31">
        <f>'Water Flood'!I481</f>
        <v>0.24945242255840983</v>
      </c>
      <c r="H491" s="31" cm="1">
        <f t="array" ref="H491">INDEX($D$13:$D$1013,ROWS(D491:$D$1013))</f>
        <v>0.47445999999999999</v>
      </c>
      <c r="I491" s="31" cm="1">
        <f t="array" ref="I491">INDEX($E$13:$E$1013,ROWS(E491:$E$1013))</f>
        <v>1</v>
      </c>
      <c r="J491" s="31" cm="1">
        <f t="array" ref="J491">INDEX($F$13:$F$1013,ROWS(F491:$F$1013))</f>
        <v>0.37276815290752352</v>
      </c>
      <c r="T491">
        <f t="shared" si="49"/>
        <v>30</v>
      </c>
      <c r="U491">
        <f t="shared" si="51"/>
        <v>0</v>
      </c>
      <c r="V491">
        <f t="shared" si="52"/>
        <v>8.8205002141554072</v>
      </c>
      <c r="X491">
        <f t="shared" si="53"/>
        <v>0</v>
      </c>
      <c r="Y491">
        <f t="shared" si="54"/>
        <v>0</v>
      </c>
      <c r="Z491">
        <f t="shared" si="55"/>
        <v>0</v>
      </c>
      <c r="AA491">
        <f t="shared" si="50"/>
        <v>0</v>
      </c>
    </row>
    <row r="492" spans="4:27" x14ac:dyDescent="0.3">
      <c r="D492" s="31">
        <f>'Water Flood'!E482</f>
        <v>0.45596999999999999</v>
      </c>
      <c r="E492" s="31">
        <f>IF('Water Flood'!P482&gt;1,1,'Water Flood'!P482)</f>
        <v>1</v>
      </c>
      <c r="F492" s="31">
        <f>'Water Flood'!I482</f>
        <v>0.25195931202677718</v>
      </c>
      <c r="H492" s="31" cm="1">
        <f t="array" ref="H492">INDEX($D$13:$D$1013,ROWS(D492:$D$1013))</f>
        <v>0.47403000000000001</v>
      </c>
      <c r="I492" s="31" cm="1">
        <f t="array" ref="I492">INDEX($E$13:$E$1013,ROWS(E492:$E$1013))</f>
        <v>1</v>
      </c>
      <c r="J492" s="31" cm="1">
        <f t="array" ref="J492">INDEX($F$13:$F$1013,ROWS(F492:$F$1013))</f>
        <v>0.3697094619791822</v>
      </c>
      <c r="T492">
        <f t="shared" si="49"/>
        <v>30</v>
      </c>
      <c r="U492">
        <f t="shared" si="51"/>
        <v>0</v>
      </c>
      <c r="V492">
        <f t="shared" si="52"/>
        <v>8.8205002141554072</v>
      </c>
      <c r="X492">
        <f t="shared" si="53"/>
        <v>0</v>
      </c>
      <c r="Y492">
        <f t="shared" si="54"/>
        <v>0</v>
      </c>
      <c r="Z492">
        <f t="shared" si="55"/>
        <v>0</v>
      </c>
      <c r="AA492">
        <f t="shared" si="50"/>
        <v>0</v>
      </c>
    </row>
    <row r="493" spans="4:27" x14ac:dyDescent="0.3">
      <c r="D493" s="31">
        <f>'Water Flood'!E483</f>
        <v>0.45640000000000003</v>
      </c>
      <c r="E493" s="31">
        <f>IF('Water Flood'!P483&gt;1,1,'Water Flood'!P483)</f>
        <v>1</v>
      </c>
      <c r="F493" s="31">
        <f>'Water Flood'!I483</f>
        <v>0.25448136229508839</v>
      </c>
      <c r="H493" s="31" cm="1">
        <f t="array" ref="H493">INDEX($D$13:$D$1013,ROWS(D493:$D$1013))</f>
        <v>0.47360000000000002</v>
      </c>
      <c r="I493" s="31" cm="1">
        <f t="array" ref="I493">INDEX($E$13:$E$1013,ROWS(E493:$E$1013))</f>
        <v>1</v>
      </c>
      <c r="J493" s="31" cm="1">
        <f t="array" ref="J493">INDEX($F$13:$F$1013,ROWS(F493:$F$1013))</f>
        <v>0.36666040679615697</v>
      </c>
      <c r="T493">
        <f t="shared" si="49"/>
        <v>30</v>
      </c>
      <c r="U493">
        <f t="shared" si="51"/>
        <v>0</v>
      </c>
      <c r="V493">
        <f t="shared" si="52"/>
        <v>8.8205002141554072</v>
      </c>
      <c r="X493">
        <f t="shared" si="53"/>
        <v>0</v>
      </c>
      <c r="Y493">
        <f t="shared" si="54"/>
        <v>0</v>
      </c>
      <c r="Z493">
        <f t="shared" si="55"/>
        <v>0</v>
      </c>
      <c r="AA493">
        <f t="shared" si="50"/>
        <v>0</v>
      </c>
    </row>
    <row r="494" spans="4:27" x14ac:dyDescent="0.3">
      <c r="D494" s="31">
        <f>'Water Flood'!E484</f>
        <v>0.45682999999999996</v>
      </c>
      <c r="E494" s="31">
        <f>IF('Water Flood'!P484&gt;1,1,'Water Flood'!P484)</f>
        <v>1</v>
      </c>
      <c r="F494" s="31">
        <f>'Water Flood'!I484</f>
        <v>0.25701850454472752</v>
      </c>
      <c r="H494" s="31" cm="1">
        <f t="array" ref="H494">INDEX($D$13:$D$1013,ROWS(D494:$D$1013))</f>
        <v>0.47316999999999998</v>
      </c>
      <c r="I494" s="31" cm="1">
        <f t="array" ref="I494">INDEX($E$13:$E$1013,ROWS(E494:$E$1013))</f>
        <v>1</v>
      </c>
      <c r="J494" s="31" cm="1">
        <f t="array" ref="J494">INDEX($F$13:$F$1013,ROWS(F494:$F$1013))</f>
        <v>0.36362117882196549</v>
      </c>
      <c r="T494">
        <f t="shared" si="49"/>
        <v>30</v>
      </c>
      <c r="U494">
        <f t="shared" si="51"/>
        <v>0</v>
      </c>
      <c r="V494">
        <f t="shared" si="52"/>
        <v>8.8205002141554072</v>
      </c>
      <c r="X494">
        <f t="shared" si="53"/>
        <v>0</v>
      </c>
      <c r="Y494">
        <f t="shared" si="54"/>
        <v>0</v>
      </c>
      <c r="Z494">
        <f t="shared" si="55"/>
        <v>0</v>
      </c>
      <c r="AA494">
        <f t="shared" si="50"/>
        <v>0</v>
      </c>
    </row>
    <row r="495" spans="4:27" x14ac:dyDescent="0.3">
      <c r="D495" s="31">
        <f>'Water Flood'!E485</f>
        <v>0.45726</v>
      </c>
      <c r="E495" s="31">
        <f>IF('Water Flood'!P485&gt;1,1,'Water Flood'!P485)</f>
        <v>1</v>
      </c>
      <c r="F495" s="31">
        <f>'Water Flood'!I485</f>
        <v>0.25957066692985276</v>
      </c>
      <c r="H495" s="31" cm="1">
        <f t="array" ref="H495">INDEX($D$13:$D$1013,ROWS(D495:$D$1013))</f>
        <v>0.47273999999999999</v>
      </c>
      <c r="I495" s="31" cm="1">
        <f t="array" ref="I495">INDEX($E$13:$E$1013,ROWS(E495:$E$1013))</f>
        <v>1</v>
      </c>
      <c r="J495" s="31" cm="1">
        <f t="array" ref="J495">INDEX($F$13:$F$1013,ROWS(F495:$F$1013))</f>
        <v>0.36059196691508127</v>
      </c>
      <c r="T495">
        <f t="shared" si="49"/>
        <v>30</v>
      </c>
      <c r="U495">
        <f t="shared" si="51"/>
        <v>0</v>
      </c>
      <c r="V495">
        <f t="shared" si="52"/>
        <v>8.8205002141554072</v>
      </c>
      <c r="X495">
        <f t="shared" si="53"/>
        <v>0</v>
      </c>
      <c r="Y495">
        <f t="shared" si="54"/>
        <v>0</v>
      </c>
      <c r="Z495">
        <f t="shared" si="55"/>
        <v>0</v>
      </c>
      <c r="AA495">
        <f t="shared" si="50"/>
        <v>0</v>
      </c>
    </row>
    <row r="496" spans="4:27" x14ac:dyDescent="0.3">
      <c r="D496" s="31">
        <f>'Water Flood'!E486</f>
        <v>0.45768999999999999</v>
      </c>
      <c r="E496" s="31">
        <f>IF('Water Flood'!P486&gt;1,1,'Water Flood'!P486)</f>
        <v>1</v>
      </c>
      <c r="F496" s="31">
        <f>'Water Flood'!I486</f>
        <v>0.2621377745633206</v>
      </c>
      <c r="H496" s="31" cm="1">
        <f t="array" ref="H496">INDEX($D$13:$D$1013,ROWS(D496:$D$1013))</f>
        <v>0.47231000000000001</v>
      </c>
      <c r="I496" s="31" cm="1">
        <f t="array" ref="I496">INDEX($E$13:$E$1013,ROWS(E496:$E$1013))</f>
        <v>1</v>
      </c>
      <c r="J496" s="31" cm="1">
        <f t="array" ref="J496">INDEX($F$13:$F$1013,ROWS(F496:$F$1013))</f>
        <v>0.35757295729127347</v>
      </c>
      <c r="T496">
        <f t="shared" si="49"/>
        <v>30</v>
      </c>
      <c r="U496">
        <f t="shared" si="51"/>
        <v>0</v>
      </c>
      <c r="V496">
        <f t="shared" si="52"/>
        <v>8.8205002141554072</v>
      </c>
      <c r="X496">
        <f t="shared" si="53"/>
        <v>0</v>
      </c>
      <c r="Y496">
        <f t="shared" si="54"/>
        <v>0</v>
      </c>
      <c r="Z496">
        <f t="shared" si="55"/>
        <v>0</v>
      </c>
      <c r="AA496">
        <f t="shared" si="50"/>
        <v>0</v>
      </c>
    </row>
    <row r="497" spans="4:27" x14ac:dyDescent="0.3">
      <c r="D497" s="31">
        <f>'Water Flood'!E487</f>
        <v>0.45811999999999997</v>
      </c>
      <c r="E497" s="31">
        <f>IF('Water Flood'!P487&gt;1,1,'Water Flood'!P487)</f>
        <v>1</v>
      </c>
      <c r="F497" s="31">
        <f>'Water Flood'!I487</f>
        <v>0.26471974950365074</v>
      </c>
      <c r="H497" s="31" cm="1">
        <f t="array" ref="H497">INDEX($D$13:$D$1013,ROWS(D497:$D$1013))</f>
        <v>0.47187999999999997</v>
      </c>
      <c r="I497" s="31" cm="1">
        <f t="array" ref="I497">INDEX($E$13:$E$1013,ROWS(E497:$E$1013))</f>
        <v>1</v>
      </c>
      <c r="J497" s="31" cm="1">
        <f t="array" ref="J497">INDEX($F$13:$F$1013,ROWS(F497:$F$1013))</f>
        <v>0.35456433348734823</v>
      </c>
      <c r="T497">
        <f t="shared" si="49"/>
        <v>30</v>
      </c>
      <c r="U497">
        <f t="shared" si="51"/>
        <v>0</v>
      </c>
      <c r="V497">
        <f t="shared" si="52"/>
        <v>8.8205002141554072</v>
      </c>
      <c r="X497">
        <f t="shared" si="53"/>
        <v>0</v>
      </c>
      <c r="Y497">
        <f t="shared" si="54"/>
        <v>0</v>
      </c>
      <c r="Z497">
        <f t="shared" si="55"/>
        <v>0</v>
      </c>
      <c r="AA497">
        <f t="shared" si="50"/>
        <v>0</v>
      </c>
    </row>
    <row r="498" spans="4:27" x14ac:dyDescent="0.3">
      <c r="D498" s="31">
        <f>'Water Flood'!E488</f>
        <v>0.45855000000000001</v>
      </c>
      <c r="E498" s="31">
        <f>IF('Water Flood'!P488&gt;1,1,'Water Flood'!P488)</f>
        <v>1</v>
      </c>
      <c r="F498" s="31">
        <f>'Water Flood'!I488</f>
        <v>0.26731651074305579</v>
      </c>
      <c r="H498" s="31" cm="1">
        <f t="array" ref="H498">INDEX($D$13:$D$1013,ROWS(D498:$D$1013))</f>
        <v>0.47145000000000004</v>
      </c>
      <c r="I498" s="31" cm="1">
        <f t="array" ref="I498">INDEX($E$13:$E$1013,ROWS(E498:$E$1013))</f>
        <v>1</v>
      </c>
      <c r="J498" s="31" cm="1">
        <f t="array" ref="J498">INDEX($F$13:$F$1013,ROWS(F498:$F$1013))</f>
        <v>0.35156627632630183</v>
      </c>
      <c r="T498">
        <f t="shared" si="49"/>
        <v>30</v>
      </c>
      <c r="U498">
        <f t="shared" si="51"/>
        <v>0</v>
      </c>
      <c r="V498">
        <f t="shared" si="52"/>
        <v>8.8205002141554072</v>
      </c>
      <c r="X498">
        <f t="shared" si="53"/>
        <v>0</v>
      </c>
      <c r="Y498">
        <f t="shared" si="54"/>
        <v>0</v>
      </c>
      <c r="Z498">
        <f t="shared" si="55"/>
        <v>0</v>
      </c>
      <c r="AA498">
        <f t="shared" si="50"/>
        <v>0</v>
      </c>
    </row>
    <row r="499" spans="4:27" x14ac:dyDescent="0.3">
      <c r="D499" s="31">
        <f>'Water Flood'!E489</f>
        <v>0.45898</v>
      </c>
      <c r="E499" s="31">
        <f>IF('Water Flood'!P489&gt;1,1,'Water Flood'!P489)</f>
        <v>1</v>
      </c>
      <c r="F499" s="31">
        <f>'Water Flood'!I489</f>
        <v>0.26992797419655795</v>
      </c>
      <c r="H499" s="31" cm="1">
        <f t="array" ref="H499">INDEX($D$13:$D$1013,ROWS(D499:$D$1013))</f>
        <v>0.47101999999999999</v>
      </c>
      <c r="I499" s="31" cm="1">
        <f t="array" ref="I499">INDEX($E$13:$E$1013,ROWS(E499:$E$1013))</f>
        <v>1</v>
      </c>
      <c r="J499" s="31" cm="1">
        <f t="array" ref="J499">INDEX($F$13:$F$1013,ROWS(F499:$F$1013))</f>
        <v>0.34857896388389265</v>
      </c>
      <c r="T499">
        <f t="shared" si="49"/>
        <v>30</v>
      </c>
      <c r="U499">
        <f t="shared" si="51"/>
        <v>0</v>
      </c>
      <c r="V499">
        <f t="shared" si="52"/>
        <v>8.8205002141554072</v>
      </c>
      <c r="X499">
        <f t="shared" si="53"/>
        <v>0</v>
      </c>
      <c r="Y499">
        <f t="shared" si="54"/>
        <v>0</v>
      </c>
      <c r="Z499">
        <f t="shared" si="55"/>
        <v>0</v>
      </c>
      <c r="AA499">
        <f t="shared" si="50"/>
        <v>0</v>
      </c>
    </row>
    <row r="500" spans="4:27" x14ac:dyDescent="0.3">
      <c r="D500" s="31">
        <f>'Water Flood'!E490</f>
        <v>0.45940999999999999</v>
      </c>
      <c r="E500" s="31">
        <f>IF('Water Flood'!P490&gt;1,1,'Water Flood'!P490)</f>
        <v>1</v>
      </c>
      <c r="F500" s="31">
        <f>'Water Flood'!I490</f>
        <v>0.27255405269221539</v>
      </c>
      <c r="H500" s="31" cm="1">
        <f t="array" ref="H500">INDEX($D$13:$D$1013,ROWS(D500:$D$1013))</f>
        <v>0.47059000000000001</v>
      </c>
      <c r="I500" s="31" cm="1">
        <f t="array" ref="I500">INDEX($E$13:$E$1013,ROWS(E500:$E$1013))</f>
        <v>1</v>
      </c>
      <c r="J500" s="31" cm="1">
        <f t="array" ref="J500">INDEX($F$13:$F$1013,ROWS(F500:$F$1013))</f>
        <v>0.34560257145664064</v>
      </c>
      <c r="T500">
        <f t="shared" si="49"/>
        <v>30</v>
      </c>
      <c r="U500">
        <f t="shared" si="51"/>
        <v>0</v>
      </c>
      <c r="V500">
        <f t="shared" si="52"/>
        <v>8.8205002141554072</v>
      </c>
      <c r="X500">
        <f t="shared" si="53"/>
        <v>0</v>
      </c>
      <c r="Y500">
        <f t="shared" si="54"/>
        <v>0</v>
      </c>
      <c r="Z500">
        <f t="shared" si="55"/>
        <v>0</v>
      </c>
      <c r="AA500">
        <f t="shared" si="50"/>
        <v>0</v>
      </c>
    </row>
    <row r="501" spans="4:27" x14ac:dyDescent="0.3">
      <c r="D501" s="31">
        <f>'Water Flood'!E491</f>
        <v>0.45984000000000003</v>
      </c>
      <c r="E501" s="31">
        <f>IF('Water Flood'!P491&gt;1,1,'Water Flood'!P491)</f>
        <v>1</v>
      </c>
      <c r="F501" s="31">
        <f>'Water Flood'!I491</f>
        <v>0.27519465596248016</v>
      </c>
      <c r="H501" s="31" cm="1">
        <f t="array" ref="H501">INDEX($D$13:$D$1013,ROWS(D501:$D$1013))</f>
        <v>0.47016000000000002</v>
      </c>
      <c r="I501" s="31" cm="1">
        <f t="array" ref="I501">INDEX($E$13:$E$1013,ROWS(E501:$E$1013))</f>
        <v>1</v>
      </c>
      <c r="J501" s="31" cm="1">
        <f t="array" ref="J501">INDEX($F$13:$F$1013,ROWS(F501:$F$1013))</f>
        <v>0.34263727153125856</v>
      </c>
      <c r="T501">
        <f t="shared" si="49"/>
        <v>30</v>
      </c>
      <c r="U501">
        <f t="shared" si="51"/>
        <v>0</v>
      </c>
      <c r="V501">
        <f t="shared" si="52"/>
        <v>8.8205002141554072</v>
      </c>
      <c r="X501">
        <f t="shared" si="53"/>
        <v>0</v>
      </c>
      <c r="Y501">
        <f t="shared" si="54"/>
        <v>0</v>
      </c>
      <c r="Z501">
        <f t="shared" si="55"/>
        <v>0</v>
      </c>
      <c r="AA501">
        <f t="shared" si="50"/>
        <v>0</v>
      </c>
    </row>
    <row r="502" spans="4:27" x14ac:dyDescent="0.3">
      <c r="D502" s="31">
        <f>'Water Flood'!E492</f>
        <v>0.46026999999999996</v>
      </c>
      <c r="E502" s="31">
        <f>IF('Water Flood'!P492&gt;1,1,'Water Flood'!P492)</f>
        <v>1</v>
      </c>
      <c r="F502" s="31">
        <f>'Water Flood'!I492</f>
        <v>0.27784969063670889</v>
      </c>
      <c r="H502" s="31" cm="1">
        <f t="array" ref="H502">INDEX($D$13:$D$1013,ROWS(D502:$D$1013))</f>
        <v>0.46972999999999998</v>
      </c>
      <c r="I502" s="31" cm="1">
        <f t="array" ref="I502">INDEX($E$13:$E$1013,ROWS(E502:$E$1013))</f>
        <v>1</v>
      </c>
      <c r="J502" s="31" cm="1">
        <f t="array" ref="J502">INDEX($F$13:$F$1013,ROWS(F502:$F$1013))</f>
        <v>0.33968323375551945</v>
      </c>
      <c r="T502">
        <f t="shared" si="49"/>
        <v>30</v>
      </c>
      <c r="U502">
        <f t="shared" si="51"/>
        <v>0</v>
      </c>
      <c r="V502">
        <f t="shared" si="52"/>
        <v>8.8205002141554072</v>
      </c>
      <c r="X502">
        <f t="shared" si="53"/>
        <v>0</v>
      </c>
      <c r="Y502">
        <f t="shared" si="54"/>
        <v>0</v>
      </c>
      <c r="Z502">
        <f t="shared" si="55"/>
        <v>0</v>
      </c>
      <c r="AA502">
        <f t="shared" si="50"/>
        <v>0</v>
      </c>
    </row>
    <row r="503" spans="4:27" x14ac:dyDescent="0.3">
      <c r="D503" s="31">
        <f>'Water Flood'!E493</f>
        <v>0.4607</v>
      </c>
      <c r="E503" s="31">
        <f>IF('Water Flood'!P493&gt;1,1,'Water Flood'!P493)</f>
        <v>1</v>
      </c>
      <c r="F503" s="31">
        <f>'Water Flood'!I493</f>
        <v>0.28051906023484768</v>
      </c>
      <c r="H503" s="31" cm="1">
        <f t="array" ref="H503">INDEX($D$13:$D$1013,ROWS(D503:$D$1013))</f>
        <v>0.46929999999999999</v>
      </c>
      <c r="I503" s="31" cm="1">
        <f t="array" ref="I503">INDEX($E$13:$E$1013,ROWS(E503:$E$1013))</f>
        <v>1</v>
      </c>
      <c r="J503" s="31" cm="1">
        <f t="array" ref="J503">INDEX($F$13:$F$1013,ROWS(F503:$F$1013))</f>
        <v>0.33674062491056633</v>
      </c>
      <c r="T503">
        <f t="shared" si="49"/>
        <v>30</v>
      </c>
      <c r="U503">
        <f t="shared" si="51"/>
        <v>0</v>
      </c>
      <c r="V503">
        <f t="shared" si="52"/>
        <v>8.8205002141554072</v>
      </c>
      <c r="X503">
        <f t="shared" si="53"/>
        <v>0</v>
      </c>
      <c r="Y503">
        <f t="shared" si="54"/>
        <v>0</v>
      </c>
      <c r="Z503">
        <f t="shared" si="55"/>
        <v>0</v>
      </c>
      <c r="AA503">
        <f t="shared" si="50"/>
        <v>0</v>
      </c>
    </row>
    <row r="504" spans="4:27" x14ac:dyDescent="0.3">
      <c r="D504" s="31">
        <f>'Water Flood'!E494</f>
        <v>0.46112999999999998</v>
      </c>
      <c r="E504" s="31">
        <f>IF('Water Flood'!P494&gt;1,1,'Water Flood'!P494)</f>
        <v>1</v>
      </c>
      <c r="F504" s="31">
        <f>'Water Flood'!I494</f>
        <v>0.28320266516231041</v>
      </c>
      <c r="H504" s="31" cm="1">
        <f t="array" ref="H504">INDEX($D$13:$D$1013,ROWS(D504:$D$1013))</f>
        <v>0.46887000000000001</v>
      </c>
      <c r="I504" s="31" cm="1">
        <f t="array" ref="I504">INDEX($E$13:$E$1013,ROWS(E504:$E$1013))</f>
        <v>1</v>
      </c>
      <c r="J504" s="31" cm="1">
        <f t="array" ref="J504">INDEX($F$13:$F$1013,ROWS(F504:$F$1013))</f>
        <v>0.33380960888466216</v>
      </c>
      <c r="T504">
        <f t="shared" si="49"/>
        <v>30</v>
      </c>
      <c r="U504">
        <f t="shared" si="51"/>
        <v>0</v>
      </c>
      <c r="V504">
        <f t="shared" si="52"/>
        <v>8.8205002141554072</v>
      </c>
      <c r="X504">
        <f t="shared" si="53"/>
        <v>0</v>
      </c>
      <c r="Y504">
        <f t="shared" si="54"/>
        <v>0</v>
      </c>
      <c r="Z504">
        <f t="shared" si="55"/>
        <v>0</v>
      </c>
      <c r="AA504">
        <f t="shared" si="50"/>
        <v>0</v>
      </c>
    </row>
    <row r="505" spans="4:27" x14ac:dyDescent="0.3">
      <c r="D505" s="31">
        <f>'Water Flood'!E495</f>
        <v>0.46155999999999997</v>
      </c>
      <c r="E505" s="31">
        <f>IF('Water Flood'!P495&gt;1,1,'Water Flood'!P495)</f>
        <v>1</v>
      </c>
      <c r="F505" s="31">
        <f>'Water Flood'!I495</f>
        <v>0.28590040270607103</v>
      </c>
      <c r="H505" s="31" cm="1">
        <f t="array" ref="H505">INDEX($D$13:$D$1013,ROWS(D505:$D$1013))</f>
        <v>0.46843999999999997</v>
      </c>
      <c r="I505" s="31" cm="1">
        <f t="array" ref="I505">INDEX($E$13:$E$1013,ROWS(E505:$E$1013))</f>
        <v>1</v>
      </c>
      <c r="J505" s="31" cm="1">
        <f t="array" ref="J505">INDEX($F$13:$F$1013,ROWS(F505:$F$1013))</f>
        <v>0.33089034664838596</v>
      </c>
      <c r="T505">
        <f t="shared" si="49"/>
        <v>30</v>
      </c>
      <c r="U505">
        <f t="shared" si="51"/>
        <v>0</v>
      </c>
      <c r="V505">
        <f t="shared" si="52"/>
        <v>8.8205002141554072</v>
      </c>
      <c r="X505">
        <f t="shared" si="53"/>
        <v>0</v>
      </c>
      <c r="Y505">
        <f t="shared" si="54"/>
        <v>0</v>
      </c>
      <c r="Z505">
        <f t="shared" si="55"/>
        <v>0</v>
      </c>
      <c r="AA505">
        <f t="shared" si="50"/>
        <v>0</v>
      </c>
    </row>
    <row r="506" spans="4:27" x14ac:dyDescent="0.3">
      <c r="D506" s="31">
        <f>'Water Flood'!E496</f>
        <v>0.46199000000000001</v>
      </c>
      <c r="E506" s="31">
        <f>IF('Water Flood'!P496&gt;1,1,'Water Flood'!P496)</f>
        <v>1</v>
      </c>
      <c r="F506" s="31">
        <f>'Water Flood'!I496</f>
        <v>0.28861216703198955</v>
      </c>
      <c r="H506" s="31" cm="1">
        <f t="array" ref="H506">INDEX($D$13:$D$1013,ROWS(D506:$D$1013))</f>
        <v>0.46801000000000004</v>
      </c>
      <c r="I506" s="31" cm="1">
        <f t="array" ref="I506">INDEX($E$13:$E$1013,ROWS(E506:$E$1013))</f>
        <v>1</v>
      </c>
      <c r="J506" s="31" cm="1">
        <f t="array" ref="J506">INDEX($F$13:$F$1013,ROWS(F506:$F$1013))</f>
        <v>0.3279829962312702</v>
      </c>
      <c r="T506">
        <f t="shared" si="49"/>
        <v>30</v>
      </c>
      <c r="U506">
        <f t="shared" si="51"/>
        <v>0</v>
      </c>
      <c r="V506">
        <f t="shared" si="52"/>
        <v>8.8205002141554072</v>
      </c>
      <c r="X506">
        <f t="shared" si="53"/>
        <v>0</v>
      </c>
      <c r="Y506">
        <f t="shared" si="54"/>
        <v>0</v>
      </c>
      <c r="Z506">
        <f t="shared" si="55"/>
        <v>0</v>
      </c>
      <c r="AA506">
        <f t="shared" si="50"/>
        <v>0</v>
      </c>
    </row>
    <row r="507" spans="4:27" x14ac:dyDescent="0.3">
      <c r="D507" s="31">
        <f>'Water Flood'!E497</f>
        <v>0.46242</v>
      </c>
      <c r="E507" s="31">
        <f>IF('Water Flood'!P497&gt;1,1,'Water Flood'!P497)</f>
        <v>1</v>
      </c>
      <c r="F507" s="31">
        <f>'Water Flood'!I497</f>
        <v>0.29133784918338856</v>
      </c>
      <c r="H507" s="31" cm="1">
        <f t="array" ref="H507">INDEX($D$13:$D$1013,ROWS(D507:$D$1013))</f>
        <v>0.46758</v>
      </c>
      <c r="I507" s="31" cm="1">
        <f t="array" ref="I507">INDEX($E$13:$E$1013,ROWS(E507:$E$1013))</f>
        <v>1</v>
      </c>
      <c r="J507" s="31" cm="1">
        <f t="array" ref="J507">INDEX($F$13:$F$1013,ROWS(F507:$F$1013))</f>
        <v>0.32508771269988229</v>
      </c>
      <c r="T507">
        <f t="shared" si="49"/>
        <v>30</v>
      </c>
      <c r="U507">
        <f t="shared" si="51"/>
        <v>0</v>
      </c>
      <c r="V507">
        <f t="shared" si="52"/>
        <v>8.8205002141554072</v>
      </c>
      <c r="X507">
        <f t="shared" si="53"/>
        <v>0</v>
      </c>
      <c r="Y507">
        <f t="shared" si="54"/>
        <v>0</v>
      </c>
      <c r="Z507">
        <f t="shared" si="55"/>
        <v>0</v>
      </c>
      <c r="AA507">
        <f t="shared" si="50"/>
        <v>0</v>
      </c>
    </row>
    <row r="508" spans="4:27" x14ac:dyDescent="0.3">
      <c r="D508" s="31">
        <f>'Water Flood'!E498</f>
        <v>0.46284999999999998</v>
      </c>
      <c r="E508" s="31">
        <f>IF('Water Flood'!P498&gt;1,1,'Water Flood'!P498)</f>
        <v>1</v>
      </c>
      <c r="F508" s="31">
        <f>'Water Flood'!I498</f>
        <v>0.29407733708089917</v>
      </c>
      <c r="H508" s="31" cm="1">
        <f t="array" ref="H508">INDEX($D$13:$D$1013,ROWS(D508:$D$1013))</f>
        <v>0.46715000000000001</v>
      </c>
      <c r="I508" s="31" cm="1">
        <f t="array" ref="I508">INDEX($E$13:$E$1013,ROWS(E508:$E$1013))</f>
        <v>1</v>
      </c>
      <c r="J508" s="31" cm="1">
        <f t="array" ref="J508">INDEX($F$13:$F$1013,ROWS(F508:$F$1013))</f>
        <v>0.32220464813734601</v>
      </c>
      <c r="T508">
        <f t="shared" si="49"/>
        <v>30</v>
      </c>
      <c r="U508">
        <f t="shared" si="51"/>
        <v>0</v>
      </c>
      <c r="V508">
        <f t="shared" si="52"/>
        <v>8.8205002141554072</v>
      </c>
      <c r="X508">
        <f t="shared" si="53"/>
        <v>0</v>
      </c>
      <c r="Y508">
        <f t="shared" si="54"/>
        <v>0</v>
      </c>
      <c r="Z508">
        <f t="shared" si="55"/>
        <v>0</v>
      </c>
      <c r="AA508">
        <f t="shared" si="50"/>
        <v>0</v>
      </c>
    </row>
    <row r="509" spans="4:27" x14ac:dyDescent="0.3">
      <c r="D509" s="31">
        <f>'Water Flood'!E499</f>
        <v>0.46328000000000003</v>
      </c>
      <c r="E509" s="31">
        <f>IF('Water Flood'!P499&gt;1,1,'Water Flood'!P499)</f>
        <v>1</v>
      </c>
      <c r="F509" s="31">
        <f>'Water Flood'!I499</f>
        <v>0.29683051552359413</v>
      </c>
      <c r="H509" s="31" cm="1">
        <f t="array" ref="H509">INDEX($D$13:$D$1013,ROWS(D509:$D$1013))</f>
        <v>0.46672000000000002</v>
      </c>
      <c r="I509" s="31" cm="1">
        <f t="array" ref="I509">INDEX($E$13:$E$1013,ROWS(E509:$E$1013))</f>
        <v>1</v>
      </c>
      <c r="J509" s="31" cm="1">
        <f t="array" ref="J509">INDEX($F$13:$F$1013,ROWS(F509:$F$1013))</f>
        <v>0.31933395162429928</v>
      </c>
      <c r="T509">
        <f t="shared" si="49"/>
        <v>30</v>
      </c>
      <c r="U509">
        <f t="shared" si="51"/>
        <v>0</v>
      </c>
      <c r="V509">
        <f t="shared" si="52"/>
        <v>8.8205002141554072</v>
      </c>
      <c r="X509">
        <f t="shared" si="53"/>
        <v>0</v>
      </c>
      <c r="Y509">
        <f t="shared" si="54"/>
        <v>0</v>
      </c>
      <c r="Z509">
        <f t="shared" si="55"/>
        <v>0</v>
      </c>
      <c r="AA509">
        <f t="shared" si="50"/>
        <v>0</v>
      </c>
    </row>
    <row r="510" spans="4:27" x14ac:dyDescent="0.3">
      <c r="D510" s="31">
        <f>'Water Flood'!E500</f>
        <v>0.46370999999999996</v>
      </c>
      <c r="E510" s="31">
        <f>IF('Water Flood'!P500&gt;1,1,'Water Flood'!P500)</f>
        <v>1</v>
      </c>
      <c r="F510" s="31">
        <f>'Water Flood'!I500</f>
        <v>0.29959726619142224</v>
      </c>
      <c r="H510" s="31" cm="1">
        <f t="array" ref="H510">INDEX($D$13:$D$1013,ROWS(D510:$D$1013))</f>
        <v>0.46628999999999998</v>
      </c>
      <c r="I510" s="31" cm="1">
        <f t="array" ref="I510">INDEX($E$13:$E$1013,ROWS(E510:$E$1013))</f>
        <v>1</v>
      </c>
      <c r="J510" s="31" cm="1">
        <f t="array" ref="J510">INDEX($F$13:$F$1013,ROWS(F510:$F$1013))</f>
        <v>0.31647576922128418</v>
      </c>
      <c r="T510">
        <f t="shared" si="49"/>
        <v>30</v>
      </c>
      <c r="U510">
        <f t="shared" si="51"/>
        <v>0</v>
      </c>
      <c r="V510">
        <f t="shared" si="52"/>
        <v>8.8205002141554072</v>
      </c>
      <c r="X510">
        <f t="shared" si="53"/>
        <v>0</v>
      </c>
      <c r="Y510">
        <f t="shared" si="54"/>
        <v>0</v>
      </c>
      <c r="Z510">
        <f t="shared" si="55"/>
        <v>0</v>
      </c>
      <c r="AA510">
        <f t="shared" si="50"/>
        <v>0</v>
      </c>
    </row>
    <row r="511" spans="4:27" x14ac:dyDescent="0.3">
      <c r="D511" s="31">
        <f>'Water Flood'!E501</f>
        <v>0.46414</v>
      </c>
      <c r="E511" s="31">
        <f>IF('Water Flood'!P501&gt;1,1,'Water Flood'!P501)</f>
        <v>1</v>
      </c>
      <c r="F511" s="31">
        <f>'Water Flood'!I501</f>
        <v>0.30237746764896245</v>
      </c>
      <c r="H511" s="31" cm="1">
        <f t="array" ref="H511">INDEX($D$13:$D$1013,ROWS(D511:$D$1013))</f>
        <v>0.46586</v>
      </c>
      <c r="I511" s="31" cm="1">
        <f t="array" ref="I511">INDEX($E$13:$E$1013,ROWS(E511:$E$1013))</f>
        <v>1</v>
      </c>
      <c r="J511" s="31" cm="1">
        <f t="array" ref="J511">INDEX($F$13:$F$1013,ROWS(F511:$F$1013))</f>
        <v>0.31363024395256461</v>
      </c>
      <c r="T511">
        <f t="shared" si="49"/>
        <v>30</v>
      </c>
      <c r="U511">
        <f t="shared" si="51"/>
        <v>0</v>
      </c>
      <c r="V511">
        <f t="shared" si="52"/>
        <v>8.8205002141554072</v>
      </c>
      <c r="X511">
        <f t="shared" si="53"/>
        <v>0</v>
      </c>
      <c r="Y511">
        <f t="shared" si="54"/>
        <v>0</v>
      </c>
      <c r="Z511">
        <f t="shared" si="55"/>
        <v>0</v>
      </c>
      <c r="AA511">
        <f t="shared" si="50"/>
        <v>0</v>
      </c>
    </row>
    <row r="512" spans="4:27" x14ac:dyDescent="0.3">
      <c r="D512" s="31">
        <f>'Water Flood'!E502</f>
        <v>0.46456999999999998</v>
      </c>
      <c r="E512" s="31">
        <f>IF('Water Flood'!P502&gt;1,1,'Water Flood'!P502)</f>
        <v>1</v>
      </c>
      <c r="F512" s="31">
        <f>'Water Flood'!I502</f>
        <v>0.30517099535051084</v>
      </c>
      <c r="H512" s="31" cm="1">
        <f t="array" ref="H512">INDEX($D$13:$D$1013,ROWS(D512:$D$1013))</f>
        <v>0.46543000000000001</v>
      </c>
      <c r="I512" s="31" cm="1">
        <f t="array" ref="I512">INDEX($E$13:$E$1013,ROWS(E512:$E$1013))</f>
        <v>1</v>
      </c>
      <c r="J512" s="31" cm="1">
        <f t="array" ref="J512">INDEX($F$13:$F$1013,ROWS(F512:$F$1013))</f>
        <v>0.31079751579136378</v>
      </c>
      <c r="T512">
        <f t="shared" si="49"/>
        <v>30</v>
      </c>
      <c r="U512">
        <f t="shared" si="51"/>
        <v>0</v>
      </c>
      <c r="V512">
        <f t="shared" si="52"/>
        <v>8.8205002141554072</v>
      </c>
      <c r="X512">
        <f t="shared" si="53"/>
        <v>0</v>
      </c>
      <c r="Y512">
        <f t="shared" si="54"/>
        <v>0</v>
      </c>
      <c r="Z512">
        <f t="shared" si="55"/>
        <v>0</v>
      </c>
      <c r="AA512">
        <f t="shared" si="50"/>
        <v>0</v>
      </c>
    </row>
    <row r="513" spans="4:27" x14ac:dyDescent="0.3">
      <c r="D513" s="31">
        <f>'Water Flood'!E503</f>
        <v>0.46499999999999997</v>
      </c>
      <c r="E513" s="31">
        <f>IF('Water Flood'!P503&gt;1,1,'Water Flood'!P503)</f>
        <v>1</v>
      </c>
      <c r="F513" s="31">
        <f>'Water Flood'!I503</f>
        <v>0.30797772164651399</v>
      </c>
      <c r="H513" s="31" cm="1">
        <f t="array" ref="H513">INDEX($D$13:$D$1013,ROWS(D513:$D$1013))</f>
        <v>0.46499999999999997</v>
      </c>
      <c r="I513" s="31" cm="1">
        <f t="array" ref="I513">INDEX($E$13:$E$1013,ROWS(E513:$E$1013))</f>
        <v>1</v>
      </c>
      <c r="J513" s="31" cm="1">
        <f t="array" ref="J513">INDEX($F$13:$F$1013,ROWS(F513:$F$1013))</f>
        <v>0.30797772164651399</v>
      </c>
      <c r="T513">
        <f t="shared" si="49"/>
        <v>30</v>
      </c>
      <c r="U513">
        <f t="shared" si="51"/>
        <v>0</v>
      </c>
      <c r="V513">
        <f t="shared" si="52"/>
        <v>8.8205002141554072</v>
      </c>
      <c r="X513">
        <f t="shared" si="53"/>
        <v>0</v>
      </c>
      <c r="Y513">
        <f t="shared" si="54"/>
        <v>0</v>
      </c>
      <c r="Z513">
        <f t="shared" si="55"/>
        <v>0</v>
      </c>
      <c r="AA513">
        <f t="shared" si="50"/>
        <v>0</v>
      </c>
    </row>
    <row r="514" spans="4:27" x14ac:dyDescent="0.3">
      <c r="D514" s="31">
        <f>'Water Flood'!E504</f>
        <v>0.46543000000000001</v>
      </c>
      <c r="E514" s="31">
        <f>IF('Water Flood'!P504&gt;1,1,'Water Flood'!P504)</f>
        <v>1</v>
      </c>
      <c r="F514" s="31">
        <f>'Water Flood'!I504</f>
        <v>0.31079751579136378</v>
      </c>
      <c r="H514" s="31" cm="1">
        <f t="array" ref="H514">INDEX($D$13:$D$1013,ROWS(D514:$D$1013))</f>
        <v>0.46456999999999998</v>
      </c>
      <c r="I514" s="31" cm="1">
        <f t="array" ref="I514">INDEX($E$13:$E$1013,ROWS(E514:$E$1013))</f>
        <v>1</v>
      </c>
      <c r="J514" s="31" cm="1">
        <f t="array" ref="J514">INDEX($F$13:$F$1013,ROWS(F514:$F$1013))</f>
        <v>0.30517099535051084</v>
      </c>
      <c r="T514">
        <f t="shared" si="49"/>
        <v>30</v>
      </c>
      <c r="U514">
        <f t="shared" si="51"/>
        <v>0</v>
      </c>
      <c r="V514">
        <f t="shared" si="52"/>
        <v>8.8205002141554072</v>
      </c>
      <c r="X514">
        <f t="shared" si="53"/>
        <v>0</v>
      </c>
      <c r="Y514">
        <f t="shared" si="54"/>
        <v>0</v>
      </c>
      <c r="Z514">
        <f t="shared" si="55"/>
        <v>0</v>
      </c>
      <c r="AA514">
        <f t="shared" si="50"/>
        <v>0</v>
      </c>
    </row>
    <row r="515" spans="4:27" x14ac:dyDescent="0.3">
      <c r="D515" s="31">
        <f>'Water Flood'!E505</f>
        <v>0.46586</v>
      </c>
      <c r="E515" s="31">
        <f>IF('Water Flood'!P505&gt;1,1,'Water Flood'!P505)</f>
        <v>1</v>
      </c>
      <c r="F515" s="31">
        <f>'Water Flood'!I505</f>
        <v>0.31363024395256461</v>
      </c>
      <c r="H515" s="31" cm="1">
        <f t="array" ref="H515">INDEX($D$13:$D$1013,ROWS(D515:$D$1013))</f>
        <v>0.46414</v>
      </c>
      <c r="I515" s="31" cm="1">
        <f t="array" ref="I515">INDEX($E$13:$E$1013,ROWS(E515:$E$1013))</f>
        <v>1</v>
      </c>
      <c r="J515" s="31" cm="1">
        <f t="array" ref="J515">INDEX($F$13:$F$1013,ROWS(F515:$F$1013))</f>
        <v>0.30237746764896245</v>
      </c>
      <c r="T515">
        <f t="shared" si="49"/>
        <v>30</v>
      </c>
      <c r="U515">
        <f t="shared" si="51"/>
        <v>0</v>
      </c>
      <c r="V515">
        <f t="shared" si="52"/>
        <v>8.8205002141554072</v>
      </c>
      <c r="X515">
        <f t="shared" si="53"/>
        <v>0</v>
      </c>
      <c r="Y515">
        <f t="shared" si="54"/>
        <v>0</v>
      </c>
      <c r="Z515">
        <f t="shared" si="55"/>
        <v>0</v>
      </c>
      <c r="AA515">
        <f t="shared" si="50"/>
        <v>0</v>
      </c>
    </row>
    <row r="516" spans="4:27" x14ac:dyDescent="0.3">
      <c r="D516" s="31">
        <f>'Water Flood'!E506</f>
        <v>0.46628999999999998</v>
      </c>
      <c r="E516" s="31">
        <f>IF('Water Flood'!P506&gt;1,1,'Water Flood'!P506)</f>
        <v>1</v>
      </c>
      <c r="F516" s="31">
        <f>'Water Flood'!I506</f>
        <v>0.31647576922128418</v>
      </c>
      <c r="H516" s="31" cm="1">
        <f t="array" ref="H516">INDEX($D$13:$D$1013,ROWS(D516:$D$1013))</f>
        <v>0.46370999999999996</v>
      </c>
      <c r="I516" s="31" cm="1">
        <f t="array" ref="I516">INDEX($E$13:$E$1013,ROWS(E516:$E$1013))</f>
        <v>1</v>
      </c>
      <c r="J516" s="31" cm="1">
        <f t="array" ref="J516">INDEX($F$13:$F$1013,ROWS(F516:$F$1013))</f>
        <v>0.29959726619142224</v>
      </c>
      <c r="T516">
        <f t="shared" si="49"/>
        <v>30</v>
      </c>
      <c r="U516">
        <f t="shared" si="51"/>
        <v>0</v>
      </c>
      <c r="V516">
        <f t="shared" si="52"/>
        <v>8.8205002141554072</v>
      </c>
      <c r="X516">
        <f t="shared" si="53"/>
        <v>0</v>
      </c>
      <c r="Y516">
        <f t="shared" si="54"/>
        <v>0</v>
      </c>
      <c r="Z516">
        <f t="shared" si="55"/>
        <v>0</v>
      </c>
      <c r="AA516">
        <f t="shared" si="50"/>
        <v>0</v>
      </c>
    </row>
    <row r="517" spans="4:27" x14ac:dyDescent="0.3">
      <c r="D517" s="31">
        <f>'Water Flood'!E507</f>
        <v>0.46672000000000002</v>
      </c>
      <c r="E517" s="31">
        <f>IF('Water Flood'!P507&gt;1,1,'Water Flood'!P507)</f>
        <v>1</v>
      </c>
      <c r="F517" s="31">
        <f>'Water Flood'!I507</f>
        <v>0.31933395162429928</v>
      </c>
      <c r="H517" s="31" cm="1">
        <f t="array" ref="H517">INDEX($D$13:$D$1013,ROWS(D517:$D$1013))</f>
        <v>0.46328000000000003</v>
      </c>
      <c r="I517" s="31" cm="1">
        <f t="array" ref="I517">INDEX($E$13:$E$1013,ROWS(E517:$E$1013))</f>
        <v>1</v>
      </c>
      <c r="J517" s="31" cm="1">
        <f t="array" ref="J517">INDEX($F$13:$F$1013,ROWS(F517:$F$1013))</f>
        <v>0.29683051552359413</v>
      </c>
      <c r="T517">
        <f t="shared" si="49"/>
        <v>30</v>
      </c>
      <c r="U517">
        <f t="shared" si="51"/>
        <v>0</v>
      </c>
      <c r="V517">
        <f t="shared" si="52"/>
        <v>8.8205002141554072</v>
      </c>
      <c r="X517">
        <f t="shared" si="53"/>
        <v>0</v>
      </c>
      <c r="Y517">
        <f t="shared" si="54"/>
        <v>0</v>
      </c>
      <c r="Z517">
        <f t="shared" si="55"/>
        <v>0</v>
      </c>
      <c r="AA517">
        <f t="shared" si="50"/>
        <v>0</v>
      </c>
    </row>
    <row r="518" spans="4:27" x14ac:dyDescent="0.3">
      <c r="D518" s="31">
        <f>'Water Flood'!E508</f>
        <v>0.46715000000000001</v>
      </c>
      <c r="E518" s="31">
        <f>IF('Water Flood'!P508&gt;1,1,'Water Flood'!P508)</f>
        <v>1</v>
      </c>
      <c r="F518" s="31">
        <f>'Water Flood'!I508</f>
        <v>0.32220464813734601</v>
      </c>
      <c r="H518" s="31" cm="1">
        <f t="array" ref="H518">INDEX($D$13:$D$1013,ROWS(D518:$D$1013))</f>
        <v>0.46284999999999998</v>
      </c>
      <c r="I518" s="31" cm="1">
        <f t="array" ref="I518">INDEX($E$13:$E$1013,ROWS(E518:$E$1013))</f>
        <v>1</v>
      </c>
      <c r="J518" s="31" cm="1">
        <f t="array" ref="J518">INDEX($F$13:$F$1013,ROWS(F518:$F$1013))</f>
        <v>0.29407733708089917</v>
      </c>
      <c r="T518">
        <f t="shared" si="49"/>
        <v>30</v>
      </c>
      <c r="U518">
        <f t="shared" si="51"/>
        <v>0</v>
      </c>
      <c r="V518">
        <f t="shared" si="52"/>
        <v>8.8205002141554072</v>
      </c>
      <c r="X518">
        <f t="shared" si="53"/>
        <v>0</v>
      </c>
      <c r="Y518">
        <f t="shared" si="54"/>
        <v>0</v>
      </c>
      <c r="Z518">
        <f t="shared" si="55"/>
        <v>0</v>
      </c>
      <c r="AA518">
        <f t="shared" si="50"/>
        <v>0</v>
      </c>
    </row>
    <row r="519" spans="4:27" x14ac:dyDescent="0.3">
      <c r="D519" s="31">
        <f>'Water Flood'!E509</f>
        <v>0.46758</v>
      </c>
      <c r="E519" s="31">
        <f>IF('Water Flood'!P509&gt;1,1,'Water Flood'!P509)</f>
        <v>1</v>
      </c>
      <c r="F519" s="31">
        <f>'Water Flood'!I509</f>
        <v>0.32508771269988229</v>
      </c>
      <c r="H519" s="31" cm="1">
        <f t="array" ref="H519">INDEX($D$13:$D$1013,ROWS(D519:$D$1013))</f>
        <v>0.46242</v>
      </c>
      <c r="I519" s="31" cm="1">
        <f t="array" ref="I519">INDEX($E$13:$E$1013,ROWS(E519:$E$1013))</f>
        <v>1</v>
      </c>
      <c r="J519" s="31" cm="1">
        <f t="array" ref="J519">INDEX($F$13:$F$1013,ROWS(F519:$F$1013))</f>
        <v>0.29133784918338856</v>
      </c>
      <c r="T519">
        <f t="shared" si="49"/>
        <v>30</v>
      </c>
      <c r="U519">
        <f t="shared" si="51"/>
        <v>0</v>
      </c>
      <c r="V519">
        <f t="shared" si="52"/>
        <v>8.8205002141554072</v>
      </c>
      <c r="X519">
        <f t="shared" si="53"/>
        <v>0</v>
      </c>
      <c r="Y519">
        <f t="shared" si="54"/>
        <v>0</v>
      </c>
      <c r="Z519">
        <f t="shared" si="55"/>
        <v>0</v>
      </c>
      <c r="AA519">
        <f t="shared" si="50"/>
        <v>0</v>
      </c>
    </row>
    <row r="520" spans="4:27" x14ac:dyDescent="0.3">
      <c r="D520" s="31">
        <f>'Water Flood'!E510</f>
        <v>0.46801000000000004</v>
      </c>
      <c r="E520" s="31">
        <f>IF('Water Flood'!P510&gt;1,1,'Water Flood'!P510)</f>
        <v>1</v>
      </c>
      <c r="F520" s="31">
        <f>'Water Flood'!I510</f>
        <v>0.3279829962312702</v>
      </c>
      <c r="H520" s="31" cm="1">
        <f t="array" ref="H520">INDEX($D$13:$D$1013,ROWS(D520:$D$1013))</f>
        <v>0.46199000000000001</v>
      </c>
      <c r="I520" s="31" cm="1">
        <f t="array" ref="I520">INDEX($E$13:$E$1013,ROWS(E520:$E$1013))</f>
        <v>1</v>
      </c>
      <c r="J520" s="31" cm="1">
        <f t="array" ref="J520">INDEX($F$13:$F$1013,ROWS(F520:$F$1013))</f>
        <v>0.28861216703198955</v>
      </c>
      <c r="T520">
        <f t="shared" si="49"/>
        <v>30</v>
      </c>
      <c r="U520">
        <f t="shared" si="51"/>
        <v>0</v>
      </c>
      <c r="V520">
        <f t="shared" si="52"/>
        <v>8.8205002141554072</v>
      </c>
      <c r="X520">
        <f t="shared" si="53"/>
        <v>0</v>
      </c>
      <c r="Y520">
        <f t="shared" si="54"/>
        <v>0</v>
      </c>
      <c r="Z520">
        <f t="shared" si="55"/>
        <v>0</v>
      </c>
      <c r="AA520">
        <f t="shared" si="50"/>
        <v>0</v>
      </c>
    </row>
    <row r="521" spans="4:27" x14ac:dyDescent="0.3">
      <c r="D521" s="31">
        <f>'Water Flood'!E511</f>
        <v>0.46843999999999997</v>
      </c>
      <c r="E521" s="31">
        <f>IF('Water Flood'!P511&gt;1,1,'Water Flood'!P511)</f>
        <v>1</v>
      </c>
      <c r="F521" s="31">
        <f>'Water Flood'!I511</f>
        <v>0.33089034664838596</v>
      </c>
      <c r="H521" s="31" cm="1">
        <f t="array" ref="H521">INDEX($D$13:$D$1013,ROWS(D521:$D$1013))</f>
        <v>0.46155999999999997</v>
      </c>
      <c r="I521" s="31" cm="1">
        <f t="array" ref="I521">INDEX($E$13:$E$1013,ROWS(E521:$E$1013))</f>
        <v>1</v>
      </c>
      <c r="J521" s="31" cm="1">
        <f t="array" ref="J521">INDEX($F$13:$F$1013,ROWS(F521:$F$1013))</f>
        <v>0.28590040270607103</v>
      </c>
      <c r="T521">
        <f t="shared" si="49"/>
        <v>30</v>
      </c>
      <c r="U521">
        <f t="shared" si="51"/>
        <v>0</v>
      </c>
      <c r="V521">
        <f t="shared" si="52"/>
        <v>8.8205002141554072</v>
      </c>
      <c r="X521">
        <f t="shared" si="53"/>
        <v>0</v>
      </c>
      <c r="Y521">
        <f t="shared" si="54"/>
        <v>0</v>
      </c>
      <c r="Z521">
        <f t="shared" si="55"/>
        <v>0</v>
      </c>
      <c r="AA521">
        <f t="shared" si="50"/>
        <v>0</v>
      </c>
    </row>
    <row r="522" spans="4:27" x14ac:dyDescent="0.3">
      <c r="D522" s="31">
        <f>'Water Flood'!E512</f>
        <v>0.46887000000000001</v>
      </c>
      <c r="E522" s="31">
        <f>IF('Water Flood'!P512&gt;1,1,'Water Flood'!P512)</f>
        <v>1</v>
      </c>
      <c r="F522" s="31">
        <f>'Water Flood'!I512</f>
        <v>0.33380960888466216</v>
      </c>
      <c r="H522" s="31" cm="1">
        <f t="array" ref="H522">INDEX($D$13:$D$1013,ROWS(D522:$D$1013))</f>
        <v>0.46112999999999998</v>
      </c>
      <c r="I522" s="31" cm="1">
        <f t="array" ref="I522">INDEX($E$13:$E$1013,ROWS(E522:$E$1013))</f>
        <v>1</v>
      </c>
      <c r="J522" s="31" cm="1">
        <f t="array" ref="J522">INDEX($F$13:$F$1013,ROWS(F522:$F$1013))</f>
        <v>0.28320266516231041</v>
      </c>
      <c r="T522">
        <f t="shared" si="49"/>
        <v>30</v>
      </c>
      <c r="U522">
        <f t="shared" si="51"/>
        <v>0</v>
      </c>
      <c r="V522">
        <f t="shared" si="52"/>
        <v>8.8205002141554072</v>
      </c>
      <c r="X522">
        <f t="shared" si="53"/>
        <v>0</v>
      </c>
      <c r="Y522">
        <f t="shared" si="54"/>
        <v>0</v>
      </c>
      <c r="Z522">
        <f t="shared" si="55"/>
        <v>0</v>
      </c>
      <c r="AA522">
        <f t="shared" si="50"/>
        <v>0</v>
      </c>
    </row>
    <row r="523" spans="4:27" x14ac:dyDescent="0.3">
      <c r="D523" s="31">
        <f>'Water Flood'!E513</f>
        <v>0.46929999999999999</v>
      </c>
      <c r="E523" s="31">
        <f>IF('Water Flood'!P513&gt;1,1,'Water Flood'!P513)</f>
        <v>1</v>
      </c>
      <c r="F523" s="31">
        <f>'Water Flood'!I513</f>
        <v>0.33674062491056633</v>
      </c>
      <c r="H523" s="31" cm="1">
        <f t="array" ref="H523">INDEX($D$13:$D$1013,ROWS(D523:$D$1013))</f>
        <v>0.4607</v>
      </c>
      <c r="I523" s="31" cm="1">
        <f t="array" ref="I523">INDEX($E$13:$E$1013,ROWS(E523:$E$1013))</f>
        <v>1</v>
      </c>
      <c r="J523" s="31" cm="1">
        <f t="array" ref="J523">INDEX($F$13:$F$1013,ROWS(F523:$F$1013))</f>
        <v>0.28051906023484768</v>
      </c>
      <c r="T523">
        <f t="shared" si="49"/>
        <v>30</v>
      </c>
      <c r="U523">
        <f t="shared" si="51"/>
        <v>0</v>
      </c>
      <c r="V523">
        <f t="shared" si="52"/>
        <v>8.8205002141554072</v>
      </c>
      <c r="X523">
        <f t="shared" si="53"/>
        <v>0</v>
      </c>
      <c r="Y523">
        <f t="shared" si="54"/>
        <v>0</v>
      </c>
      <c r="Z523">
        <f t="shared" si="55"/>
        <v>0</v>
      </c>
      <c r="AA523">
        <f t="shared" si="50"/>
        <v>0</v>
      </c>
    </row>
    <row r="524" spans="4:27" x14ac:dyDescent="0.3">
      <c r="D524" s="31">
        <f>'Water Flood'!E514</f>
        <v>0.46972999999999998</v>
      </c>
      <c r="E524" s="31">
        <f>IF('Water Flood'!P514&gt;1,1,'Water Flood'!P514)</f>
        <v>1</v>
      </c>
      <c r="F524" s="31">
        <f>'Water Flood'!I514</f>
        <v>0.33968323375551945</v>
      </c>
      <c r="H524" s="31" cm="1">
        <f t="array" ref="H524">INDEX($D$13:$D$1013,ROWS(D524:$D$1013))</f>
        <v>0.46026999999999996</v>
      </c>
      <c r="I524" s="31" cm="1">
        <f t="array" ref="I524">INDEX($E$13:$E$1013,ROWS(E524:$E$1013))</f>
        <v>1</v>
      </c>
      <c r="J524" s="31" cm="1">
        <f t="array" ref="J524">INDEX($F$13:$F$1013,ROWS(F524:$F$1013))</f>
        <v>0.27784969063670889</v>
      </c>
      <c r="T524">
        <f t="shared" si="49"/>
        <v>30</v>
      </c>
      <c r="U524">
        <f t="shared" si="51"/>
        <v>0</v>
      </c>
      <c r="V524">
        <f t="shared" si="52"/>
        <v>8.8205002141554072</v>
      </c>
      <c r="X524">
        <f t="shared" si="53"/>
        <v>0</v>
      </c>
      <c r="Y524">
        <f t="shared" si="54"/>
        <v>0</v>
      </c>
      <c r="Z524">
        <f t="shared" si="55"/>
        <v>0</v>
      </c>
      <c r="AA524">
        <f t="shared" si="50"/>
        <v>0</v>
      </c>
    </row>
    <row r="525" spans="4:27" x14ac:dyDescent="0.3">
      <c r="D525" s="31">
        <f>'Water Flood'!E515</f>
        <v>0.47016000000000002</v>
      </c>
      <c r="E525" s="31">
        <f>IF('Water Flood'!P515&gt;1,1,'Water Flood'!P515)</f>
        <v>1</v>
      </c>
      <c r="F525" s="31">
        <f>'Water Flood'!I515</f>
        <v>0.34263727153125856</v>
      </c>
      <c r="H525" s="31" cm="1">
        <f t="array" ref="H525">INDEX($D$13:$D$1013,ROWS(D525:$D$1013))</f>
        <v>0.45984000000000003</v>
      </c>
      <c r="I525" s="31" cm="1">
        <f t="array" ref="I525">INDEX($E$13:$E$1013,ROWS(E525:$E$1013))</f>
        <v>1</v>
      </c>
      <c r="J525" s="31" cm="1">
        <f t="array" ref="J525">INDEX($F$13:$F$1013,ROWS(F525:$F$1013))</f>
        <v>0.27519465596248016</v>
      </c>
      <c r="T525">
        <f t="shared" si="49"/>
        <v>30</v>
      </c>
      <c r="U525">
        <f t="shared" si="51"/>
        <v>0</v>
      </c>
      <c r="V525">
        <f t="shared" si="52"/>
        <v>8.8205002141554072</v>
      </c>
      <c r="X525">
        <f t="shared" si="53"/>
        <v>0</v>
      </c>
      <c r="Y525">
        <f t="shared" si="54"/>
        <v>0</v>
      </c>
      <c r="Z525">
        <f t="shared" si="55"/>
        <v>0</v>
      </c>
      <c r="AA525">
        <f t="shared" si="50"/>
        <v>0</v>
      </c>
    </row>
    <row r="526" spans="4:27" x14ac:dyDescent="0.3">
      <c r="D526" s="31">
        <f>'Water Flood'!E516</f>
        <v>0.47059000000000001</v>
      </c>
      <c r="E526" s="31">
        <f>IF('Water Flood'!P516&gt;1,1,'Water Flood'!P516)</f>
        <v>1</v>
      </c>
      <c r="F526" s="31">
        <f>'Water Flood'!I516</f>
        <v>0.34560257145664064</v>
      </c>
      <c r="H526" s="31" cm="1">
        <f t="array" ref="H526">INDEX($D$13:$D$1013,ROWS(D526:$D$1013))</f>
        <v>0.45940999999999999</v>
      </c>
      <c r="I526" s="31" cm="1">
        <f t="array" ref="I526">INDEX($E$13:$E$1013,ROWS(E526:$E$1013))</f>
        <v>1</v>
      </c>
      <c r="J526" s="31" cm="1">
        <f t="array" ref="J526">INDEX($F$13:$F$1013,ROWS(F526:$F$1013))</f>
        <v>0.27255405269221539</v>
      </c>
      <c r="T526">
        <f t="shared" ref="T526:T589" si="56">I526*Q$13</f>
        <v>30</v>
      </c>
      <c r="U526">
        <f t="shared" si="51"/>
        <v>0</v>
      </c>
      <c r="V526">
        <f t="shared" si="52"/>
        <v>8.8205002141554072</v>
      </c>
      <c r="X526">
        <f t="shared" si="53"/>
        <v>0</v>
      </c>
      <c r="Y526">
        <f t="shared" si="54"/>
        <v>0</v>
      </c>
      <c r="Z526">
        <f t="shared" si="55"/>
        <v>0</v>
      </c>
      <c r="AA526">
        <f t="shared" ref="AA526:AA589" si="57">IF(AA$7&gt;T526,H526*M$20+M$20*M$19*(1-H526),0)</f>
        <v>0</v>
      </c>
    </row>
    <row r="527" spans="4:27" x14ac:dyDescent="0.3">
      <c r="D527" s="31">
        <f>'Water Flood'!E517</f>
        <v>0.47101999999999999</v>
      </c>
      <c r="E527" s="31">
        <f>IF('Water Flood'!P517&gt;1,1,'Water Flood'!P517)</f>
        <v>1</v>
      </c>
      <c r="F527" s="31">
        <f>'Water Flood'!I517</f>
        <v>0.34857896388389265</v>
      </c>
      <c r="H527" s="31" cm="1">
        <f t="array" ref="H527">INDEX($D$13:$D$1013,ROWS(D527:$D$1013))</f>
        <v>0.45898</v>
      </c>
      <c r="I527" s="31" cm="1">
        <f t="array" ref="I527">INDEX($E$13:$E$1013,ROWS(E527:$E$1013))</f>
        <v>1</v>
      </c>
      <c r="J527" s="31" cm="1">
        <f t="array" ref="J527">INDEX($F$13:$F$1013,ROWS(F527:$F$1013))</f>
        <v>0.26992797419655795</v>
      </c>
      <c r="T527">
        <f t="shared" si="56"/>
        <v>30</v>
      </c>
      <c r="U527">
        <f t="shared" ref="U527:U590" si="58">0.5*M$11*(H527+H526)*(T527-T526)+M$19*0.5*M$11*(1-H527+1-H526)*(T527-T526)+M$11*Q$18*(T527-T526)</f>
        <v>0</v>
      </c>
      <c r="V527">
        <f t="shared" ref="V527:V590" si="59">U527+V526</f>
        <v>8.8205002141554072</v>
      </c>
      <c r="X527">
        <f t="shared" ref="X527:X590" si="60">IF(AND(V527&lt;Q$17,V528&gt;Q$17),T527,0)</f>
        <v>0</v>
      </c>
      <c r="Y527">
        <f t="shared" ref="Y527:Y590" si="61">X527/AA$7*H527</f>
        <v>0</v>
      </c>
      <c r="Z527">
        <f t="shared" ref="Z527:Z590" si="62">X527/AA$7*J527</f>
        <v>0</v>
      </c>
      <c r="AA527">
        <f t="shared" si="57"/>
        <v>0</v>
      </c>
    </row>
    <row r="528" spans="4:27" x14ac:dyDescent="0.3">
      <c r="D528" s="31">
        <f>'Water Flood'!E518</f>
        <v>0.47145000000000004</v>
      </c>
      <c r="E528" s="31">
        <f>IF('Water Flood'!P518&gt;1,1,'Water Flood'!P518)</f>
        <v>1</v>
      </c>
      <c r="F528" s="31">
        <f>'Water Flood'!I518</f>
        <v>0.35156627632630183</v>
      </c>
      <c r="H528" s="31" cm="1">
        <f t="array" ref="H528">INDEX($D$13:$D$1013,ROWS(D528:$D$1013))</f>
        <v>0.45855000000000001</v>
      </c>
      <c r="I528" s="31" cm="1">
        <f t="array" ref="I528">INDEX($E$13:$E$1013,ROWS(E528:$E$1013))</f>
        <v>1</v>
      </c>
      <c r="J528" s="31" cm="1">
        <f t="array" ref="J528">INDEX($F$13:$F$1013,ROWS(F528:$F$1013))</f>
        <v>0.26731651074305579</v>
      </c>
      <c r="T528">
        <f t="shared" si="56"/>
        <v>30</v>
      </c>
      <c r="U528">
        <f t="shared" si="58"/>
        <v>0</v>
      </c>
      <c r="V528">
        <f t="shared" si="59"/>
        <v>8.8205002141554072</v>
      </c>
      <c r="X528">
        <f t="shared" si="60"/>
        <v>0</v>
      </c>
      <c r="Y528">
        <f t="shared" si="61"/>
        <v>0</v>
      </c>
      <c r="Z528">
        <f t="shared" si="62"/>
        <v>0</v>
      </c>
      <c r="AA528">
        <f t="shared" si="57"/>
        <v>0</v>
      </c>
    </row>
    <row r="529" spans="4:27" x14ac:dyDescent="0.3">
      <c r="D529" s="31">
        <f>'Water Flood'!E519</f>
        <v>0.47187999999999997</v>
      </c>
      <c r="E529" s="31">
        <f>IF('Water Flood'!P519&gt;1,1,'Water Flood'!P519)</f>
        <v>1</v>
      </c>
      <c r="F529" s="31">
        <f>'Water Flood'!I519</f>
        <v>0.35456433348734823</v>
      </c>
      <c r="H529" s="31" cm="1">
        <f t="array" ref="H529">INDEX($D$13:$D$1013,ROWS(D529:$D$1013))</f>
        <v>0.45811999999999997</v>
      </c>
      <c r="I529" s="31" cm="1">
        <f t="array" ref="I529">INDEX($E$13:$E$1013,ROWS(E529:$E$1013))</f>
        <v>1</v>
      </c>
      <c r="J529" s="31" cm="1">
        <f t="array" ref="J529">INDEX($F$13:$F$1013,ROWS(F529:$F$1013))</f>
        <v>0.26471974950365074</v>
      </c>
      <c r="T529">
        <f t="shared" si="56"/>
        <v>30</v>
      </c>
      <c r="U529">
        <f t="shared" si="58"/>
        <v>0</v>
      </c>
      <c r="V529">
        <f t="shared" si="59"/>
        <v>8.8205002141554072</v>
      </c>
      <c r="X529">
        <f t="shared" si="60"/>
        <v>0</v>
      </c>
      <c r="Y529">
        <f t="shared" si="61"/>
        <v>0</v>
      </c>
      <c r="Z529">
        <f t="shared" si="62"/>
        <v>0</v>
      </c>
      <c r="AA529">
        <f t="shared" si="57"/>
        <v>0</v>
      </c>
    </row>
    <row r="530" spans="4:27" x14ac:dyDescent="0.3">
      <c r="D530" s="31">
        <f>'Water Flood'!E520</f>
        <v>0.47231000000000001</v>
      </c>
      <c r="E530" s="31">
        <f>IF('Water Flood'!P520&gt;1,1,'Water Flood'!P520)</f>
        <v>1</v>
      </c>
      <c r="F530" s="31">
        <f>'Water Flood'!I520</f>
        <v>0.35757295729127347</v>
      </c>
      <c r="H530" s="31" cm="1">
        <f t="array" ref="H530">INDEX($D$13:$D$1013,ROWS(D530:$D$1013))</f>
        <v>0.45768999999999999</v>
      </c>
      <c r="I530" s="31" cm="1">
        <f t="array" ref="I530">INDEX($E$13:$E$1013,ROWS(E530:$E$1013))</f>
        <v>1</v>
      </c>
      <c r="J530" s="31" cm="1">
        <f t="array" ref="J530">INDEX($F$13:$F$1013,ROWS(F530:$F$1013))</f>
        <v>0.2621377745633206</v>
      </c>
      <c r="T530">
        <f t="shared" si="56"/>
        <v>30</v>
      </c>
      <c r="U530">
        <f t="shared" si="58"/>
        <v>0</v>
      </c>
      <c r="V530">
        <f t="shared" si="59"/>
        <v>8.8205002141554072</v>
      </c>
      <c r="X530">
        <f t="shared" si="60"/>
        <v>0</v>
      </c>
      <c r="Y530">
        <f t="shared" si="61"/>
        <v>0</v>
      </c>
      <c r="Z530">
        <f t="shared" si="62"/>
        <v>0</v>
      </c>
      <c r="AA530">
        <f t="shared" si="57"/>
        <v>0</v>
      </c>
    </row>
    <row r="531" spans="4:27" x14ac:dyDescent="0.3">
      <c r="D531" s="31">
        <f>'Water Flood'!E521</f>
        <v>0.47273999999999999</v>
      </c>
      <c r="E531" s="31">
        <f>IF('Water Flood'!P521&gt;1,1,'Water Flood'!P521)</f>
        <v>1</v>
      </c>
      <c r="F531" s="31">
        <f>'Water Flood'!I521</f>
        <v>0.36059196691508127</v>
      </c>
      <c r="H531" s="31" cm="1">
        <f t="array" ref="H531">INDEX($D$13:$D$1013,ROWS(D531:$D$1013))</f>
        <v>0.45726</v>
      </c>
      <c r="I531" s="31" cm="1">
        <f t="array" ref="I531">INDEX($E$13:$E$1013,ROWS(E531:$E$1013))</f>
        <v>1</v>
      </c>
      <c r="J531" s="31" cm="1">
        <f t="array" ref="J531">INDEX($F$13:$F$1013,ROWS(F531:$F$1013))</f>
        <v>0.25957066692985276</v>
      </c>
      <c r="T531">
        <f t="shared" si="56"/>
        <v>30</v>
      </c>
      <c r="U531">
        <f t="shared" si="58"/>
        <v>0</v>
      </c>
      <c r="V531">
        <f t="shared" si="59"/>
        <v>8.8205002141554072</v>
      </c>
      <c r="X531">
        <f t="shared" si="60"/>
        <v>0</v>
      </c>
      <c r="Y531">
        <f t="shared" si="61"/>
        <v>0</v>
      </c>
      <c r="Z531">
        <f t="shared" si="62"/>
        <v>0</v>
      </c>
      <c r="AA531">
        <f t="shared" si="57"/>
        <v>0</v>
      </c>
    </row>
    <row r="532" spans="4:27" x14ac:dyDescent="0.3">
      <c r="D532" s="31">
        <f>'Water Flood'!E522</f>
        <v>0.47316999999999998</v>
      </c>
      <c r="E532" s="31">
        <f>IF('Water Flood'!P522&gt;1,1,'Water Flood'!P522)</f>
        <v>1</v>
      </c>
      <c r="F532" s="31">
        <f>'Water Flood'!I522</f>
        <v>0.36362117882196549</v>
      </c>
      <c r="H532" s="31" cm="1">
        <f t="array" ref="H532">INDEX($D$13:$D$1013,ROWS(D532:$D$1013))</f>
        <v>0.45682999999999996</v>
      </c>
      <c r="I532" s="31" cm="1">
        <f t="array" ref="I532">INDEX($E$13:$E$1013,ROWS(E532:$E$1013))</f>
        <v>1</v>
      </c>
      <c r="J532" s="31" cm="1">
        <f t="array" ref="J532">INDEX($F$13:$F$1013,ROWS(F532:$F$1013))</f>
        <v>0.25701850454472752</v>
      </c>
      <c r="T532">
        <f t="shared" si="56"/>
        <v>30</v>
      </c>
      <c r="U532">
        <f t="shared" si="58"/>
        <v>0</v>
      </c>
      <c r="V532">
        <f t="shared" si="59"/>
        <v>8.8205002141554072</v>
      </c>
      <c r="X532">
        <f t="shared" si="60"/>
        <v>0</v>
      </c>
      <c r="Y532">
        <f t="shared" si="61"/>
        <v>0</v>
      </c>
      <c r="Z532">
        <f t="shared" si="62"/>
        <v>0</v>
      </c>
      <c r="AA532">
        <f t="shared" si="57"/>
        <v>0</v>
      </c>
    </row>
    <row r="533" spans="4:27" x14ac:dyDescent="0.3">
      <c r="D533" s="31">
        <f>'Water Flood'!E523</f>
        <v>0.47360000000000002</v>
      </c>
      <c r="E533" s="31">
        <f>IF('Water Flood'!P523&gt;1,1,'Water Flood'!P523)</f>
        <v>1</v>
      </c>
      <c r="F533" s="31">
        <f>'Water Flood'!I523</f>
        <v>0.36666040679615697</v>
      </c>
      <c r="H533" s="31" cm="1">
        <f t="array" ref="H533">INDEX($D$13:$D$1013,ROWS(D533:$D$1013))</f>
        <v>0.45640000000000003</v>
      </c>
      <c r="I533" s="31" cm="1">
        <f t="array" ref="I533">INDEX($E$13:$E$1013,ROWS(E533:$E$1013))</f>
        <v>1</v>
      </c>
      <c r="J533" s="31" cm="1">
        <f t="array" ref="J533">INDEX($F$13:$F$1013,ROWS(F533:$F$1013))</f>
        <v>0.25448136229508839</v>
      </c>
      <c r="T533">
        <f t="shared" si="56"/>
        <v>30</v>
      </c>
      <c r="U533">
        <f t="shared" si="58"/>
        <v>0</v>
      </c>
      <c r="V533">
        <f t="shared" si="59"/>
        <v>8.8205002141554072</v>
      </c>
      <c r="X533">
        <f t="shared" si="60"/>
        <v>0</v>
      </c>
      <c r="Y533">
        <f t="shared" si="61"/>
        <v>0</v>
      </c>
      <c r="Z533">
        <f t="shared" si="62"/>
        <v>0</v>
      </c>
      <c r="AA533">
        <f t="shared" si="57"/>
        <v>0</v>
      </c>
    </row>
    <row r="534" spans="4:27" x14ac:dyDescent="0.3">
      <c r="D534" s="31">
        <f>'Water Flood'!E524</f>
        <v>0.47403000000000001</v>
      </c>
      <c r="E534" s="31">
        <f>IF('Water Flood'!P524&gt;1,1,'Water Flood'!P524)</f>
        <v>1</v>
      </c>
      <c r="F534" s="31">
        <f>'Water Flood'!I524</f>
        <v>0.3697094619791822</v>
      </c>
      <c r="H534" s="31" cm="1">
        <f t="array" ref="H534">INDEX($D$13:$D$1013,ROWS(D534:$D$1013))</f>
        <v>0.45596999999999999</v>
      </c>
      <c r="I534" s="31" cm="1">
        <f t="array" ref="I534">INDEX($E$13:$E$1013,ROWS(E534:$E$1013))</f>
        <v>1</v>
      </c>
      <c r="J534" s="31" cm="1">
        <f t="array" ref="J534">INDEX($F$13:$F$1013,ROWS(F534:$F$1013))</f>
        <v>0.25195931202677718</v>
      </c>
      <c r="T534">
        <f t="shared" si="56"/>
        <v>30</v>
      </c>
      <c r="U534">
        <f t="shared" si="58"/>
        <v>0</v>
      </c>
      <c r="V534">
        <f t="shared" si="59"/>
        <v>8.8205002141554072</v>
      </c>
      <c r="X534">
        <f t="shared" si="60"/>
        <v>0</v>
      </c>
      <c r="Y534">
        <f t="shared" si="61"/>
        <v>0</v>
      </c>
      <c r="Z534">
        <f t="shared" si="62"/>
        <v>0</v>
      </c>
      <c r="AA534">
        <f t="shared" si="57"/>
        <v>0</v>
      </c>
    </row>
    <row r="535" spans="4:27" x14ac:dyDescent="0.3">
      <c r="D535" s="31">
        <f>'Water Flood'!E525</f>
        <v>0.47445999999999999</v>
      </c>
      <c r="E535" s="31">
        <f>IF('Water Flood'!P525&gt;1,1,'Water Flood'!P525)</f>
        <v>1</v>
      </c>
      <c r="F535" s="31">
        <f>'Water Flood'!I525</f>
        <v>0.37276815290752352</v>
      </c>
      <c r="H535" s="31" cm="1">
        <f t="array" ref="H535">INDEX($D$13:$D$1013,ROWS(D535:$D$1013))</f>
        <v>0.45554</v>
      </c>
      <c r="I535" s="31" cm="1">
        <f t="array" ref="I535">INDEX($E$13:$E$1013,ROWS(E535:$E$1013))</f>
        <v>1</v>
      </c>
      <c r="J535" s="31" cm="1">
        <f t="array" ref="J535">INDEX($F$13:$F$1013,ROWS(F535:$F$1013))</f>
        <v>0.24945242255840983</v>
      </c>
      <c r="T535">
        <f t="shared" si="56"/>
        <v>30</v>
      </c>
      <c r="U535">
        <f t="shared" si="58"/>
        <v>0</v>
      </c>
      <c r="V535">
        <f t="shared" si="59"/>
        <v>8.8205002141554072</v>
      </c>
      <c r="X535">
        <f t="shared" si="60"/>
        <v>0</v>
      </c>
      <c r="Y535">
        <f t="shared" si="61"/>
        <v>0</v>
      </c>
      <c r="Z535">
        <f t="shared" si="62"/>
        <v>0</v>
      </c>
      <c r="AA535">
        <f t="shared" si="57"/>
        <v>0</v>
      </c>
    </row>
    <row r="536" spans="4:27" x14ac:dyDescent="0.3">
      <c r="D536" s="31">
        <f>'Water Flood'!E526</f>
        <v>0.47489000000000003</v>
      </c>
      <c r="E536" s="31">
        <f>IF('Water Flood'!P526&gt;1,1,'Water Flood'!P526)</f>
        <v>1</v>
      </c>
      <c r="F536" s="31">
        <f>'Water Flood'!I526</f>
        <v>0.37583628555167065</v>
      </c>
      <c r="H536" s="31" cm="1">
        <f t="array" ref="H536">INDEX($D$13:$D$1013,ROWS(D536:$D$1013))</f>
        <v>0.45511000000000001</v>
      </c>
      <c r="I536" s="31" cm="1">
        <f t="array" ref="I536">INDEX($E$13:$E$1013,ROWS(E536:$E$1013))</f>
        <v>1</v>
      </c>
      <c r="J536" s="31" cm="1">
        <f t="array" ref="J536">INDEX($F$13:$F$1013,ROWS(F536:$F$1013))</f>
        <v>0.2469607596964708</v>
      </c>
      <c r="T536">
        <f t="shared" si="56"/>
        <v>30</v>
      </c>
      <c r="U536">
        <f t="shared" si="58"/>
        <v>0</v>
      </c>
      <c r="V536">
        <f t="shared" si="59"/>
        <v>8.8205002141554072</v>
      </c>
      <c r="X536">
        <f t="shared" si="60"/>
        <v>0</v>
      </c>
      <c r="Y536">
        <f t="shared" si="61"/>
        <v>0</v>
      </c>
      <c r="Z536">
        <f t="shared" si="62"/>
        <v>0</v>
      </c>
      <c r="AA536">
        <f t="shared" si="57"/>
        <v>0</v>
      </c>
    </row>
    <row r="537" spans="4:27" x14ac:dyDescent="0.3">
      <c r="D537" s="31">
        <f>'Water Flood'!E527</f>
        <v>0.47531999999999996</v>
      </c>
      <c r="E537" s="31">
        <f>IF('Water Flood'!P527&gt;1,1,'Water Flood'!P527)</f>
        <v>1</v>
      </c>
      <c r="F537" s="31">
        <f>'Water Flood'!I527</f>
        <v>0.37891366335655191</v>
      </c>
      <c r="H537" s="31" cm="1">
        <f t="array" ref="H537">INDEX($D$13:$D$1013,ROWS(D537:$D$1013))</f>
        <v>0.45467999999999997</v>
      </c>
      <c r="I537" s="31" cm="1">
        <f t="array" ref="I537">INDEX($E$13:$E$1013,ROWS(E537:$E$1013))</f>
        <v>1</v>
      </c>
      <c r="J537" s="31" cm="1">
        <f t="array" ref="J537">INDEX($F$13:$F$1013,ROWS(F537:$F$1013))</f>
        <v>0.24448438625140062</v>
      </c>
      <c r="T537">
        <f t="shared" si="56"/>
        <v>30</v>
      </c>
      <c r="U537">
        <f t="shared" si="58"/>
        <v>0</v>
      </c>
      <c r="V537">
        <f t="shared" si="59"/>
        <v>8.8205002141554072</v>
      </c>
      <c r="X537">
        <f t="shared" si="60"/>
        <v>0</v>
      </c>
      <c r="Y537">
        <f t="shared" si="61"/>
        <v>0</v>
      </c>
      <c r="Z537">
        <f t="shared" si="62"/>
        <v>0</v>
      </c>
      <c r="AA537">
        <f t="shared" si="57"/>
        <v>0</v>
      </c>
    </row>
    <row r="538" spans="4:27" x14ac:dyDescent="0.3">
      <c r="D538" s="31">
        <f>'Water Flood'!E528</f>
        <v>0.47575000000000001</v>
      </c>
      <c r="E538" s="31">
        <f>IF('Water Flood'!P528&gt;1,1,'Water Flood'!P528)</f>
        <v>1</v>
      </c>
      <c r="F538" s="31">
        <f>'Water Flood'!I528</f>
        <v>0.38200008728333101</v>
      </c>
      <c r="H538" s="31" cm="1">
        <f t="array" ref="H538">INDEX($D$13:$D$1013,ROWS(D538:$D$1013))</f>
        <v>0.45424999999999999</v>
      </c>
      <c r="I538" s="31" cm="1">
        <f t="array" ref="I538">INDEX($E$13:$E$1013,ROWS(E538:$E$1013))</f>
        <v>1</v>
      </c>
      <c r="J538" s="31" cm="1">
        <f t="array" ref="J538">INDEX($F$13:$F$1013,ROWS(F538:$F$1013))</f>
        <v>0.24202336205465297</v>
      </c>
      <c r="T538">
        <f t="shared" si="56"/>
        <v>30</v>
      </c>
      <c r="U538">
        <f t="shared" si="58"/>
        <v>0</v>
      </c>
      <c r="V538">
        <f t="shared" si="59"/>
        <v>8.8205002141554072</v>
      </c>
      <c r="X538">
        <f t="shared" si="60"/>
        <v>0</v>
      </c>
      <c r="Y538">
        <f t="shared" si="61"/>
        <v>0</v>
      </c>
      <c r="Z538">
        <f t="shared" si="62"/>
        <v>0</v>
      </c>
      <c r="AA538">
        <f t="shared" si="57"/>
        <v>0</v>
      </c>
    </row>
    <row r="539" spans="4:27" x14ac:dyDescent="0.3">
      <c r="D539" s="31">
        <f>'Water Flood'!E529</f>
        <v>0.47618000000000005</v>
      </c>
      <c r="E539" s="31">
        <f>IF('Water Flood'!P529&gt;1,1,'Water Flood'!P529)</f>
        <v>1</v>
      </c>
      <c r="F539" s="31">
        <f>'Water Flood'!I529</f>
        <v>0.38509535585255789</v>
      </c>
      <c r="H539" s="31" cm="1">
        <f t="array" ref="H539">INDEX($D$13:$D$1013,ROWS(D539:$D$1013))</f>
        <v>0.45382</v>
      </c>
      <c r="I539" s="31" cm="1">
        <f t="array" ref="I539">INDEX($E$13:$E$1013,ROWS(E539:$E$1013))</f>
        <v>1</v>
      </c>
      <c r="J539" s="31" cm="1">
        <f t="array" ref="J539">INDEX($F$13:$F$1013,ROWS(F539:$F$1013))</f>
        <v>0.23957774397669729</v>
      </c>
      <c r="T539">
        <f t="shared" si="56"/>
        <v>30</v>
      </c>
      <c r="U539">
        <f t="shared" si="58"/>
        <v>0</v>
      </c>
      <c r="V539">
        <f t="shared" si="59"/>
        <v>8.8205002141554072</v>
      </c>
      <c r="X539">
        <f t="shared" si="60"/>
        <v>0</v>
      </c>
      <c r="Y539">
        <f t="shared" si="61"/>
        <v>0</v>
      </c>
      <c r="Z539">
        <f t="shared" si="62"/>
        <v>0</v>
      </c>
      <c r="AA539">
        <f t="shared" si="57"/>
        <v>0</v>
      </c>
    </row>
    <row r="540" spans="4:27" x14ac:dyDescent="0.3">
      <c r="D540" s="31">
        <f>'Water Flood'!E530</f>
        <v>0.47660999999999998</v>
      </c>
      <c r="E540" s="31">
        <f>IF('Water Flood'!P530&gt;1,1,'Water Flood'!P530)</f>
        <v>1</v>
      </c>
      <c r="F540" s="31">
        <f>'Water Flood'!I530</f>
        <v>0.38819926518865289</v>
      </c>
      <c r="H540" s="31" cm="1">
        <f t="array" ref="H540">INDEX($D$13:$D$1013,ROWS(D540:$D$1013))</f>
        <v>0.45338999999999996</v>
      </c>
      <c r="I540" s="31" cm="1">
        <f t="array" ref="I540">INDEX($E$13:$E$1013,ROWS(E540:$E$1013))</f>
        <v>1</v>
      </c>
      <c r="J540" s="31" cm="1">
        <f t="array" ref="J540">INDEX($F$13:$F$1013,ROWS(F540:$F$1013))</f>
        <v>0.2371475859459419</v>
      </c>
      <c r="T540">
        <f t="shared" si="56"/>
        <v>30</v>
      </c>
      <c r="U540">
        <f t="shared" si="58"/>
        <v>0</v>
      </c>
      <c r="V540">
        <f t="shared" si="59"/>
        <v>8.8205002141554072</v>
      </c>
      <c r="X540">
        <f t="shared" si="60"/>
        <v>0</v>
      </c>
      <c r="Y540">
        <f t="shared" si="61"/>
        <v>0</v>
      </c>
      <c r="Z540">
        <f t="shared" si="62"/>
        <v>0</v>
      </c>
      <c r="AA540">
        <f t="shared" si="57"/>
        <v>0</v>
      </c>
    </row>
    <row r="541" spans="4:27" x14ac:dyDescent="0.3">
      <c r="D541" s="31">
        <f>'Water Flood'!E531</f>
        <v>0.47704000000000002</v>
      </c>
      <c r="E541" s="31">
        <f>IF('Water Flood'!P531&gt;1,1,'Water Flood'!P531)</f>
        <v>1</v>
      </c>
      <c r="F541" s="31">
        <f>'Water Flood'!I531</f>
        <v>0.39131160906571427</v>
      </c>
      <c r="H541" s="31" cm="1">
        <f t="array" ref="H541">INDEX($D$13:$D$1013,ROWS(D541:$D$1013))</f>
        <v>0.45295999999999997</v>
      </c>
      <c r="I541" s="31" cm="1">
        <f t="array" ref="I541">INDEX($E$13:$E$1013,ROWS(E541:$E$1013))</f>
        <v>1</v>
      </c>
      <c r="J541" s="31" cm="1">
        <f t="array" ref="J541">INDEX($F$13:$F$1013,ROWS(F541:$F$1013))</f>
        <v>0.23473293896855132</v>
      </c>
      <c r="T541">
        <f t="shared" si="56"/>
        <v>30</v>
      </c>
      <c r="U541">
        <f t="shared" si="58"/>
        <v>0</v>
      </c>
      <c r="V541">
        <f t="shared" si="59"/>
        <v>8.8205002141554072</v>
      </c>
      <c r="X541">
        <f t="shared" si="60"/>
        <v>0</v>
      </c>
      <c r="Y541">
        <f t="shared" si="61"/>
        <v>0</v>
      </c>
      <c r="Z541">
        <f t="shared" si="62"/>
        <v>0</v>
      </c>
      <c r="AA541">
        <f t="shared" si="57"/>
        <v>0</v>
      </c>
    </row>
    <row r="542" spans="4:27" x14ac:dyDescent="0.3">
      <c r="D542" s="31">
        <f>'Water Flood'!E532</f>
        <v>0.47747000000000001</v>
      </c>
      <c r="E542" s="31">
        <f>IF('Water Flood'!P532&gt;1,1,'Water Flood'!P532)</f>
        <v>1</v>
      </c>
      <c r="F542" s="31">
        <f>'Water Flood'!I532</f>
        <v>0.39443217895462457</v>
      </c>
      <c r="H542" s="31" cm="1">
        <f t="array" ref="H542">INDEX($D$13:$D$1013,ROWS(D542:$D$1013))</f>
        <v>0.45252999999999999</v>
      </c>
      <c r="I542" s="31" cm="1">
        <f t="array" ref="I542">INDEX($E$13:$E$1013,ROWS(E542:$E$1013))</f>
        <v>1</v>
      </c>
      <c r="J542" s="31" cm="1">
        <f t="array" ref="J542">INDEX($F$13:$F$1013,ROWS(F542:$F$1013))</f>
        <v>0.23233385114913516</v>
      </c>
      <c r="T542">
        <f t="shared" si="56"/>
        <v>30</v>
      </c>
      <c r="U542">
        <f t="shared" si="58"/>
        <v>0</v>
      </c>
      <c r="V542">
        <f t="shared" si="59"/>
        <v>8.8205002141554072</v>
      </c>
      <c r="X542">
        <f t="shared" si="60"/>
        <v>0</v>
      </c>
      <c r="Y542">
        <f t="shared" si="61"/>
        <v>0</v>
      </c>
      <c r="Z542">
        <f t="shared" si="62"/>
        <v>0</v>
      </c>
      <c r="AA542">
        <f t="shared" si="57"/>
        <v>0</v>
      </c>
    </row>
    <row r="543" spans="4:27" x14ac:dyDescent="0.3">
      <c r="D543" s="31">
        <f>'Water Flood'!E533</f>
        <v>0.47789999999999999</v>
      </c>
      <c r="E543" s="31">
        <f>IF('Water Flood'!P533&gt;1,1,'Water Flood'!P533)</f>
        <v>1</v>
      </c>
      <c r="F543" s="31">
        <f>'Water Flood'!I533</f>
        <v>0.39756076407144303</v>
      </c>
      <c r="H543" s="31" cm="1">
        <f t="array" ref="H543">INDEX($D$13:$D$1013,ROWS(D543:$D$1013))</f>
        <v>0.45209999999999995</v>
      </c>
      <c r="I543" s="31" cm="1">
        <f t="array" ref="I543">INDEX($E$13:$E$1013,ROWS(E543:$E$1013))</f>
        <v>1</v>
      </c>
      <c r="J543" s="31" cm="1">
        <f t="array" ref="J543">INDEX($F$13:$F$1013,ROWS(F543:$F$1013))</f>
        <v>0.229950367712281</v>
      </c>
      <c r="T543">
        <f t="shared" si="56"/>
        <v>30</v>
      </c>
      <c r="U543">
        <f t="shared" si="58"/>
        <v>0</v>
      </c>
      <c r="V543">
        <f t="shared" si="59"/>
        <v>8.8205002141554072</v>
      </c>
      <c r="X543">
        <f t="shared" si="60"/>
        <v>0</v>
      </c>
      <c r="Y543">
        <f t="shared" si="61"/>
        <v>0</v>
      </c>
      <c r="Z543">
        <f t="shared" si="62"/>
        <v>0</v>
      </c>
      <c r="AA543">
        <f t="shared" si="57"/>
        <v>0</v>
      </c>
    </row>
    <row r="544" spans="4:27" x14ac:dyDescent="0.3">
      <c r="D544" s="31">
        <f>'Water Flood'!E534</f>
        <v>0.47833000000000003</v>
      </c>
      <c r="E544" s="31">
        <f>IF('Water Flood'!P534&gt;1,1,'Water Flood'!P534)</f>
        <v>1</v>
      </c>
      <c r="F544" s="31">
        <f>'Water Flood'!I534</f>
        <v>0.40069715142705631</v>
      </c>
      <c r="H544" s="31" cm="1">
        <f t="array" ref="H544">INDEX($D$13:$D$1013,ROWS(D544:$D$1013))</f>
        <v>0.45167000000000002</v>
      </c>
      <c r="I544" s="31" cm="1">
        <f t="array" ref="I544">INDEX($E$13:$E$1013,ROWS(E544:$E$1013))</f>
        <v>1</v>
      </c>
      <c r="J544" s="31" cm="1">
        <f t="array" ref="J544">INDEX($F$13:$F$1013,ROWS(F544:$F$1013))</f>
        <v>0.22758253102490683</v>
      </c>
      <c r="T544">
        <f t="shared" si="56"/>
        <v>30</v>
      </c>
      <c r="U544">
        <f t="shared" si="58"/>
        <v>0</v>
      </c>
      <c r="V544">
        <f t="shared" si="59"/>
        <v>8.8205002141554072</v>
      </c>
      <c r="X544">
        <f t="shared" si="60"/>
        <v>0</v>
      </c>
      <c r="Y544">
        <f t="shared" si="61"/>
        <v>0</v>
      </c>
      <c r="Z544">
        <f t="shared" si="62"/>
        <v>0</v>
      </c>
      <c r="AA544">
        <f t="shared" si="57"/>
        <v>0</v>
      </c>
    </row>
    <row r="545" spans="4:27" x14ac:dyDescent="0.3">
      <c r="D545" s="31">
        <f>'Water Flood'!E535</f>
        <v>0.47876000000000002</v>
      </c>
      <c r="E545" s="31">
        <f>IF('Water Flood'!P535&gt;1,1,'Water Flood'!P535)</f>
        <v>1</v>
      </c>
      <c r="F545" s="31">
        <f>'Water Flood'!I535</f>
        <v>0.40384112587807497</v>
      </c>
      <c r="H545" s="31" cm="1">
        <f t="array" ref="H545">INDEX($D$13:$D$1013,ROWS(D545:$D$1013))</f>
        <v>0.45123999999999997</v>
      </c>
      <c r="I545" s="31" cm="1">
        <f t="array" ref="I545">INDEX($E$13:$E$1013,ROWS(E545:$E$1013))</f>
        <v>1</v>
      </c>
      <c r="J545" s="31" cm="1">
        <f t="array" ref="J545">INDEX($F$13:$F$1013,ROWS(F545:$F$1013))</f>
        <v>0.22523038061940745</v>
      </c>
      <c r="T545">
        <f t="shared" si="56"/>
        <v>30</v>
      </c>
      <c r="U545">
        <f t="shared" si="58"/>
        <v>0</v>
      </c>
      <c r="V545">
        <f t="shared" si="59"/>
        <v>8.8205002141554072</v>
      </c>
      <c r="X545">
        <f t="shared" si="60"/>
        <v>0</v>
      </c>
      <c r="Y545">
        <f t="shared" si="61"/>
        <v>0</v>
      </c>
      <c r="Z545">
        <f t="shared" si="62"/>
        <v>0</v>
      </c>
      <c r="AA545">
        <f t="shared" si="57"/>
        <v>0</v>
      </c>
    </row>
    <row r="546" spans="4:27" x14ac:dyDescent="0.3">
      <c r="D546" s="31">
        <f>'Water Flood'!E536</f>
        <v>0.47919</v>
      </c>
      <c r="E546" s="31">
        <f>IF('Water Flood'!P536&gt;1,1,'Water Flood'!P536)</f>
        <v>1</v>
      </c>
      <c r="F546" s="31">
        <f>'Water Flood'!I536</f>
        <v>0.40699247017894402</v>
      </c>
      <c r="H546" s="31" cm="1">
        <f t="array" ref="H546">INDEX($D$13:$D$1013,ROWS(D546:$D$1013))</f>
        <v>0.45081000000000004</v>
      </c>
      <c r="I546" s="31" cm="1">
        <f t="array" ref="I546">INDEX($E$13:$E$1013,ROWS(E546:$E$1013))</f>
        <v>1</v>
      </c>
      <c r="J546" s="31" cm="1">
        <f t="array" ref="J546">INDEX($F$13:$F$1013,ROWS(F546:$F$1013))</f>
        <v>0.22289395321756772</v>
      </c>
      <c r="T546">
        <f t="shared" si="56"/>
        <v>30</v>
      </c>
      <c r="U546">
        <f t="shared" si="58"/>
        <v>0</v>
      </c>
      <c r="V546">
        <f t="shared" si="59"/>
        <v>8.8205002141554072</v>
      </c>
      <c r="X546">
        <f t="shared" si="60"/>
        <v>0</v>
      </c>
      <c r="Y546">
        <f t="shared" si="61"/>
        <v>0</v>
      </c>
      <c r="Z546">
        <f t="shared" si="62"/>
        <v>0</v>
      </c>
      <c r="AA546">
        <f t="shared" si="57"/>
        <v>0</v>
      </c>
    </row>
    <row r="547" spans="4:27" x14ac:dyDescent="0.3">
      <c r="D547" s="31">
        <f>'Water Flood'!E537</f>
        <v>0.47962000000000005</v>
      </c>
      <c r="E547" s="31">
        <f>IF('Water Flood'!P537&gt;1,1,'Water Flood'!P537)</f>
        <v>1</v>
      </c>
      <c r="F547" s="31">
        <f>'Water Flood'!I537</f>
        <v>0.41015096503525128</v>
      </c>
      <c r="H547" s="31" cm="1">
        <f t="array" ref="H547">INDEX($D$13:$D$1013,ROWS(D547:$D$1013))</f>
        <v>0.45038</v>
      </c>
      <c r="I547" s="31" cm="1">
        <f t="array" ref="I547">INDEX($E$13:$E$1013,ROWS(E547:$E$1013))</f>
        <v>1</v>
      </c>
      <c r="J547" s="31" cm="1">
        <f t="array" ref="J547">INDEX($F$13:$F$1013,ROWS(F547:$F$1013))</f>
        <v>0.22057328275521965</v>
      </c>
      <c r="T547">
        <f t="shared" si="56"/>
        <v>30</v>
      </c>
      <c r="U547">
        <f t="shared" si="58"/>
        <v>0</v>
      </c>
      <c r="V547">
        <f t="shared" si="59"/>
        <v>8.8205002141554072</v>
      </c>
      <c r="X547">
        <f t="shared" si="60"/>
        <v>0</v>
      </c>
      <c r="Y547">
        <f t="shared" si="61"/>
        <v>0</v>
      </c>
      <c r="Z547">
        <f t="shared" si="62"/>
        <v>0</v>
      </c>
      <c r="AA547">
        <f t="shared" si="57"/>
        <v>0</v>
      </c>
    </row>
    <row r="548" spans="4:27" x14ac:dyDescent="0.3">
      <c r="D548" s="31">
        <f>'Water Flood'!E538</f>
        <v>0.48004999999999998</v>
      </c>
      <c r="E548" s="31">
        <f>IF('Water Flood'!P538&gt;1,1,'Water Flood'!P538)</f>
        <v>1</v>
      </c>
      <c r="F548" s="31">
        <f>'Water Flood'!I538</f>
        <v>0.41331638915820268</v>
      </c>
      <c r="H548" s="31" cm="1">
        <f t="array" ref="H548">INDEX($D$13:$D$1013,ROWS(D548:$D$1013))</f>
        <v>0.44995000000000002</v>
      </c>
      <c r="I548" s="31" cm="1">
        <f t="array" ref="I548">INDEX($E$13:$E$1013,ROWS(E548:$E$1013))</f>
        <v>1</v>
      </c>
      <c r="J548" s="31" cm="1">
        <f t="array" ref="J548">INDEX($F$13:$F$1013,ROWS(F548:$F$1013))</f>
        <v>0.2182684004076155</v>
      </c>
      <c r="T548">
        <f t="shared" si="56"/>
        <v>30</v>
      </c>
      <c r="U548">
        <f t="shared" si="58"/>
        <v>0</v>
      </c>
      <c r="V548">
        <f t="shared" si="59"/>
        <v>8.8205002141554072</v>
      </c>
      <c r="X548">
        <f t="shared" si="60"/>
        <v>0</v>
      </c>
      <c r="Y548">
        <f t="shared" si="61"/>
        <v>0</v>
      </c>
      <c r="Z548">
        <f t="shared" si="62"/>
        <v>0</v>
      </c>
      <c r="AA548">
        <f t="shared" si="57"/>
        <v>0</v>
      </c>
    </row>
    <row r="549" spans="4:27" x14ac:dyDescent="0.3">
      <c r="D549" s="31">
        <f>'Water Flood'!E539</f>
        <v>0.48048000000000002</v>
      </c>
      <c r="E549" s="31">
        <f>IF('Water Flood'!P539&gt;1,1,'Water Flood'!P539)</f>
        <v>1</v>
      </c>
      <c r="F549" s="31">
        <f>'Water Flood'!I539</f>
        <v>0.41648851932024344</v>
      </c>
      <c r="H549" s="31" cm="1">
        <f t="array" ref="H549">INDEX($D$13:$D$1013,ROWS(D549:$D$1013))</f>
        <v>0.44952000000000003</v>
      </c>
      <c r="I549" s="31" cm="1">
        <f t="array" ref="I549">INDEX($E$13:$E$1013,ROWS(E549:$E$1013))</f>
        <v>1</v>
      </c>
      <c r="J549" s="31" cm="1">
        <f t="array" ref="J549">INDEX($F$13:$F$1013,ROWS(F549:$F$1013))</f>
        <v>0.21597933461548963</v>
      </c>
      <c r="T549">
        <f t="shared" si="56"/>
        <v>30</v>
      </c>
      <c r="U549">
        <f t="shared" si="58"/>
        <v>0</v>
      </c>
      <c r="V549">
        <f t="shared" si="59"/>
        <v>8.8205002141554072</v>
      </c>
      <c r="X549">
        <f t="shared" si="60"/>
        <v>0</v>
      </c>
      <c r="Y549">
        <f t="shared" si="61"/>
        <v>0</v>
      </c>
      <c r="Z549">
        <f t="shared" si="62"/>
        <v>0</v>
      </c>
      <c r="AA549">
        <f t="shared" si="57"/>
        <v>0</v>
      </c>
    </row>
    <row r="550" spans="4:27" x14ac:dyDescent="0.3">
      <c r="D550" s="31">
        <f>'Water Flood'!E540</f>
        <v>0.48091</v>
      </c>
      <c r="E550" s="31">
        <f>IF('Water Flood'!P540&gt;1,1,'Water Flood'!P540)</f>
        <v>1</v>
      </c>
      <c r="F550" s="31">
        <f>'Water Flood'!I540</f>
        <v>0.41966713041179354</v>
      </c>
      <c r="H550" s="31" cm="1">
        <f t="array" ref="H550">INDEX($D$13:$D$1013,ROWS(D550:$D$1013))</f>
        <v>0.44908999999999999</v>
      </c>
      <c r="I550" s="31" cm="1">
        <f t="array" ref="I550">INDEX($E$13:$E$1013,ROWS(E550:$E$1013))</f>
        <v>1</v>
      </c>
      <c r="J550" s="31" cm="1">
        <f t="array" ref="J550">INDEX($F$13:$F$1013,ROWS(F550:$F$1013))</f>
        <v>0.21370611111178836</v>
      </c>
      <c r="T550">
        <f t="shared" si="56"/>
        <v>30</v>
      </c>
      <c r="U550">
        <f t="shared" si="58"/>
        <v>0</v>
      </c>
      <c r="V550">
        <f t="shared" si="59"/>
        <v>8.8205002141554072</v>
      </c>
      <c r="X550">
        <f t="shared" si="60"/>
        <v>0</v>
      </c>
      <c r="Y550">
        <f t="shared" si="61"/>
        <v>0</v>
      </c>
      <c r="Z550">
        <f t="shared" si="62"/>
        <v>0</v>
      </c>
      <c r="AA550">
        <f t="shared" si="57"/>
        <v>0</v>
      </c>
    </row>
    <row r="551" spans="4:27" x14ac:dyDescent="0.3">
      <c r="D551" s="31">
        <f>'Water Flood'!E541</f>
        <v>0.48133999999999999</v>
      </c>
      <c r="E551" s="31">
        <f>IF('Water Flood'!P541&gt;1,1,'Water Flood'!P541)</f>
        <v>1</v>
      </c>
      <c r="F551" s="31">
        <f>'Water Flood'!I541</f>
        <v>0.42285199549907188</v>
      </c>
      <c r="H551" s="31" cm="1">
        <f t="array" ref="H551">INDEX($D$13:$D$1013,ROWS(D551:$D$1013))</f>
        <v>0.44866</v>
      </c>
      <c r="I551" s="31" cm="1">
        <f t="array" ref="I551">INDEX($E$13:$E$1013,ROWS(E551:$E$1013))</f>
        <v>1</v>
      </c>
      <c r="J551" s="31" cm="1">
        <f t="array" ref="J551">INDEX($F$13:$F$1013,ROWS(F551:$F$1013))</f>
        <v>0.21144875294903509</v>
      </c>
      <c r="T551">
        <f t="shared" si="56"/>
        <v>30</v>
      </c>
      <c r="U551">
        <f t="shared" si="58"/>
        <v>0</v>
      </c>
      <c r="V551">
        <f t="shared" si="59"/>
        <v>8.8205002141554072</v>
      </c>
      <c r="X551">
        <f t="shared" si="60"/>
        <v>0</v>
      </c>
      <c r="Y551">
        <f t="shared" si="61"/>
        <v>0</v>
      </c>
      <c r="Z551">
        <f t="shared" si="62"/>
        <v>0</v>
      </c>
      <c r="AA551">
        <f t="shared" si="57"/>
        <v>0</v>
      </c>
    </row>
    <row r="552" spans="4:27" x14ac:dyDescent="0.3">
      <c r="D552" s="31">
        <f>'Water Flood'!E542</f>
        <v>0.48177000000000003</v>
      </c>
      <c r="E552" s="31">
        <f>IF('Water Flood'!P542&gt;1,1,'Water Flood'!P542)</f>
        <v>1</v>
      </c>
      <c r="F552" s="31">
        <f>'Water Flood'!I542</f>
        <v>0.42604288588298045</v>
      </c>
      <c r="H552" s="31" cm="1">
        <f t="array" ref="H552">INDEX($D$13:$D$1013,ROWS(D552:$D$1013))</f>
        <v>0.44823000000000002</v>
      </c>
      <c r="I552" s="31" cm="1">
        <f t="array" ref="I552">INDEX($E$13:$E$1013,ROWS(E552:$E$1013))</f>
        <v>1</v>
      </c>
      <c r="J552" s="31" cm="1">
        <f t="array" ref="J552">INDEX($F$13:$F$1013,ROWS(F552:$F$1013))</f>
        <v>0.20920728052731269</v>
      </c>
      <c r="T552">
        <f t="shared" si="56"/>
        <v>30</v>
      </c>
      <c r="U552">
        <f t="shared" si="58"/>
        <v>0</v>
      </c>
      <c r="V552">
        <f t="shared" si="59"/>
        <v>8.8205002141554072</v>
      </c>
      <c r="X552">
        <f t="shared" si="60"/>
        <v>0</v>
      </c>
      <c r="Y552">
        <f t="shared" si="61"/>
        <v>0</v>
      </c>
      <c r="Z552">
        <f t="shared" si="62"/>
        <v>0</v>
      </c>
      <c r="AA552">
        <f t="shared" si="57"/>
        <v>0</v>
      </c>
    </row>
    <row r="553" spans="4:27" x14ac:dyDescent="0.3">
      <c r="D553" s="31">
        <f>'Water Flood'!E543</f>
        <v>0.48220000000000002</v>
      </c>
      <c r="E553" s="31">
        <f>IF('Water Flood'!P543&gt;1,1,'Water Flood'!P543)</f>
        <v>1</v>
      </c>
      <c r="F553" s="31">
        <f>'Water Flood'!I543</f>
        <v>0.42923957115901445</v>
      </c>
      <c r="H553" s="31" cm="1">
        <f t="array" ref="H553">INDEX($D$13:$D$1013,ROWS(D553:$D$1013))</f>
        <v>0.44779999999999998</v>
      </c>
      <c r="I553" s="31" cm="1">
        <f t="array" ref="I553">INDEX($E$13:$E$1013,ROWS(E553:$E$1013))</f>
        <v>1</v>
      </c>
      <c r="J553" s="31" cm="1">
        <f t="array" ref="J553">INDEX($F$13:$F$1013,ROWS(F553:$F$1013))</f>
        <v>0.20698171162282933</v>
      </c>
      <c r="T553">
        <f t="shared" si="56"/>
        <v>30</v>
      </c>
      <c r="U553">
        <f t="shared" si="58"/>
        <v>0</v>
      </c>
      <c r="V553">
        <f t="shared" si="59"/>
        <v>8.8205002141554072</v>
      </c>
      <c r="X553">
        <f t="shared" si="60"/>
        <v>0</v>
      </c>
      <c r="Y553">
        <f t="shared" si="61"/>
        <v>0</v>
      </c>
      <c r="Z553">
        <f t="shared" si="62"/>
        <v>0</v>
      </c>
      <c r="AA553">
        <f t="shared" si="57"/>
        <v>0</v>
      </c>
    </row>
    <row r="554" spans="4:27" x14ac:dyDescent="0.3">
      <c r="D554" s="31">
        <f>'Water Flood'!E544</f>
        <v>0.48263</v>
      </c>
      <c r="E554" s="31">
        <f>IF('Water Flood'!P544&gt;1,1,'Water Flood'!P544)</f>
        <v>1</v>
      </c>
      <c r="F554" s="31">
        <f>'Water Flood'!I544</f>
        <v>0.43244181927817166</v>
      </c>
      <c r="H554" s="31" cm="1">
        <f t="array" ref="H554">INDEX($D$13:$D$1013,ROWS(D554:$D$1013))</f>
        <v>0.44737000000000005</v>
      </c>
      <c r="I554" s="31" cm="1">
        <f t="array" ref="I554">INDEX($E$13:$E$1013,ROWS(E554:$E$1013))</f>
        <v>1</v>
      </c>
      <c r="J554" s="31" cm="1">
        <f t="array" ref="J554">INDEX($F$13:$F$1013,ROWS(F554:$F$1013))</f>
        <v>0.20477206141704984</v>
      </c>
      <c r="T554">
        <f t="shared" si="56"/>
        <v>30</v>
      </c>
      <c r="U554">
        <f t="shared" si="58"/>
        <v>0</v>
      </c>
      <c r="V554">
        <f t="shared" si="59"/>
        <v>8.8205002141554072</v>
      </c>
      <c r="X554">
        <f t="shared" si="60"/>
        <v>0</v>
      </c>
      <c r="Y554">
        <f t="shared" si="61"/>
        <v>0</v>
      </c>
      <c r="Z554">
        <f t="shared" si="62"/>
        <v>0</v>
      </c>
      <c r="AA554">
        <f t="shared" si="57"/>
        <v>0</v>
      </c>
    </row>
    <row r="555" spans="4:27" x14ac:dyDescent="0.3">
      <c r="D555" s="31">
        <f>'Water Flood'!E545</f>
        <v>0.48306000000000004</v>
      </c>
      <c r="E555" s="31">
        <f>IF('Water Flood'!P545&gt;1,1,'Water Flood'!P545)</f>
        <v>1</v>
      </c>
      <c r="F555" s="31">
        <f>'Water Flood'!I545</f>
        <v>0.43564939660882407</v>
      </c>
      <c r="H555" s="31" cm="1">
        <f t="array" ref="H555">INDEX($D$13:$D$1013,ROWS(D555:$D$1013))</f>
        <v>0.44694</v>
      </c>
      <c r="I555" s="31" cm="1">
        <f t="array" ref="I555">INDEX($E$13:$E$1013,ROWS(E555:$E$1013))</f>
        <v>1</v>
      </c>
      <c r="J555" s="31" cm="1">
        <f t="array" ref="J555">INDEX($F$13:$F$1013,ROWS(F555:$F$1013))</f>
        <v>0.20257834252636123</v>
      </c>
      <c r="T555">
        <f t="shared" si="56"/>
        <v>30</v>
      </c>
      <c r="U555">
        <f t="shared" si="58"/>
        <v>0</v>
      </c>
      <c r="V555">
        <f t="shared" si="59"/>
        <v>8.8205002141554072</v>
      </c>
      <c r="X555">
        <f t="shared" si="60"/>
        <v>0</v>
      </c>
      <c r="Y555">
        <f t="shared" si="61"/>
        <v>0</v>
      </c>
      <c r="Z555">
        <f t="shared" si="62"/>
        <v>0</v>
      </c>
      <c r="AA555">
        <f t="shared" si="57"/>
        <v>0</v>
      </c>
    </row>
    <row r="556" spans="4:27" x14ac:dyDescent="0.3">
      <c r="D556" s="31">
        <f>'Water Flood'!E546</f>
        <v>0.48348999999999998</v>
      </c>
      <c r="E556" s="31">
        <f>IF('Water Flood'!P546&gt;1,1,'Water Flood'!P546)</f>
        <v>1</v>
      </c>
      <c r="F556" s="31">
        <f>'Water Flood'!I546</f>
        <v>0.4388620679995236</v>
      </c>
      <c r="H556" s="31" cm="1">
        <f t="array" ref="H556">INDEX($D$13:$D$1013,ROWS(D556:$D$1013))</f>
        <v>0.44651000000000002</v>
      </c>
      <c r="I556" s="31" cm="1">
        <f t="array" ref="I556">INDEX($E$13:$E$1013,ROWS(E556:$E$1013))</f>
        <v>1</v>
      </c>
      <c r="J556" s="31" cm="1">
        <f t="array" ref="J556">INDEX($F$13:$F$1013,ROWS(F556:$F$1013))</f>
        <v>0.20040056503225112</v>
      </c>
      <c r="T556">
        <f t="shared" si="56"/>
        <v>30</v>
      </c>
      <c r="U556">
        <f t="shared" si="58"/>
        <v>0</v>
      </c>
      <c r="V556">
        <f t="shared" si="59"/>
        <v>8.8205002141554072</v>
      </c>
      <c r="X556">
        <f t="shared" si="60"/>
        <v>0</v>
      </c>
      <c r="Y556">
        <f t="shared" si="61"/>
        <v>0</v>
      </c>
      <c r="Z556">
        <f t="shared" si="62"/>
        <v>0</v>
      </c>
      <c r="AA556">
        <f t="shared" si="57"/>
        <v>0</v>
      </c>
    </row>
    <row r="557" spans="4:27" x14ac:dyDescent="0.3">
      <c r="D557" s="31">
        <f>'Water Flood'!E547</f>
        <v>0.48392000000000002</v>
      </c>
      <c r="E557" s="31">
        <f>IF('Water Flood'!P547&gt;1,1,'Water Flood'!P547)</f>
        <v>1</v>
      </c>
      <c r="F557" s="31">
        <f>'Water Flood'!I547</f>
        <v>0.44207959684270148</v>
      </c>
      <c r="H557" s="31" cm="1">
        <f t="array" ref="H557">INDEX($D$13:$D$1013,ROWS(D557:$D$1013))</f>
        <v>0.44608000000000003</v>
      </c>
      <c r="I557" s="31" cm="1">
        <f t="array" ref="I557">INDEX($E$13:$E$1013,ROWS(E557:$E$1013))</f>
        <v>1</v>
      </c>
      <c r="J557" s="31" cm="1">
        <f t="array" ref="J557">INDEX($F$13:$F$1013,ROWS(F557:$F$1013))</f>
        <v>0.19823873651197099</v>
      </c>
      <c r="T557">
        <f t="shared" si="56"/>
        <v>30</v>
      </c>
      <c r="U557">
        <f t="shared" si="58"/>
        <v>0</v>
      </c>
      <c r="V557">
        <f t="shared" si="59"/>
        <v>8.8205002141554072</v>
      </c>
      <c r="X557">
        <f t="shared" si="60"/>
        <v>0</v>
      </c>
      <c r="Y557">
        <f t="shared" si="61"/>
        <v>0</v>
      </c>
      <c r="Z557">
        <f t="shared" si="62"/>
        <v>0</v>
      </c>
      <c r="AA557">
        <f t="shared" si="57"/>
        <v>0</v>
      </c>
    </row>
    <row r="558" spans="4:27" x14ac:dyDescent="0.3">
      <c r="D558" s="31">
        <f>'Water Flood'!E548</f>
        <v>0.48435</v>
      </c>
      <c r="E558" s="31">
        <f>IF('Water Flood'!P548&gt;1,1,'Water Flood'!P548)</f>
        <v>1</v>
      </c>
      <c r="F558" s="31">
        <f>'Water Flood'!I548</f>
        <v>0.4453017451392326</v>
      </c>
      <c r="H558" s="31" cm="1">
        <f t="array" ref="H558">INDEX($D$13:$D$1013,ROWS(D558:$D$1013))</f>
        <v>0.44564999999999999</v>
      </c>
      <c r="I558" s="31" cm="1">
        <f t="array" ref="I558">INDEX($E$13:$E$1013,ROWS(E558:$E$1013))</f>
        <v>1</v>
      </c>
      <c r="J558" s="31" cm="1">
        <f t="array" ref="J558">INDEX($F$13:$F$1013,ROWS(F558:$F$1013))</f>
        <v>0.19609286206966212</v>
      </c>
      <c r="T558">
        <f t="shared" si="56"/>
        <v>30</v>
      </c>
      <c r="U558">
        <f t="shared" si="58"/>
        <v>0</v>
      </c>
      <c r="V558">
        <f t="shared" si="59"/>
        <v>8.8205002141554072</v>
      </c>
      <c r="X558">
        <f t="shared" si="60"/>
        <v>0</v>
      </c>
      <c r="Y558">
        <f t="shared" si="61"/>
        <v>0</v>
      </c>
      <c r="Z558">
        <f t="shared" si="62"/>
        <v>0</v>
      </c>
      <c r="AA558">
        <f t="shared" si="57"/>
        <v>0</v>
      </c>
    </row>
    <row r="559" spans="4:27" x14ac:dyDescent="0.3">
      <c r="D559" s="31">
        <f>'Water Flood'!E549</f>
        <v>0.48477999999999999</v>
      </c>
      <c r="E559" s="31">
        <f>IF('Water Flood'!P549&gt;1,1,'Water Flood'!P549)</f>
        <v>1</v>
      </c>
      <c r="F559" s="31">
        <f>'Water Flood'!I549</f>
        <v>0.44852827356382374</v>
      </c>
      <c r="H559" s="31" cm="1">
        <f t="array" ref="H559">INDEX($D$13:$D$1013,ROWS(D559:$D$1013))</f>
        <v>0.44522</v>
      </c>
      <c r="I559" s="31" cm="1">
        <f t="array" ref="I559">INDEX($E$13:$E$1013,ROWS(E559:$E$1013))</f>
        <v>1</v>
      </c>
      <c r="J559" s="31" cm="1">
        <f t="array" ref="J559">INDEX($F$13:$F$1013,ROWS(F559:$F$1013))</f>
        <v>0.19396294436791595</v>
      </c>
      <c r="T559">
        <f t="shared" si="56"/>
        <v>30</v>
      </c>
      <c r="U559">
        <f t="shared" si="58"/>
        <v>0</v>
      </c>
      <c r="V559">
        <f t="shared" si="59"/>
        <v>8.8205002141554072</v>
      </c>
      <c r="X559">
        <f t="shared" si="60"/>
        <v>0</v>
      </c>
      <c r="Y559">
        <f t="shared" si="61"/>
        <v>0</v>
      </c>
      <c r="Z559">
        <f t="shared" si="62"/>
        <v>0</v>
      </c>
      <c r="AA559">
        <f t="shared" si="57"/>
        <v>0</v>
      </c>
    </row>
    <row r="560" spans="4:27" x14ac:dyDescent="0.3">
      <c r="D560" s="31">
        <f>'Water Flood'!E550</f>
        <v>0.48521000000000003</v>
      </c>
      <c r="E560" s="31">
        <f>IF('Water Flood'!P550&gt;1,1,'Water Flood'!P550)</f>
        <v>1</v>
      </c>
      <c r="F560" s="31">
        <f>'Water Flood'!I550</f>
        <v>0.45175894153119089</v>
      </c>
      <c r="H560" s="31" cm="1">
        <f t="array" ref="H560">INDEX($D$13:$D$1013,ROWS(D560:$D$1013))</f>
        <v>0.44479000000000002</v>
      </c>
      <c r="I560" s="31" cm="1">
        <f t="array" ref="I560">INDEX($E$13:$E$1013,ROWS(E560:$E$1013))</f>
        <v>1</v>
      </c>
      <c r="J560" s="31" cm="1">
        <f t="array" ref="J560">INDEX($F$13:$F$1013,ROWS(F560:$F$1013))</f>
        <v>0.19184898365974898</v>
      </c>
      <c r="T560">
        <f t="shared" si="56"/>
        <v>30</v>
      </c>
      <c r="U560">
        <f t="shared" si="58"/>
        <v>0</v>
      </c>
      <c r="V560">
        <f t="shared" si="59"/>
        <v>8.8205002141554072</v>
      </c>
      <c r="X560">
        <f t="shared" si="60"/>
        <v>0</v>
      </c>
      <c r="Y560">
        <f t="shared" si="61"/>
        <v>0</v>
      </c>
      <c r="Z560">
        <f t="shared" si="62"/>
        <v>0</v>
      </c>
      <c r="AA560">
        <f t="shared" si="57"/>
        <v>0</v>
      </c>
    </row>
    <row r="561" spans="4:27" x14ac:dyDescent="0.3">
      <c r="D561" s="31">
        <f>'Water Flood'!E551</f>
        <v>0.48564000000000002</v>
      </c>
      <c r="E561" s="31">
        <f>IF('Water Flood'!P551&gt;1,1,'Water Flood'!P551)</f>
        <v>1</v>
      </c>
      <c r="F561" s="31">
        <f>'Water Flood'!I551</f>
        <v>0.45499350726298854</v>
      </c>
      <c r="H561" s="31" cm="1">
        <f t="array" ref="H561">INDEX($D$13:$D$1013,ROWS(D561:$D$1013))</f>
        <v>0.44435999999999998</v>
      </c>
      <c r="I561" s="31" cm="1">
        <f t="array" ref="I561">INDEX($E$13:$E$1013,ROWS(E561:$E$1013))</f>
        <v>1</v>
      </c>
      <c r="J561" s="31" cm="1">
        <f t="array" ref="J561">INDEX($F$13:$F$1013,ROWS(F561:$F$1013))</f>
        <v>0.18975097782096204</v>
      </c>
      <c r="T561">
        <f t="shared" si="56"/>
        <v>30</v>
      </c>
      <c r="U561">
        <f t="shared" si="58"/>
        <v>0</v>
      </c>
      <c r="V561">
        <f t="shared" si="59"/>
        <v>8.8205002141554072</v>
      </c>
      <c r="X561">
        <f t="shared" si="60"/>
        <v>0</v>
      </c>
      <c r="Y561">
        <f t="shared" si="61"/>
        <v>0</v>
      </c>
      <c r="Z561">
        <f t="shared" si="62"/>
        <v>0</v>
      </c>
      <c r="AA561">
        <f t="shared" si="57"/>
        <v>0</v>
      </c>
    </row>
    <row r="562" spans="4:27" x14ac:dyDescent="0.3">
      <c r="D562" s="31">
        <f>'Water Flood'!E552</f>
        <v>0.48607</v>
      </c>
      <c r="E562" s="31">
        <f>IF('Water Flood'!P552&gt;1,1,'Water Flood'!P552)</f>
        <v>1</v>
      </c>
      <c r="F562" s="31">
        <f>'Water Flood'!I552</f>
        <v>0.45823172785545074</v>
      </c>
      <c r="H562" s="31" cm="1">
        <f t="array" ref="H562">INDEX($D$13:$D$1013,ROWS(D562:$D$1013))</f>
        <v>0.44392999999999999</v>
      </c>
      <c r="I562" s="31" cm="1">
        <f t="array" ref="I562">INDEX($E$13:$E$1013,ROWS(E562:$E$1013))</f>
        <v>1</v>
      </c>
      <c r="J562" s="31" cm="1">
        <f t="array" ref="J562">INDEX($F$13:$F$1013,ROWS(F562:$F$1013))</f>
        <v>0.18766892238286664</v>
      </c>
      <c r="T562">
        <f t="shared" si="56"/>
        <v>30</v>
      </c>
      <c r="U562">
        <f t="shared" si="58"/>
        <v>0</v>
      </c>
      <c r="V562">
        <f t="shared" si="59"/>
        <v>8.8205002141554072</v>
      </c>
      <c r="X562">
        <f t="shared" si="60"/>
        <v>0</v>
      </c>
      <c r="Y562">
        <f t="shared" si="61"/>
        <v>0</v>
      </c>
      <c r="Z562">
        <f t="shared" si="62"/>
        <v>0</v>
      </c>
      <c r="AA562">
        <f t="shared" si="57"/>
        <v>0</v>
      </c>
    </row>
    <row r="563" spans="4:27" x14ac:dyDescent="0.3">
      <c r="D563" s="31">
        <f>'Water Flood'!E553</f>
        <v>0.48650000000000004</v>
      </c>
      <c r="E563" s="31">
        <f>IF('Water Flood'!P553&gt;1,1,'Water Flood'!P553)</f>
        <v>1</v>
      </c>
      <c r="F563" s="31">
        <f>'Water Flood'!I553</f>
        <v>0.46147335934770756</v>
      </c>
      <c r="H563" s="31" cm="1">
        <f t="array" ref="H563">INDEX($D$13:$D$1013,ROWS(D563:$D$1013))</f>
        <v>0.44350000000000001</v>
      </c>
      <c r="I563" s="31" cm="1">
        <f t="array" ref="I563">INDEX($E$13:$E$1013,ROWS(E563:$E$1013))</f>
        <v>1</v>
      </c>
      <c r="J563" s="31" cm="1">
        <f t="array" ref="J563">INDEX($F$13:$F$1013,ROWS(F563:$F$1013))</f>
        <v>0.18560281056534761</v>
      </c>
      <c r="T563">
        <f t="shared" si="56"/>
        <v>30</v>
      </c>
      <c r="U563">
        <f t="shared" si="58"/>
        <v>0</v>
      </c>
      <c r="V563">
        <f t="shared" si="59"/>
        <v>8.8205002141554072</v>
      </c>
      <c r="X563">
        <f t="shared" si="60"/>
        <v>0</v>
      </c>
      <c r="Y563">
        <f t="shared" si="61"/>
        <v>0</v>
      </c>
      <c r="Z563">
        <f t="shared" si="62"/>
        <v>0</v>
      </c>
      <c r="AA563">
        <f t="shared" si="57"/>
        <v>0</v>
      </c>
    </row>
    <row r="564" spans="4:27" x14ac:dyDescent="0.3">
      <c r="D564" s="31">
        <f>'Water Flood'!E554</f>
        <v>0.48693000000000003</v>
      </c>
      <c r="E564" s="31">
        <f>IF('Water Flood'!P554&gt;1,1,'Water Flood'!P554)</f>
        <v>1</v>
      </c>
      <c r="F564" s="31">
        <f>'Water Flood'!I554</f>
        <v>0.46471815679073292</v>
      </c>
      <c r="H564" s="31" cm="1">
        <f t="array" ref="H564">INDEX($D$13:$D$1013,ROWS(D564:$D$1013))</f>
        <v>0.44306999999999996</v>
      </c>
      <c r="I564" s="31" cm="1">
        <f t="array" ref="I564">INDEX($E$13:$E$1013,ROWS(E564:$E$1013))</f>
        <v>1</v>
      </c>
      <c r="J564" s="31" cm="1">
        <f t="array" ref="J564">INDEX($F$13:$F$1013,ROWS(F564:$F$1013))</f>
        <v>0.18355263331024432</v>
      </c>
      <c r="T564">
        <f t="shared" si="56"/>
        <v>30</v>
      </c>
      <c r="U564">
        <f t="shared" si="58"/>
        <v>0</v>
      </c>
      <c r="V564">
        <f t="shared" si="59"/>
        <v>8.8205002141554072</v>
      </c>
      <c r="X564">
        <f t="shared" si="60"/>
        <v>0</v>
      </c>
      <c r="Y564">
        <f t="shared" si="61"/>
        <v>0</v>
      </c>
      <c r="Z564">
        <f t="shared" si="62"/>
        <v>0</v>
      </c>
      <c r="AA564">
        <f t="shared" si="57"/>
        <v>0</v>
      </c>
    </row>
    <row r="565" spans="4:27" x14ac:dyDescent="0.3">
      <c r="D565" s="31">
        <f>'Water Flood'!E555</f>
        <v>0.48736000000000002</v>
      </c>
      <c r="E565" s="31">
        <f>IF('Water Flood'!P555&gt;1,1,'Water Flood'!P555)</f>
        <v>1</v>
      </c>
      <c r="F565" s="31">
        <f>'Water Flood'!I555</f>
        <v>0.46796587431688808</v>
      </c>
      <c r="H565" s="31" cm="1">
        <f t="array" ref="H565">INDEX($D$13:$D$1013,ROWS(D565:$D$1013))</f>
        <v>0.44264000000000003</v>
      </c>
      <c r="I565" s="31" cm="1">
        <f t="array" ref="I565">INDEX($E$13:$E$1013,ROWS(E565:$E$1013))</f>
        <v>1</v>
      </c>
      <c r="J565" s="31" cm="1">
        <f t="array" ref="J565">INDEX($F$13:$F$1013,ROWS(F565:$F$1013))</f>
        <v>0.1815183793150239</v>
      </c>
      <c r="T565">
        <f t="shared" si="56"/>
        <v>30</v>
      </c>
      <c r="U565">
        <f t="shared" si="58"/>
        <v>0</v>
      </c>
      <c r="V565">
        <f t="shared" si="59"/>
        <v>8.8205002141554072</v>
      </c>
      <c r="X565">
        <f t="shared" si="60"/>
        <v>0</v>
      </c>
      <c r="Y565">
        <f t="shared" si="61"/>
        <v>0</v>
      </c>
      <c r="Z565">
        <f t="shared" si="62"/>
        <v>0</v>
      </c>
      <c r="AA565">
        <f t="shared" si="57"/>
        <v>0</v>
      </c>
    </row>
    <row r="566" spans="4:27" x14ac:dyDescent="0.3">
      <c r="D566" s="31">
        <f>'Water Flood'!E556</f>
        <v>0.48779000000000006</v>
      </c>
      <c r="E566" s="31">
        <f>IF('Water Flood'!P556&gt;1,1,'Water Flood'!P556)</f>
        <v>1</v>
      </c>
      <c r="F566" s="31">
        <f>'Water Flood'!I556</f>
        <v>0.47121626521001531</v>
      </c>
      <c r="H566" s="31" cm="1">
        <f t="array" ref="H566">INDEX($D$13:$D$1013,ROWS(D566:$D$1013))</f>
        <v>0.44220999999999999</v>
      </c>
      <c r="I566" s="31" cm="1">
        <f t="array" ref="I566">INDEX($E$13:$E$1013,ROWS(E566:$E$1013))</f>
        <v>1</v>
      </c>
      <c r="J566" s="31" cm="1">
        <f t="array" ref="J566">INDEX($F$13:$F$1013,ROWS(F566:$F$1013))</f>
        <v>0.17950003506672454</v>
      </c>
      <c r="T566">
        <f t="shared" si="56"/>
        <v>30</v>
      </c>
      <c r="U566">
        <f t="shared" si="58"/>
        <v>0</v>
      </c>
      <c r="V566">
        <f t="shared" si="59"/>
        <v>8.8205002141554072</v>
      </c>
      <c r="X566">
        <f t="shared" si="60"/>
        <v>0</v>
      </c>
      <c r="Y566">
        <f t="shared" si="61"/>
        <v>0</v>
      </c>
      <c r="Z566">
        <f t="shared" si="62"/>
        <v>0</v>
      </c>
      <c r="AA566">
        <f t="shared" si="57"/>
        <v>0</v>
      </c>
    </row>
    <row r="567" spans="4:27" x14ac:dyDescent="0.3">
      <c r="D567" s="31">
        <f>'Water Flood'!E557</f>
        <v>0.48821999999999999</v>
      </c>
      <c r="E567" s="31">
        <f>IF('Water Flood'!P557&gt;1,1,'Water Flood'!P557)</f>
        <v>1</v>
      </c>
      <c r="F567" s="31">
        <f>'Water Flood'!I557</f>
        <v>0.47446908197604398</v>
      </c>
      <c r="H567" s="31" cm="1">
        <f t="array" ref="H567">INDEX($D$13:$D$1013,ROWS(D567:$D$1013))</f>
        <v>0.44178000000000001</v>
      </c>
      <c r="I567" s="31" cm="1">
        <f t="array" ref="I567">INDEX($E$13:$E$1013,ROWS(E567:$E$1013))</f>
        <v>1</v>
      </c>
      <c r="J567" s="31" cm="1">
        <f t="array" ref="J567">INDEX($F$13:$F$1013,ROWS(F567:$F$1013))</f>
        <v>0.17749758487614556</v>
      </c>
      <c r="T567">
        <f t="shared" si="56"/>
        <v>30</v>
      </c>
      <c r="U567">
        <f t="shared" si="58"/>
        <v>0</v>
      </c>
      <c r="V567">
        <f t="shared" si="59"/>
        <v>8.8205002141554072</v>
      </c>
      <c r="X567">
        <f t="shared" si="60"/>
        <v>0</v>
      </c>
      <c r="Y567">
        <f t="shared" si="61"/>
        <v>0</v>
      </c>
      <c r="Z567">
        <f t="shared" si="62"/>
        <v>0</v>
      </c>
      <c r="AA567">
        <f t="shared" si="57"/>
        <v>0</v>
      </c>
    </row>
    <row r="568" spans="4:27" x14ac:dyDescent="0.3">
      <c r="D568" s="31">
        <f>'Water Flood'!E558</f>
        <v>0.48865000000000003</v>
      </c>
      <c r="E568" s="31">
        <f>IF('Water Flood'!P558&gt;1,1,'Water Flood'!P558)</f>
        <v>1</v>
      </c>
      <c r="F568" s="31">
        <f>'Water Flood'!I558</f>
        <v>0.47772407641406278</v>
      </c>
      <c r="H568" s="31" cm="1">
        <f t="array" ref="H568">INDEX($D$13:$D$1013,ROWS(D568:$D$1013))</f>
        <v>0.44135000000000002</v>
      </c>
      <c r="I568" s="31" cm="1">
        <f t="array" ref="I568">INDEX($E$13:$E$1013,ROWS(E568:$E$1013))</f>
        <v>1</v>
      </c>
      <c r="J568" s="31" cm="1">
        <f t="array" ref="J568">INDEX($F$13:$F$1013,ROWS(F568:$F$1013))</f>
        <v>0.17551101091226487</v>
      </c>
      <c r="T568">
        <f t="shared" si="56"/>
        <v>30</v>
      </c>
      <c r="U568">
        <f t="shared" si="58"/>
        <v>0</v>
      </c>
      <c r="V568">
        <f t="shared" si="59"/>
        <v>8.8205002141554072</v>
      </c>
      <c r="X568">
        <f t="shared" si="60"/>
        <v>0</v>
      </c>
      <c r="Y568">
        <f t="shared" si="61"/>
        <v>0</v>
      </c>
      <c r="Z568">
        <f t="shared" si="62"/>
        <v>0</v>
      </c>
      <c r="AA568">
        <f t="shared" si="57"/>
        <v>0</v>
      </c>
    </row>
    <row r="569" spans="4:27" x14ac:dyDescent="0.3">
      <c r="D569" s="31">
        <f>'Water Flood'!E559</f>
        <v>0.48908000000000001</v>
      </c>
      <c r="E569" s="31">
        <f>IF('Water Flood'!P559&gt;1,1,'Water Flood'!P559)</f>
        <v>1</v>
      </c>
      <c r="F569" s="31">
        <f>'Water Flood'!I559</f>
        <v>0.48098099968782004</v>
      </c>
      <c r="H569" s="31" cm="1">
        <f t="array" ref="H569">INDEX($D$13:$D$1013,ROWS(D569:$D$1013))</f>
        <v>0.44091999999999998</v>
      </c>
      <c r="I569" s="31" cm="1">
        <f t="array" ref="I569">INDEX($E$13:$E$1013,ROWS(E569:$E$1013))</f>
        <v>1</v>
      </c>
      <c r="J569" s="31" cm="1">
        <f t="array" ref="J569">INDEX($F$13:$F$1013,ROWS(F569:$F$1013))</f>
        <v>0.17354029323685624</v>
      </c>
      <c r="T569">
        <f t="shared" si="56"/>
        <v>30</v>
      </c>
      <c r="U569">
        <f t="shared" si="58"/>
        <v>0</v>
      </c>
      <c r="V569">
        <f t="shared" si="59"/>
        <v>8.8205002141554072</v>
      </c>
      <c r="X569">
        <f t="shared" si="60"/>
        <v>0</v>
      </c>
      <c r="Y569">
        <f t="shared" si="61"/>
        <v>0</v>
      </c>
      <c r="Z569">
        <f t="shared" si="62"/>
        <v>0</v>
      </c>
      <c r="AA569">
        <f t="shared" si="57"/>
        <v>0</v>
      </c>
    </row>
    <row r="570" spans="4:27" x14ac:dyDescent="0.3">
      <c r="D570" s="31">
        <f>'Water Flood'!E560</f>
        <v>0.48951</v>
      </c>
      <c r="E570" s="31">
        <f>IF('Water Flood'!P560&gt;1,1,'Water Flood'!P560)</f>
        <v>1</v>
      </c>
      <c r="F570" s="31">
        <f>'Water Flood'!I560</f>
        <v>0.48423960239760389</v>
      </c>
      <c r="H570" s="31" cm="1">
        <f t="array" ref="H570">INDEX($D$13:$D$1013,ROWS(D570:$D$1013))</f>
        <v>0.44048999999999999</v>
      </c>
      <c r="I570" s="31" cm="1">
        <f t="array" ref="I570">INDEX($E$13:$E$1013,ROWS(E570:$E$1013))</f>
        <v>1</v>
      </c>
      <c r="J570" s="31" cm="1">
        <f t="array" ref="J570">INDEX($F$13:$F$1013,ROWS(F570:$F$1013))</f>
        <v>0.17158540983929121</v>
      </c>
      <c r="T570">
        <f t="shared" si="56"/>
        <v>30</v>
      </c>
      <c r="U570">
        <f t="shared" si="58"/>
        <v>0</v>
      </c>
      <c r="V570">
        <f t="shared" si="59"/>
        <v>8.8205002141554072</v>
      </c>
      <c r="X570">
        <f t="shared" si="60"/>
        <v>0</v>
      </c>
      <c r="Y570">
        <f t="shared" si="61"/>
        <v>0</v>
      </c>
      <c r="Z570">
        <f t="shared" si="62"/>
        <v>0</v>
      </c>
      <c r="AA570">
        <f t="shared" si="57"/>
        <v>0</v>
      </c>
    </row>
    <row r="571" spans="4:27" x14ac:dyDescent="0.3">
      <c r="D571" s="31">
        <f>'Water Flood'!E561</f>
        <v>0.48994000000000004</v>
      </c>
      <c r="E571" s="31">
        <f>IF('Water Flood'!P561&gt;1,1,'Water Flood'!P561)</f>
        <v>1</v>
      </c>
      <c r="F571" s="31">
        <f>'Water Flood'!I561</f>
        <v>0.48749963465246421</v>
      </c>
      <c r="H571" s="31" cm="1">
        <f t="array" ref="H571">INDEX($D$13:$D$1013,ROWS(D571:$D$1013))</f>
        <v>0.44006000000000001</v>
      </c>
      <c r="I571" s="31" cm="1">
        <f t="array" ref="I571">INDEX($E$13:$E$1013,ROWS(E571:$E$1013))</f>
        <v>1</v>
      </c>
      <c r="J571" s="31" cm="1">
        <f t="array" ref="J571">INDEX($F$13:$F$1013,ROWS(F571:$F$1013))</f>
        <v>0.1696463366714992</v>
      </c>
      <c r="T571">
        <f t="shared" si="56"/>
        <v>30</v>
      </c>
      <c r="U571">
        <f t="shared" si="58"/>
        <v>0</v>
      </c>
      <c r="V571">
        <f t="shared" si="59"/>
        <v>8.8205002141554072</v>
      </c>
      <c r="X571">
        <f t="shared" si="60"/>
        <v>0</v>
      </c>
      <c r="Y571">
        <f t="shared" si="61"/>
        <v>0</v>
      </c>
      <c r="Z571">
        <f t="shared" si="62"/>
        <v>0</v>
      </c>
      <c r="AA571">
        <f t="shared" si="57"/>
        <v>0</v>
      </c>
    </row>
    <row r="572" spans="4:27" x14ac:dyDescent="0.3">
      <c r="D572" s="31">
        <f>'Water Flood'!E562</f>
        <v>0.49037000000000003</v>
      </c>
      <c r="E572" s="31">
        <f>IF('Water Flood'!P562&gt;1,1,'Water Flood'!P562)</f>
        <v>1</v>
      </c>
      <c r="F572" s="31">
        <f>'Water Flood'!I562</f>
        <v>0.49076084614272619</v>
      </c>
      <c r="H572" s="31" cm="1">
        <f t="array" ref="H572">INDEX($D$13:$D$1013,ROWS(D572:$D$1013))</f>
        <v>0.43962999999999997</v>
      </c>
      <c r="I572" s="31" cm="1">
        <f t="array" ref="I572">INDEX($E$13:$E$1013,ROWS(E572:$E$1013))</f>
        <v>1</v>
      </c>
      <c r="J572" s="31" cm="1">
        <f t="array" ref="J572">INDEX($F$13:$F$1013,ROWS(F572:$F$1013))</f>
        <v>0.1677230476830692</v>
      </c>
      <c r="T572">
        <f t="shared" si="56"/>
        <v>30</v>
      </c>
      <c r="U572">
        <f t="shared" si="58"/>
        <v>0</v>
      </c>
      <c r="V572">
        <f t="shared" si="59"/>
        <v>8.8205002141554072</v>
      </c>
      <c r="X572">
        <f t="shared" si="60"/>
        <v>0</v>
      </c>
      <c r="Y572">
        <f t="shared" si="61"/>
        <v>0</v>
      </c>
      <c r="Z572">
        <f t="shared" si="62"/>
        <v>0</v>
      </c>
      <c r="AA572">
        <f t="shared" si="57"/>
        <v>0</v>
      </c>
    </row>
    <row r="573" spans="4:27" x14ac:dyDescent="0.3">
      <c r="D573" s="31">
        <f>'Water Flood'!E563</f>
        <v>0.49080000000000001</v>
      </c>
      <c r="E573" s="31">
        <f>IF('Water Flood'!P563&gt;1,1,'Water Flood'!P563)</f>
        <v>1</v>
      </c>
      <c r="F573" s="31">
        <f>'Water Flood'!I563</f>
        <v>0.49402298621275814</v>
      </c>
      <c r="H573" s="31" cm="1">
        <f t="array" ref="H573">INDEX($D$13:$D$1013,ROWS(D573:$D$1013))</f>
        <v>0.43920000000000003</v>
      </c>
      <c r="I573" s="31" cm="1">
        <f t="array" ref="I573">INDEX($E$13:$E$1013,ROWS(E573:$E$1013))</f>
        <v>1</v>
      </c>
      <c r="J573" s="31" cm="1">
        <f t="array" ref="J573">INDEX($F$13:$F$1013,ROWS(F573:$F$1013))</f>
        <v>0.16581551485646762</v>
      </c>
      <c r="T573">
        <f t="shared" si="56"/>
        <v>30</v>
      </c>
      <c r="U573">
        <f t="shared" si="58"/>
        <v>0</v>
      </c>
      <c r="V573">
        <f t="shared" si="59"/>
        <v>8.8205002141554072</v>
      </c>
      <c r="X573">
        <f t="shared" si="60"/>
        <v>0</v>
      </c>
      <c r="Y573">
        <f t="shared" si="61"/>
        <v>0</v>
      </c>
      <c r="Z573">
        <f t="shared" si="62"/>
        <v>0</v>
      </c>
      <c r="AA573">
        <f t="shared" si="57"/>
        <v>0</v>
      </c>
    </row>
    <row r="574" spans="4:27" x14ac:dyDescent="0.3">
      <c r="D574" s="31">
        <f>'Water Flood'!E564</f>
        <v>0.49123000000000006</v>
      </c>
      <c r="E574" s="31">
        <f>IF('Water Flood'!P564&gt;1,1,'Water Flood'!P564)</f>
        <v>1</v>
      </c>
      <c r="F574" s="31">
        <f>'Water Flood'!I564</f>
        <v>0.497285803933944</v>
      </c>
      <c r="H574" s="31" cm="1">
        <f t="array" ref="H574">INDEX($D$13:$D$1013,ROWS(D574:$D$1013))</f>
        <v>0.43876999999999999</v>
      </c>
      <c r="I574" s="31" cm="1">
        <f t="array" ref="I574">INDEX($E$13:$E$1013,ROWS(E574:$E$1013))</f>
        <v>1</v>
      </c>
      <c r="J574" s="31" cm="1">
        <f t="array" ref="J574">INDEX($F$13:$F$1013,ROWS(F574:$F$1013))</f>
        <v>0.16392370824235888</v>
      </c>
      <c r="T574">
        <f t="shared" si="56"/>
        <v>30</v>
      </c>
      <c r="U574">
        <f t="shared" si="58"/>
        <v>0</v>
      </c>
      <c r="V574">
        <f t="shared" si="59"/>
        <v>8.8205002141554072</v>
      </c>
      <c r="X574">
        <f t="shared" si="60"/>
        <v>0</v>
      </c>
      <c r="Y574">
        <f t="shared" si="61"/>
        <v>0</v>
      </c>
      <c r="Z574">
        <f t="shared" si="62"/>
        <v>0</v>
      </c>
      <c r="AA574">
        <f t="shared" si="57"/>
        <v>0</v>
      </c>
    </row>
    <row r="575" spans="4:27" x14ac:dyDescent="0.3">
      <c r="D575" s="31">
        <f>'Water Flood'!E565</f>
        <v>0.49165999999999999</v>
      </c>
      <c r="E575" s="31">
        <f>IF('Water Flood'!P565&gt;1,1,'Water Flood'!P565)</f>
        <v>1</v>
      </c>
      <c r="F575" s="31">
        <f>'Water Flood'!I565</f>
        <v>0.50054904817781731</v>
      </c>
      <c r="H575" s="31" cm="1">
        <f t="array" ref="H575">INDEX($D$13:$D$1013,ROWS(D575:$D$1013))</f>
        <v>0.43834000000000001</v>
      </c>
      <c r="I575" s="31" cm="1">
        <f t="array" ref="I575">INDEX($E$13:$E$1013,ROWS(E575:$E$1013))</f>
        <v>1</v>
      </c>
      <c r="J575" s="31" cm="1">
        <f t="array" ref="J575">INDEX($F$13:$F$1013,ROWS(F575:$F$1013))</f>
        <v>0.16204759599500121</v>
      </c>
      <c r="T575">
        <f t="shared" si="56"/>
        <v>30</v>
      </c>
      <c r="U575">
        <f t="shared" si="58"/>
        <v>0</v>
      </c>
      <c r="V575">
        <f t="shared" si="59"/>
        <v>8.8205002141554072</v>
      </c>
      <c r="X575">
        <f t="shared" si="60"/>
        <v>0</v>
      </c>
      <c r="Y575">
        <f t="shared" si="61"/>
        <v>0</v>
      </c>
      <c r="Z575">
        <f t="shared" si="62"/>
        <v>0</v>
      </c>
      <c r="AA575">
        <f t="shared" si="57"/>
        <v>0</v>
      </c>
    </row>
    <row r="576" spans="4:27" x14ac:dyDescent="0.3">
      <c r="D576" s="31">
        <f>'Water Flood'!E566</f>
        <v>0.49208999999999997</v>
      </c>
      <c r="E576" s="31">
        <f>IF('Water Flood'!P566&gt;1,1,'Water Flood'!P566)</f>
        <v>1</v>
      </c>
      <c r="F576" s="31">
        <f>'Water Flood'!I566</f>
        <v>0.50381246768931331</v>
      </c>
      <c r="H576" s="31" cm="1">
        <f t="array" ref="H576">INDEX($D$13:$D$1013,ROWS(D576:$D$1013))</f>
        <v>0.43791000000000002</v>
      </c>
      <c r="I576" s="31" cm="1">
        <f t="array" ref="I576">INDEX($E$13:$E$1013,ROWS(E576:$E$1013))</f>
        <v>1</v>
      </c>
      <c r="J576" s="31" cm="1">
        <f t="array" ref="J576">INDEX($F$13:$F$1013,ROWS(F576:$F$1013))</f>
        <v>0.16018714440770615</v>
      </c>
      <c r="T576">
        <f t="shared" si="56"/>
        <v>30</v>
      </c>
      <c r="U576">
        <f t="shared" si="58"/>
        <v>0</v>
      </c>
      <c r="V576">
        <f t="shared" si="59"/>
        <v>8.8205002141554072</v>
      </c>
      <c r="X576">
        <f t="shared" si="60"/>
        <v>0</v>
      </c>
      <c r="Y576">
        <f t="shared" si="61"/>
        <v>0</v>
      </c>
      <c r="Z576">
        <f t="shared" si="62"/>
        <v>0</v>
      </c>
      <c r="AA576">
        <f t="shared" si="57"/>
        <v>0</v>
      </c>
    </row>
    <row r="577" spans="4:27" x14ac:dyDescent="0.3">
      <c r="D577" s="31">
        <f>'Water Flood'!E567</f>
        <v>0.49251999999999996</v>
      </c>
      <c r="E577" s="31">
        <f>IF('Water Flood'!P567&gt;1,1,'Water Flood'!P567)</f>
        <v>1</v>
      </c>
      <c r="F577" s="31">
        <f>'Water Flood'!I567</f>
        <v>0.50707581116009259</v>
      </c>
      <c r="H577" s="31" cm="1">
        <f t="array" ref="H577">INDEX($D$13:$D$1013,ROWS(D577:$D$1013))</f>
        <v>0.43747999999999998</v>
      </c>
      <c r="I577" s="31" cm="1">
        <f t="array" ref="I577">INDEX($E$13:$E$1013,ROWS(E577:$E$1013))</f>
        <v>1</v>
      </c>
      <c r="J577" s="31" cm="1">
        <f t="array" ref="J577">INDEX($F$13:$F$1013,ROWS(F577:$F$1013))</f>
        <v>0.15834231794833573</v>
      </c>
      <c r="T577">
        <f t="shared" si="56"/>
        <v>30</v>
      </c>
      <c r="U577">
        <f t="shared" si="58"/>
        <v>0</v>
      </c>
      <c r="V577">
        <f t="shared" si="59"/>
        <v>8.8205002141554072</v>
      </c>
      <c r="X577">
        <f t="shared" si="60"/>
        <v>0</v>
      </c>
      <c r="Y577">
        <f t="shared" si="61"/>
        <v>0</v>
      </c>
      <c r="Z577">
        <f t="shared" si="62"/>
        <v>0</v>
      </c>
      <c r="AA577">
        <f t="shared" si="57"/>
        <v>0</v>
      </c>
    </row>
    <row r="578" spans="4:27" x14ac:dyDescent="0.3">
      <c r="D578" s="31">
        <f>'Water Flood'!E568</f>
        <v>0.49295</v>
      </c>
      <c r="E578" s="31">
        <f>IF('Water Flood'!P568&gt;1,1,'Water Flood'!P568)</f>
        <v>1</v>
      </c>
      <c r="F578" s="31">
        <f>'Water Flood'!I568</f>
        <v>0.51033882730189117</v>
      </c>
      <c r="H578" s="31" cm="1">
        <f t="array" ref="H578">INDEX($D$13:$D$1013,ROWS(D578:$D$1013))</f>
        <v>0.43704999999999999</v>
      </c>
      <c r="I578" s="31" cm="1">
        <f t="array" ref="I578">INDEX($E$13:$E$1013,ROWS(E578:$E$1013))</f>
        <v>1</v>
      </c>
      <c r="J578" s="31" cm="1">
        <f t="array" ref="J578">INDEX($F$13:$F$1013,ROWS(F578:$F$1013))</f>
        <v>0.15651307929482561</v>
      </c>
      <c r="T578">
        <f t="shared" si="56"/>
        <v>30</v>
      </c>
      <c r="U578">
        <f t="shared" si="58"/>
        <v>0</v>
      </c>
      <c r="V578">
        <f t="shared" si="59"/>
        <v>8.8205002141554072</v>
      </c>
      <c r="X578">
        <f t="shared" si="60"/>
        <v>0</v>
      </c>
      <c r="Y578">
        <f t="shared" si="61"/>
        <v>0</v>
      </c>
      <c r="Z578">
        <f t="shared" si="62"/>
        <v>0</v>
      </c>
      <c r="AA578">
        <f t="shared" si="57"/>
        <v>0</v>
      </c>
    </row>
    <row r="579" spans="4:27" x14ac:dyDescent="0.3">
      <c r="D579" s="31">
        <f>'Water Flood'!E569</f>
        <v>0.49337999999999999</v>
      </c>
      <c r="E579" s="31">
        <f>IF('Water Flood'!P569&gt;1,1,'Water Flood'!P569)</f>
        <v>1</v>
      </c>
      <c r="F579" s="31">
        <f>'Water Flood'!I569</f>
        <v>0.51360126491985247</v>
      </c>
      <c r="H579" s="31" cm="1">
        <f t="array" ref="H579">INDEX($D$13:$D$1013,ROWS(D579:$D$1013))</f>
        <v>0.43662000000000001</v>
      </c>
      <c r="I579" s="31" cm="1">
        <f t="array" ref="I579">INDEX($E$13:$E$1013,ROWS(E579:$E$1013))</f>
        <v>1</v>
      </c>
      <c r="J579" s="31" cm="1">
        <f t="array" ref="J579">INDEX($F$13:$F$1013,ROWS(F579:$F$1013))</f>
        <v>0.15469938937070948</v>
      </c>
      <c r="T579">
        <f t="shared" si="56"/>
        <v>30</v>
      </c>
      <c r="U579">
        <f t="shared" si="58"/>
        <v>0</v>
      </c>
      <c r="V579">
        <f t="shared" si="59"/>
        <v>8.8205002141554072</v>
      </c>
      <c r="X579">
        <f t="shared" si="60"/>
        <v>0</v>
      </c>
      <c r="Y579">
        <f t="shared" si="61"/>
        <v>0</v>
      </c>
      <c r="Z579">
        <f t="shared" si="62"/>
        <v>0</v>
      </c>
      <c r="AA579">
        <f t="shared" si="57"/>
        <v>0</v>
      </c>
    </row>
    <row r="580" spans="4:27" x14ac:dyDescent="0.3">
      <c r="D580" s="31">
        <f>'Water Flood'!E570</f>
        <v>0.49380999999999997</v>
      </c>
      <c r="E580" s="31">
        <f>IF('Water Flood'!P570&gt;1,1,'Water Flood'!P570)</f>
        <v>1</v>
      </c>
      <c r="F580" s="31">
        <f>'Water Flood'!I570</f>
        <v>0.51686287298579836</v>
      </c>
      <c r="H580" s="31" cm="1">
        <f t="array" ref="H580">INDEX($D$13:$D$1013,ROWS(D580:$D$1013))</f>
        <v>0.43618999999999997</v>
      </c>
      <c r="I580" s="31" cm="1">
        <f t="array" ref="I580">INDEX($E$13:$E$1013,ROWS(E580:$E$1013))</f>
        <v>1</v>
      </c>
      <c r="J580" s="31" cm="1">
        <f t="array" ref="J580">INDEX($F$13:$F$1013,ROWS(F580:$F$1013))</f>
        <v>0.15290120738063348</v>
      </c>
      <c r="T580">
        <f t="shared" si="56"/>
        <v>30</v>
      </c>
      <c r="U580">
        <f t="shared" si="58"/>
        <v>0</v>
      </c>
      <c r="V580">
        <f t="shared" si="59"/>
        <v>8.8205002141554072</v>
      </c>
      <c r="X580">
        <f t="shared" si="60"/>
        <v>0</v>
      </c>
      <c r="Y580">
        <f t="shared" si="61"/>
        <v>0</v>
      </c>
      <c r="Z580">
        <f t="shared" si="62"/>
        <v>0</v>
      </c>
      <c r="AA580">
        <f t="shared" si="57"/>
        <v>0</v>
      </c>
    </row>
    <row r="581" spans="4:27" x14ac:dyDescent="0.3">
      <c r="D581" s="31">
        <f>'Water Flood'!E571</f>
        <v>0.49424000000000001</v>
      </c>
      <c r="E581" s="31">
        <f>IF('Water Flood'!P571&gt;1,1,'Water Flood'!P571)</f>
        <v>1</v>
      </c>
      <c r="F581" s="31">
        <f>'Water Flood'!I571</f>
        <v>0.52012340071138874</v>
      </c>
      <c r="H581" s="31" cm="1">
        <f t="array" ref="H581">INDEX($D$13:$D$1013,ROWS(D581:$D$1013))</f>
        <v>0.43576000000000004</v>
      </c>
      <c r="I581" s="31" cm="1">
        <f t="array" ref="I581">INDEX($E$13:$E$1013,ROWS(E581:$E$1013))</f>
        <v>1</v>
      </c>
      <c r="J581" s="31" cm="1">
        <f t="array" ref="J581">INDEX($F$13:$F$1013,ROWS(F581:$F$1013))</f>
        <v>0.15111849084583745</v>
      </c>
      <c r="T581">
        <f t="shared" si="56"/>
        <v>30</v>
      </c>
      <c r="U581">
        <f t="shared" si="58"/>
        <v>0</v>
      </c>
      <c r="V581">
        <f t="shared" si="59"/>
        <v>8.8205002141554072</v>
      </c>
      <c r="X581">
        <f t="shared" si="60"/>
        <v>0</v>
      </c>
      <c r="Y581">
        <f t="shared" si="61"/>
        <v>0</v>
      </c>
      <c r="Z581">
        <f t="shared" si="62"/>
        <v>0</v>
      </c>
      <c r="AA581">
        <f t="shared" si="57"/>
        <v>0</v>
      </c>
    </row>
    <row r="582" spans="4:27" x14ac:dyDescent="0.3">
      <c r="D582" s="31">
        <f>'Water Flood'!E572</f>
        <v>0.49466999999999994</v>
      </c>
      <c r="E582" s="31">
        <f>IF('Water Flood'!P572&gt;1,1,'Water Flood'!P572)</f>
        <v>1</v>
      </c>
      <c r="F582" s="31">
        <f>'Water Flood'!I572</f>
        <v>0.52338259762113148</v>
      </c>
      <c r="H582" s="31" cm="1">
        <f t="array" ref="H582">INDEX($D$13:$D$1013,ROWS(D582:$D$1013))</f>
        <v>0.43532999999999999</v>
      </c>
      <c r="I582" s="31" cm="1">
        <f t="array" ref="I582">INDEX($E$13:$E$1013,ROWS(E582:$E$1013))</f>
        <v>1</v>
      </c>
      <c r="J582" s="31" cm="1">
        <f t="array" ref="J582">INDEX($F$13:$F$1013,ROWS(F582:$F$1013))</f>
        <v>0.14935119563959204</v>
      </c>
      <c r="T582">
        <f t="shared" si="56"/>
        <v>30</v>
      </c>
      <c r="U582">
        <f t="shared" si="58"/>
        <v>0</v>
      </c>
      <c r="V582">
        <f t="shared" si="59"/>
        <v>8.8205002141554072</v>
      </c>
      <c r="X582">
        <f t="shared" si="60"/>
        <v>0</v>
      </c>
      <c r="Y582">
        <f t="shared" si="61"/>
        <v>0</v>
      </c>
      <c r="Z582">
        <f t="shared" si="62"/>
        <v>0</v>
      </c>
      <c r="AA582">
        <f t="shared" si="57"/>
        <v>0</v>
      </c>
    </row>
    <row r="583" spans="4:27" x14ac:dyDescent="0.3">
      <c r="D583" s="31">
        <f>'Water Flood'!E573</f>
        <v>0.49509999999999998</v>
      </c>
      <c r="E583" s="31">
        <f>IF('Water Flood'!P573&gt;1,1,'Water Flood'!P573)</f>
        <v>1</v>
      </c>
      <c r="F583" s="31">
        <f>'Water Flood'!I573</f>
        <v>0.52664021362519298</v>
      </c>
      <c r="H583" s="31" cm="1">
        <f t="array" ref="H583">INDEX($D$13:$D$1013,ROWS(D583:$D$1013))</f>
        <v>0.43489999999999995</v>
      </c>
      <c r="I583" s="31" cm="1">
        <f t="array" ref="I583">INDEX($E$13:$E$1013,ROWS(E583:$E$1013))</f>
        <v>1</v>
      </c>
      <c r="J583" s="31" cm="1">
        <f t="array" ref="J583">INDEX($F$13:$F$1013,ROWS(F583:$F$1013))</f>
        <v>0.14759927602256942</v>
      </c>
      <c r="T583">
        <f t="shared" si="56"/>
        <v>30</v>
      </c>
      <c r="U583">
        <f t="shared" si="58"/>
        <v>0</v>
      </c>
      <c r="V583">
        <f t="shared" si="59"/>
        <v>8.8205002141554072</v>
      </c>
      <c r="X583">
        <f t="shared" si="60"/>
        <v>0</v>
      </c>
      <c r="Y583">
        <f t="shared" si="61"/>
        <v>0</v>
      </c>
      <c r="Z583">
        <f t="shared" si="62"/>
        <v>0</v>
      </c>
      <c r="AA583">
        <f t="shared" si="57"/>
        <v>0</v>
      </c>
    </row>
    <row r="584" spans="4:27" x14ac:dyDescent="0.3">
      <c r="D584" s="31">
        <f>'Water Flood'!E574</f>
        <v>0.49552999999999997</v>
      </c>
      <c r="E584" s="31">
        <f>IF('Water Flood'!P574&gt;1,1,'Water Flood'!P574)</f>
        <v>1</v>
      </c>
      <c r="F584" s="31">
        <f>'Water Flood'!I574</f>
        <v>0.5298959990919675</v>
      </c>
      <c r="H584" s="31" cm="1">
        <f t="array" ref="H584">INDEX($D$13:$D$1013,ROWS(D584:$D$1013))</f>
        <v>0.43447000000000002</v>
      </c>
      <c r="I584" s="31" cm="1">
        <f t="array" ref="I584">INDEX($E$13:$E$1013,ROWS(E584:$E$1013))</f>
        <v>1</v>
      </c>
      <c r="J584" s="31" cm="1">
        <f t="array" ref="J584">INDEX($F$13:$F$1013,ROWS(F584:$F$1013))</f>
        <v>0.14586268467813757</v>
      </c>
      <c r="T584">
        <f t="shared" si="56"/>
        <v>30</v>
      </c>
      <c r="U584">
        <f t="shared" si="58"/>
        <v>0</v>
      </c>
      <c r="V584">
        <f t="shared" si="59"/>
        <v>8.8205002141554072</v>
      </c>
      <c r="X584">
        <f t="shared" si="60"/>
        <v>0</v>
      </c>
      <c r="Y584">
        <f t="shared" si="61"/>
        <v>0</v>
      </c>
      <c r="Z584">
        <f t="shared" si="62"/>
        <v>0</v>
      </c>
      <c r="AA584">
        <f t="shared" si="57"/>
        <v>0</v>
      </c>
    </row>
    <row r="585" spans="4:27" x14ac:dyDescent="0.3">
      <c r="D585" s="31">
        <f>'Water Flood'!E575</f>
        <v>0.49595999999999996</v>
      </c>
      <c r="E585" s="31">
        <f>IF('Water Flood'!P575&gt;1,1,'Water Flood'!P575)</f>
        <v>1</v>
      </c>
      <c r="F585" s="31">
        <f>'Water Flood'!I575</f>
        <v>0.53314970492035985</v>
      </c>
      <c r="H585" s="31" cm="1">
        <f t="array" ref="H585">INDEX($D$13:$D$1013,ROWS(D585:$D$1013))</f>
        <v>0.43403999999999998</v>
      </c>
      <c r="I585" s="31" cm="1">
        <f t="array" ref="I585">INDEX($E$13:$E$1013,ROWS(E585:$E$1013))</f>
        <v>1</v>
      </c>
      <c r="J585" s="31" cm="1">
        <f t="array" ref="J585">INDEX($F$13:$F$1013,ROWS(F585:$F$1013))</f>
        <v>0.14414137274755723</v>
      </c>
      <c r="T585">
        <f t="shared" si="56"/>
        <v>30</v>
      </c>
      <c r="U585">
        <f t="shared" si="58"/>
        <v>0</v>
      </c>
      <c r="V585">
        <f t="shared" si="59"/>
        <v>8.8205002141554072</v>
      </c>
      <c r="X585">
        <f t="shared" si="60"/>
        <v>0</v>
      </c>
      <c r="Y585">
        <f t="shared" si="61"/>
        <v>0</v>
      </c>
      <c r="Z585">
        <f t="shared" si="62"/>
        <v>0</v>
      </c>
      <c r="AA585">
        <f t="shared" si="57"/>
        <v>0</v>
      </c>
    </row>
    <row r="586" spans="4:27" x14ac:dyDescent="0.3">
      <c r="D586" s="31">
        <f>'Water Flood'!E576</f>
        <v>0.49639</v>
      </c>
      <c r="E586" s="31">
        <f>IF('Water Flood'!P576&gt;1,1,'Water Flood'!P576)</f>
        <v>1</v>
      </c>
      <c r="F586" s="31">
        <f>'Water Flood'!I576</f>
        <v>0.53640108261173935</v>
      </c>
      <c r="H586" s="31" cm="1">
        <f t="array" ref="H586">INDEX($D$13:$D$1013,ROWS(D586:$D$1013))</f>
        <v>0.43361</v>
      </c>
      <c r="I586" s="31" cm="1">
        <f t="array" ref="I586">INDEX($E$13:$E$1013,ROWS(E586:$E$1013))</f>
        <v>1</v>
      </c>
      <c r="J586" s="31" cm="1">
        <f t="array" ref="J586">INDEX($F$13:$F$1013,ROWS(F586:$F$1013))</f>
        <v>0.14243528986507129</v>
      </c>
      <c r="T586">
        <f t="shared" si="56"/>
        <v>30</v>
      </c>
      <c r="U586">
        <f t="shared" si="58"/>
        <v>0</v>
      </c>
      <c r="V586">
        <f t="shared" si="59"/>
        <v>8.8205002141554072</v>
      </c>
      <c r="X586">
        <f t="shared" si="60"/>
        <v>0</v>
      </c>
      <c r="Y586">
        <f t="shared" si="61"/>
        <v>0</v>
      </c>
      <c r="Z586">
        <f t="shared" si="62"/>
        <v>0</v>
      </c>
      <c r="AA586">
        <f t="shared" si="57"/>
        <v>0</v>
      </c>
    </row>
    <row r="587" spans="4:27" x14ac:dyDescent="0.3">
      <c r="D587" s="31">
        <f>'Water Flood'!E577</f>
        <v>0.49681999999999998</v>
      </c>
      <c r="E587" s="31">
        <f>IF('Water Flood'!P577&gt;1,1,'Water Flood'!P577)</f>
        <v>1</v>
      </c>
      <c r="F587" s="31">
        <f>'Water Flood'!I577</f>
        <v>0.53964988434151784</v>
      </c>
      <c r="H587" s="31" cm="1">
        <f t="array" ref="H587">INDEX($D$13:$D$1013,ROWS(D587:$D$1013))</f>
        <v>0.43318000000000001</v>
      </c>
      <c r="I587" s="31" cm="1">
        <f t="array" ref="I587">INDEX($E$13:$E$1013,ROWS(E587:$E$1013))</f>
        <v>1</v>
      </c>
      <c r="J587" s="31" cm="1">
        <f t="array" ref="J587">INDEX($F$13:$F$1013,ROWS(F587:$F$1013))</f>
        <v>0.14074438419286764</v>
      </c>
      <c r="T587">
        <f t="shared" si="56"/>
        <v>30</v>
      </c>
      <c r="U587">
        <f t="shared" si="58"/>
        <v>0</v>
      </c>
      <c r="V587">
        <f t="shared" si="59"/>
        <v>8.8205002141554072</v>
      </c>
      <c r="X587">
        <f t="shared" si="60"/>
        <v>0</v>
      </c>
      <c r="Y587">
        <f t="shared" si="61"/>
        <v>0</v>
      </c>
      <c r="Z587">
        <f t="shared" si="62"/>
        <v>0</v>
      </c>
      <c r="AA587">
        <f t="shared" si="57"/>
        <v>0</v>
      </c>
    </row>
    <row r="588" spans="4:27" x14ac:dyDescent="0.3">
      <c r="D588" s="31">
        <f>'Water Flood'!E578</f>
        <v>0.49724999999999997</v>
      </c>
      <c r="E588" s="31">
        <f>IF('Water Flood'!P578&gt;1,1,'Water Flood'!P578)</f>
        <v>1</v>
      </c>
      <c r="F588" s="31">
        <f>'Water Flood'!I578</f>
        <v>0.54289586303031412</v>
      </c>
      <c r="H588" s="31" cm="1">
        <f t="array" ref="H588">INDEX($D$13:$D$1013,ROWS(D588:$D$1013))</f>
        <v>0.43274999999999997</v>
      </c>
      <c r="I588" s="31" cm="1">
        <f t="array" ref="I588">INDEX($E$13:$E$1013,ROWS(E588:$E$1013))</f>
        <v>1</v>
      </c>
      <c r="J588" s="31" cm="1">
        <f t="array" ref="J588">INDEX($F$13:$F$1013,ROWS(F588:$F$1013))</f>
        <v>0.13906860245590535</v>
      </c>
      <c r="T588">
        <f t="shared" si="56"/>
        <v>30</v>
      </c>
      <c r="U588">
        <f t="shared" si="58"/>
        <v>0</v>
      </c>
      <c r="V588">
        <f t="shared" si="59"/>
        <v>8.8205002141554072</v>
      </c>
      <c r="X588">
        <f t="shared" si="60"/>
        <v>0</v>
      </c>
      <c r="Y588">
        <f t="shared" si="61"/>
        <v>0</v>
      </c>
      <c r="Z588">
        <f t="shared" si="62"/>
        <v>0</v>
      </c>
      <c r="AA588">
        <f t="shared" si="57"/>
        <v>0</v>
      </c>
    </row>
    <row r="589" spans="4:27" x14ac:dyDescent="0.3">
      <c r="D589" s="31">
        <f>'Water Flood'!E579</f>
        <v>0.49768000000000001</v>
      </c>
      <c r="E589" s="31">
        <f>IF('Water Flood'!P579&gt;1,1,'Water Flood'!P579)</f>
        <v>1</v>
      </c>
      <c r="F589" s="31">
        <f>'Water Flood'!I579</f>
        <v>0.54613877241465592</v>
      </c>
      <c r="H589" s="31" cm="1">
        <f t="array" ref="H589">INDEX($D$13:$D$1013,ROWS(D589:$D$1013))</f>
        <v>0.43231999999999998</v>
      </c>
      <c r="I589" s="31" cm="1">
        <f t="array" ref="I589">INDEX($E$13:$E$1013,ROWS(E589:$E$1013))</f>
        <v>1</v>
      </c>
      <c r="J589" s="31" cm="1">
        <f t="array" ref="J589">INDEX($F$13:$F$1013,ROWS(F589:$F$1013))</f>
        <v>0.13740788997658698</v>
      </c>
      <c r="T589">
        <f t="shared" si="56"/>
        <v>30</v>
      </c>
      <c r="U589">
        <f t="shared" si="58"/>
        <v>0</v>
      </c>
      <c r="V589">
        <f t="shared" si="59"/>
        <v>8.8205002141554072</v>
      </c>
      <c r="X589">
        <f t="shared" si="60"/>
        <v>0</v>
      </c>
      <c r="Y589">
        <f t="shared" si="61"/>
        <v>0</v>
      </c>
      <c r="Z589">
        <f t="shared" si="62"/>
        <v>0</v>
      </c>
      <c r="AA589">
        <f t="shared" si="57"/>
        <v>0</v>
      </c>
    </row>
    <row r="590" spans="4:27" x14ac:dyDescent="0.3">
      <c r="D590" s="31">
        <f>'Water Flood'!E580</f>
        <v>0.49810999999999994</v>
      </c>
      <c r="E590" s="31">
        <f>IF('Water Flood'!P580&gt;1,1,'Water Flood'!P580)</f>
        <v>1</v>
      </c>
      <c r="F590" s="31">
        <f>'Water Flood'!I580</f>
        <v>0.54937836711718224</v>
      </c>
      <c r="H590" s="31" cm="1">
        <f t="array" ref="H590">INDEX($D$13:$D$1013,ROWS(D590:$D$1013))</f>
        <v>0.43189</v>
      </c>
      <c r="I590" s="31" cm="1">
        <f t="array" ref="I590">INDEX($E$13:$E$1013,ROWS(E590:$E$1013))</f>
        <v>1</v>
      </c>
      <c r="J590" s="31" cm="1">
        <f t="array" ref="J590">INDEX($F$13:$F$1013,ROWS(F590:$F$1013))</f>
        <v>0.13576219070926648</v>
      </c>
      <c r="T590">
        <f t="shared" ref="T590:T653" si="63">I590*Q$13</f>
        <v>30</v>
      </c>
      <c r="U590">
        <f t="shared" si="58"/>
        <v>0</v>
      </c>
      <c r="V590">
        <f t="shared" si="59"/>
        <v>8.8205002141554072</v>
      </c>
      <c r="X590">
        <f t="shared" si="60"/>
        <v>0</v>
      </c>
      <c r="Y590">
        <f t="shared" si="61"/>
        <v>0</v>
      </c>
      <c r="Z590">
        <f t="shared" si="62"/>
        <v>0</v>
      </c>
      <c r="AA590">
        <f t="shared" ref="AA590:AA653" si="64">IF(AA$7&gt;T590,H590*M$20+M$20*M$19*(1-H590),0)</f>
        <v>0</v>
      </c>
    </row>
    <row r="591" spans="4:27" x14ac:dyDescent="0.3">
      <c r="D591" s="31">
        <f>'Water Flood'!E581</f>
        <v>0.49853999999999998</v>
      </c>
      <c r="E591" s="31">
        <f>IF('Water Flood'!P581&gt;1,1,'Water Flood'!P581)</f>
        <v>1</v>
      </c>
      <c r="F591" s="31">
        <f>'Water Flood'!I581</f>
        <v>0.55261440271630191</v>
      </c>
      <c r="H591" s="31" cm="1">
        <f t="array" ref="H591">INDEX($D$13:$D$1013,ROWS(D591:$D$1013))</f>
        <v>0.43145999999999995</v>
      </c>
      <c r="I591" s="31" cm="1">
        <f t="array" ref="I591">INDEX($E$13:$E$1013,ROWS(E591:$E$1013))</f>
        <v>1</v>
      </c>
      <c r="J591" s="31" cm="1">
        <f t="array" ref="J591">INDEX($F$13:$F$1013,ROWS(F591:$F$1013))</f>
        <v>0.13413144727457724</v>
      </c>
      <c r="T591">
        <f t="shared" si="63"/>
        <v>30</v>
      </c>
      <c r="U591">
        <f t="shared" ref="U591:U654" si="65">0.5*M$11*(H591+H590)*(T591-T590)+M$19*0.5*M$11*(1-H591+1-H590)*(T591-T590)+M$11*Q$18*(T591-T590)</f>
        <v>0</v>
      </c>
      <c r="V591">
        <f t="shared" ref="V591:V654" si="66">U591+V590</f>
        <v>8.8205002141554072</v>
      </c>
      <c r="X591">
        <f t="shared" ref="X591:X654" si="67">IF(AND(V591&lt;Q$17,V592&gt;Q$17),T591,0)</f>
        <v>0</v>
      </c>
      <c r="Y591">
        <f t="shared" ref="Y591:Y654" si="68">X591/AA$7*H591</f>
        <v>0</v>
      </c>
      <c r="Z591">
        <f t="shared" ref="Z591:Z654" si="69">X591/AA$7*J591</f>
        <v>0</v>
      </c>
      <c r="AA591">
        <f t="shared" si="64"/>
        <v>0</v>
      </c>
    </row>
    <row r="592" spans="4:27" x14ac:dyDescent="0.3">
      <c r="D592" s="31">
        <f>'Water Flood'!E582</f>
        <v>0.49896999999999997</v>
      </c>
      <c r="E592" s="31">
        <f>IF('Water Flood'!P582&gt;1,1,'Water Flood'!P582)</f>
        <v>1</v>
      </c>
      <c r="F592" s="31">
        <f>'Water Flood'!I582</f>
        <v>0.55584663581526761</v>
      </c>
      <c r="H592" s="31" cm="1">
        <f t="array" ref="H592">INDEX($D$13:$D$1013,ROWS(D592:$D$1013))</f>
        <v>0.43103000000000002</v>
      </c>
      <c r="I592" s="31" cm="1">
        <f t="array" ref="I592">INDEX($E$13:$E$1013,ROWS(E592:$E$1013))</f>
        <v>1</v>
      </c>
      <c r="J592" s="31" cm="1">
        <f t="array" ref="J592">INDEX($F$13:$F$1013,ROWS(F592:$F$1013))</f>
        <v>0.1325156009935711</v>
      </c>
      <c r="T592">
        <f t="shared" si="63"/>
        <v>30</v>
      </c>
      <c r="U592">
        <f t="shared" si="65"/>
        <v>0</v>
      </c>
      <c r="V592">
        <f t="shared" si="66"/>
        <v>8.8205002141554072</v>
      </c>
      <c r="X592">
        <f t="shared" si="67"/>
        <v>0</v>
      </c>
      <c r="Y592">
        <f t="shared" si="68"/>
        <v>0</v>
      </c>
      <c r="Z592">
        <f t="shared" si="69"/>
        <v>0</v>
      </c>
      <c r="AA592">
        <f t="shared" si="64"/>
        <v>0</v>
      </c>
    </row>
    <row r="593" spans="4:27" x14ac:dyDescent="0.3">
      <c r="D593" s="31">
        <f>'Water Flood'!E583</f>
        <v>0.49939999999999996</v>
      </c>
      <c r="E593" s="31">
        <f>IF('Water Flood'!P583&gt;1,1,'Water Flood'!P583)</f>
        <v>1</v>
      </c>
      <c r="F593" s="31">
        <f>'Water Flood'!I583</f>
        <v>0.55907482411062404</v>
      </c>
      <c r="H593" s="31" cm="1">
        <f t="array" ref="H593">INDEX($D$13:$D$1013,ROWS(D593:$D$1013))</f>
        <v>0.43059999999999998</v>
      </c>
      <c r="I593" s="31" cm="1">
        <f t="array" ref="I593">INDEX($E$13:$E$1013,ROWS(E593:$E$1013))</f>
        <v>1</v>
      </c>
      <c r="J593" s="31" cm="1">
        <f t="array" ref="J593">INDEX($F$13:$F$1013,ROWS(F593:$F$1013))</f>
        <v>0.13091459192165245</v>
      </c>
      <c r="T593">
        <f t="shared" si="63"/>
        <v>30</v>
      </c>
      <c r="U593">
        <f t="shared" si="65"/>
        <v>0</v>
      </c>
      <c r="V593">
        <f t="shared" si="66"/>
        <v>8.8205002141554072</v>
      </c>
      <c r="X593">
        <f t="shared" si="67"/>
        <v>0</v>
      </c>
      <c r="Y593">
        <f t="shared" si="68"/>
        <v>0</v>
      </c>
      <c r="Z593">
        <f t="shared" si="69"/>
        <v>0</v>
      </c>
      <c r="AA593">
        <f t="shared" si="64"/>
        <v>0</v>
      </c>
    </row>
    <row r="594" spans="4:27" x14ac:dyDescent="0.3">
      <c r="D594" s="31">
        <f>'Water Flood'!E584</f>
        <v>0.49983</v>
      </c>
      <c r="E594" s="31">
        <f>IF('Water Flood'!P584&gt;1,1,'Water Flood'!P584)</f>
        <v>1</v>
      </c>
      <c r="F594" s="31">
        <f>'Water Flood'!I584</f>
        <v>0.56229872645999301</v>
      </c>
      <c r="H594" s="31" cm="1">
        <f t="array" ref="H594">INDEX($D$13:$D$1013,ROWS(D594:$D$1013))</f>
        <v>0.43017</v>
      </c>
      <c r="I594" s="31" cm="1">
        <f t="array" ref="I594">INDEX($E$13:$E$1013,ROWS(E594:$E$1013))</f>
        <v>1</v>
      </c>
      <c r="J594" s="31" cm="1">
        <f t="array" ref="J594">INDEX($F$13:$F$1013,ROWS(F594:$F$1013))</f>
        <v>0.12932835888229946</v>
      </c>
      <c r="T594">
        <f t="shared" si="63"/>
        <v>30</v>
      </c>
      <c r="U594">
        <f t="shared" si="65"/>
        <v>0</v>
      </c>
      <c r="V594">
        <f t="shared" si="66"/>
        <v>8.8205002141554072</v>
      </c>
      <c r="X594">
        <f t="shared" si="67"/>
        <v>0</v>
      </c>
      <c r="Y594">
        <f t="shared" si="68"/>
        <v>0</v>
      </c>
      <c r="Z594">
        <f t="shared" si="69"/>
        <v>0</v>
      </c>
      <c r="AA594">
        <f t="shared" si="64"/>
        <v>0</v>
      </c>
    </row>
    <row r="595" spans="4:27" x14ac:dyDescent="0.3">
      <c r="D595" s="31">
        <f>'Water Flood'!E585</f>
        <v>0.50025999999999993</v>
      </c>
      <c r="E595" s="31">
        <f>IF('Water Flood'!P585&gt;1,1,'Water Flood'!P585)</f>
        <v>1</v>
      </c>
      <c r="F595" s="31">
        <f>'Water Flood'!I585</f>
        <v>0.56551810294915295</v>
      </c>
      <c r="H595" s="31" cm="1">
        <f t="array" ref="H595">INDEX($D$13:$D$1013,ROWS(D595:$D$1013))</f>
        <v>0.42974000000000001</v>
      </c>
      <c r="I595" s="31" cm="1">
        <f t="array" ref="I595">INDEX($E$13:$E$1013,ROWS(E595:$E$1013))</f>
        <v>1</v>
      </c>
      <c r="J595" s="31" cm="1">
        <f t="array" ref="J595">INDEX($F$13:$F$1013,ROWS(F595:$F$1013))</f>
        <v>0.12775683950055847</v>
      </c>
      <c r="T595">
        <f t="shared" si="63"/>
        <v>30</v>
      </c>
      <c r="U595">
        <f t="shared" si="65"/>
        <v>0</v>
      </c>
      <c r="V595">
        <f t="shared" si="66"/>
        <v>8.8205002141554072</v>
      </c>
      <c r="X595">
        <f t="shared" si="67"/>
        <v>0</v>
      </c>
      <c r="Y595">
        <f t="shared" si="68"/>
        <v>0</v>
      </c>
      <c r="Z595">
        <f t="shared" si="69"/>
        <v>0</v>
      </c>
      <c r="AA595">
        <f t="shared" si="64"/>
        <v>0</v>
      </c>
    </row>
    <row r="596" spans="4:27" x14ac:dyDescent="0.3">
      <c r="D596" s="31">
        <f>'Water Flood'!E586</f>
        <v>0.50068999999999997</v>
      </c>
      <c r="E596" s="31">
        <f>IF('Water Flood'!P586&gt;1,1,'Water Flood'!P586)</f>
        <v>1</v>
      </c>
      <c r="F596" s="31">
        <f>'Water Flood'!I586</f>
        <v>0.56873271495837652</v>
      </c>
      <c r="H596" s="31" cm="1">
        <f t="array" ref="H596">INDEX($D$13:$D$1013,ROWS(D596:$D$1013))</f>
        <v>0.42930999999999997</v>
      </c>
      <c r="I596" s="31" cm="1">
        <f t="array" ref="I596">INDEX($E$13:$E$1013,ROWS(E596:$E$1013))</f>
        <v>1</v>
      </c>
      <c r="J596" s="31" cm="1">
        <f t="array" ref="J596">INDEX($F$13:$F$1013,ROWS(F596:$F$1013))</f>
        <v>0.12619997023630322</v>
      </c>
      <c r="T596">
        <f t="shared" si="63"/>
        <v>30</v>
      </c>
      <c r="U596">
        <f t="shared" si="65"/>
        <v>0</v>
      </c>
      <c r="V596">
        <f t="shared" si="66"/>
        <v>8.8205002141554072</v>
      </c>
      <c r="X596">
        <f t="shared" si="67"/>
        <v>0</v>
      </c>
      <c r="Y596">
        <f t="shared" si="68"/>
        <v>0</v>
      </c>
      <c r="Z596">
        <f t="shared" si="69"/>
        <v>0</v>
      </c>
      <c r="AA596">
        <f t="shared" si="64"/>
        <v>0</v>
      </c>
    </row>
    <row r="597" spans="4:27" x14ac:dyDescent="0.3">
      <c r="D597" s="31">
        <f>'Water Flood'!E587</f>
        <v>0.50112000000000001</v>
      </c>
      <c r="E597" s="31">
        <f>IF('Water Flood'!P587&gt;1,1,'Water Flood'!P587)</f>
        <v>1</v>
      </c>
      <c r="F597" s="31">
        <f>'Water Flood'!I587</f>
        <v>0.57194232522798827</v>
      </c>
      <c r="H597" s="31" cm="1">
        <f t="array" ref="H597">INDEX($D$13:$D$1013,ROWS(D597:$D$1013))</f>
        <v>0.42887999999999998</v>
      </c>
      <c r="I597" s="31" cm="1">
        <f t="array" ref="I597">INDEX($E$13:$E$1013,ROWS(E597:$E$1013))</f>
        <v>1</v>
      </c>
      <c r="J597" s="31" cm="1">
        <f t="array" ref="J597">INDEX($F$13:$F$1013,ROWS(F597:$F$1013))</f>
        <v>0.1246576864172463</v>
      </c>
      <c r="T597">
        <f t="shared" si="63"/>
        <v>30</v>
      </c>
      <c r="U597">
        <f t="shared" si="65"/>
        <v>0</v>
      </c>
      <c r="V597">
        <f t="shared" si="66"/>
        <v>8.8205002141554072</v>
      </c>
      <c r="X597">
        <f t="shared" si="67"/>
        <v>0</v>
      </c>
      <c r="Y597">
        <f t="shared" si="68"/>
        <v>0</v>
      </c>
      <c r="Z597">
        <f t="shared" si="69"/>
        <v>0</v>
      </c>
      <c r="AA597">
        <f t="shared" si="64"/>
        <v>0</v>
      </c>
    </row>
    <row r="598" spans="4:27" x14ac:dyDescent="0.3">
      <c r="D598" s="31">
        <f>'Water Flood'!E588</f>
        <v>0.50154999999999994</v>
      </c>
      <c r="E598" s="31">
        <f>IF('Water Flood'!P588&gt;1,1,'Water Flood'!P588)</f>
        <v>1</v>
      </c>
      <c r="F598" s="31">
        <f>'Water Flood'!I588</f>
        <v>0.57514669792310447</v>
      </c>
      <c r="H598" s="31" cm="1">
        <f t="array" ref="H598">INDEX($D$13:$D$1013,ROWS(D598:$D$1013))</f>
        <v>0.42845</v>
      </c>
      <c r="I598" s="31" cm="1">
        <f t="array" ref="I598">INDEX($E$13:$E$1013,ROWS(E598:$E$1013))</f>
        <v>1</v>
      </c>
      <c r="J598" s="31" cm="1">
        <f t="array" ref="J598">INDEX($F$13:$F$1013,ROWS(F598:$F$1013))</f>
        <v>0.12312992227169489</v>
      </c>
      <c r="T598">
        <f t="shared" si="63"/>
        <v>30</v>
      </c>
      <c r="U598">
        <f t="shared" si="65"/>
        <v>0</v>
      </c>
      <c r="V598">
        <f t="shared" si="66"/>
        <v>8.8205002141554072</v>
      </c>
      <c r="X598">
        <f t="shared" si="67"/>
        <v>0</v>
      </c>
      <c r="Y598">
        <f t="shared" si="68"/>
        <v>0</v>
      </c>
      <c r="Z598">
        <f t="shared" si="69"/>
        <v>0</v>
      </c>
      <c r="AA598">
        <f t="shared" si="64"/>
        <v>0</v>
      </c>
    </row>
    <row r="599" spans="4:27" x14ac:dyDescent="0.3">
      <c r="D599" s="31">
        <f>'Water Flood'!E589</f>
        <v>0.50197999999999998</v>
      </c>
      <c r="E599" s="31">
        <f>IF('Water Flood'!P589&gt;1,1,'Water Flood'!P589)</f>
        <v>1</v>
      </c>
      <c r="F599" s="31">
        <f>'Water Flood'!I589</f>
        <v>0.57834559869752122</v>
      </c>
      <c r="H599" s="31" cm="1">
        <f t="array" ref="H599">INDEX($D$13:$D$1013,ROWS(D599:$D$1013))</f>
        <v>0.42801999999999996</v>
      </c>
      <c r="I599" s="31" cm="1">
        <f t="array" ref="I599">INDEX($E$13:$E$1013,ROWS(E599:$E$1013))</f>
        <v>1</v>
      </c>
      <c r="J599" s="31" cm="1">
        <f t="array" ref="J599">INDEX($F$13:$F$1013,ROWS(F599:$F$1013))</f>
        <v>0.12161661096104</v>
      </c>
      <c r="T599">
        <f t="shared" si="63"/>
        <v>30</v>
      </c>
      <c r="U599">
        <f t="shared" si="65"/>
        <v>0</v>
      </c>
      <c r="V599">
        <f t="shared" si="66"/>
        <v>8.8205002141554072</v>
      </c>
      <c r="X599">
        <f t="shared" si="67"/>
        <v>0</v>
      </c>
      <c r="Y599">
        <f t="shared" si="68"/>
        <v>0</v>
      </c>
      <c r="Z599">
        <f t="shared" si="69"/>
        <v>0</v>
      </c>
      <c r="AA599">
        <f t="shared" si="64"/>
        <v>0</v>
      </c>
    </row>
    <row r="600" spans="4:27" x14ac:dyDescent="0.3">
      <c r="D600" s="31">
        <f>'Water Flood'!E590</f>
        <v>0.50241000000000002</v>
      </c>
      <c r="E600" s="31">
        <f>IF('Water Flood'!P590&gt;1,1,'Water Flood'!P590)</f>
        <v>1</v>
      </c>
      <c r="F600" s="31">
        <f>'Water Flood'!I590</f>
        <v>0.58153879475671122</v>
      </c>
      <c r="H600" s="31" cm="1">
        <f t="array" ref="H600">INDEX($D$13:$D$1013,ROWS(D600:$D$1013))</f>
        <v>0.42759000000000003</v>
      </c>
      <c r="I600" s="31" cm="1">
        <f t="array" ref="I600">INDEX($E$13:$E$1013,ROWS(E600:$E$1013))</f>
        <v>1</v>
      </c>
      <c r="J600" s="31" cm="1">
        <f t="array" ref="J600">INDEX($F$13:$F$1013,ROWS(F600:$F$1013))</f>
        <v>0.12011768461197132</v>
      </c>
      <c r="T600">
        <f t="shared" si="63"/>
        <v>30</v>
      </c>
      <c r="U600">
        <f t="shared" si="65"/>
        <v>0</v>
      </c>
      <c r="V600">
        <f t="shared" si="66"/>
        <v>8.8205002141554072</v>
      </c>
      <c r="X600">
        <f t="shared" si="67"/>
        <v>0</v>
      </c>
      <c r="Y600">
        <f t="shared" si="68"/>
        <v>0</v>
      </c>
      <c r="Z600">
        <f t="shared" si="69"/>
        <v>0</v>
      </c>
      <c r="AA600">
        <f t="shared" si="64"/>
        <v>0</v>
      </c>
    </row>
    <row r="601" spans="4:27" x14ac:dyDescent="0.3">
      <c r="D601" s="31">
        <f>'Water Flood'!E591</f>
        <v>0.50283999999999995</v>
      </c>
      <c r="E601" s="31">
        <f>IF('Water Flood'!P591&gt;1,1,'Water Flood'!P591)</f>
        <v>1</v>
      </c>
      <c r="F601" s="31">
        <f>'Water Flood'!I591</f>
        <v>0.58472605491990237</v>
      </c>
      <c r="H601" s="31" cm="1">
        <f t="array" ref="H601">INDEX($D$13:$D$1013,ROWS(D601:$D$1013))</f>
        <v>0.42715999999999998</v>
      </c>
      <c r="I601" s="31" cm="1">
        <f t="array" ref="I601">INDEX($E$13:$E$1013,ROWS(E601:$E$1013))</f>
        <v>1</v>
      </c>
      <c r="J601" s="31" cm="1">
        <f t="array" ref="J601">INDEX($F$13:$F$1013,ROWS(F601:$F$1013))</f>
        <v>0.11863307434840714</v>
      </c>
      <c r="T601">
        <f t="shared" si="63"/>
        <v>30</v>
      </c>
      <c r="U601">
        <f t="shared" si="65"/>
        <v>0</v>
      </c>
      <c r="V601">
        <f t="shared" si="66"/>
        <v>8.8205002141554072</v>
      </c>
      <c r="X601">
        <f t="shared" si="67"/>
        <v>0</v>
      </c>
      <c r="Y601">
        <f t="shared" si="68"/>
        <v>0</v>
      </c>
      <c r="Z601">
        <f t="shared" si="69"/>
        <v>0</v>
      </c>
      <c r="AA601">
        <f t="shared" si="64"/>
        <v>0</v>
      </c>
    </row>
    <row r="602" spans="4:27" x14ac:dyDescent="0.3">
      <c r="D602" s="31">
        <f>'Water Flood'!E592</f>
        <v>0.50327</v>
      </c>
      <c r="E602" s="31">
        <f>IF('Water Flood'!P592&gt;1,1,'Water Flood'!P592)</f>
        <v>1</v>
      </c>
      <c r="F602" s="31">
        <f>'Water Flood'!I592</f>
        <v>0.58790714968119573</v>
      </c>
      <c r="H602" s="31" cm="1">
        <f t="array" ref="H602">INDEX($D$13:$D$1013,ROWS(D602:$D$1013))</f>
        <v>0.42673</v>
      </c>
      <c r="I602" s="31" cm="1">
        <f t="array" ref="I602">INDEX($E$13:$E$1013,ROWS(E602:$E$1013))</f>
        <v>1</v>
      </c>
      <c r="J602" s="31" cm="1">
        <f t="array" ref="J602">INDEX($F$13:$F$1013,ROWS(F602:$F$1013))</f>
        <v>0.11716271032313373</v>
      </c>
      <c r="T602">
        <f t="shared" si="63"/>
        <v>30</v>
      </c>
      <c r="U602">
        <f t="shared" si="65"/>
        <v>0</v>
      </c>
      <c r="V602">
        <f t="shared" si="66"/>
        <v>8.8205002141554072</v>
      </c>
      <c r="X602">
        <f t="shared" si="67"/>
        <v>0</v>
      </c>
      <c r="Y602">
        <f t="shared" si="68"/>
        <v>0</v>
      </c>
      <c r="Z602">
        <f t="shared" si="69"/>
        <v>0</v>
      </c>
      <c r="AA602">
        <f t="shared" si="64"/>
        <v>0</v>
      </c>
    </row>
    <row r="603" spans="4:27" x14ac:dyDescent="0.3">
      <c r="D603" s="31">
        <f>'Water Flood'!E593</f>
        <v>0.50370000000000004</v>
      </c>
      <c r="E603" s="31">
        <f>IF('Water Flood'!P593&gt;1,1,'Water Flood'!P593)</f>
        <v>1</v>
      </c>
      <c r="F603" s="31">
        <f>'Water Flood'!I593</f>
        <v>0.59108185126969848</v>
      </c>
      <c r="H603" s="31" cm="1">
        <f t="array" ref="H603">INDEX($D$13:$D$1013,ROWS(D603:$D$1013))</f>
        <v>0.42630000000000001</v>
      </c>
      <c r="I603" s="31" cm="1">
        <f t="array" ref="I603">INDEX($E$13:$E$1013,ROWS(E603:$E$1013))</f>
        <v>1</v>
      </c>
      <c r="J603" s="31" cm="1">
        <f t="array" ref="J603">INDEX($F$13:$F$1013,ROWS(F603:$F$1013))</f>
        <v>0.1157065217491436</v>
      </c>
      <c r="T603">
        <f t="shared" si="63"/>
        <v>30</v>
      </c>
      <c r="U603">
        <f t="shared" si="65"/>
        <v>0</v>
      </c>
      <c r="V603">
        <f t="shared" si="66"/>
        <v>8.8205002141554072</v>
      </c>
      <c r="X603">
        <f t="shared" si="67"/>
        <v>0</v>
      </c>
      <c r="Y603">
        <f t="shared" si="68"/>
        <v>0</v>
      </c>
      <c r="Z603">
        <f t="shared" si="69"/>
        <v>0</v>
      </c>
      <c r="AA603">
        <f t="shared" si="64"/>
        <v>0</v>
      </c>
    </row>
    <row r="604" spans="4:27" x14ac:dyDescent="0.3">
      <c r="D604" s="31">
        <f>'Water Flood'!E594</f>
        <v>0.50412999999999997</v>
      </c>
      <c r="E604" s="31">
        <f>IF('Water Flood'!P594&gt;1,1,'Water Flood'!P594)</f>
        <v>1</v>
      </c>
      <c r="F604" s="31">
        <f>'Water Flood'!I594</f>
        <v>0.59424993370863466</v>
      </c>
      <c r="H604" s="31" cm="1">
        <f t="array" ref="H604">INDEX($D$13:$D$1013,ROWS(D604:$D$1013))</f>
        <v>0.42586999999999997</v>
      </c>
      <c r="I604" s="31" cm="1">
        <f t="array" ref="I604">INDEX($E$13:$E$1013,ROWS(E604:$E$1013))</f>
        <v>1</v>
      </c>
      <c r="J604" s="31" cm="1">
        <f t="array" ref="J604">INDEX($F$13:$F$1013,ROWS(F604:$F$1013))</f>
        <v>0.1142644369306674</v>
      </c>
      <c r="T604">
        <f t="shared" si="63"/>
        <v>30</v>
      </c>
      <c r="U604">
        <f t="shared" si="65"/>
        <v>0</v>
      </c>
      <c r="V604">
        <f t="shared" si="66"/>
        <v>8.8205002141554072</v>
      </c>
      <c r="X604">
        <f t="shared" si="67"/>
        <v>0</v>
      </c>
      <c r="Y604">
        <f t="shared" si="68"/>
        <v>0</v>
      </c>
      <c r="Z604">
        <f t="shared" si="69"/>
        <v>0</v>
      </c>
      <c r="AA604">
        <f t="shared" si="64"/>
        <v>0</v>
      </c>
    </row>
    <row r="605" spans="4:27" x14ac:dyDescent="0.3">
      <c r="D605" s="31">
        <f>'Water Flood'!E595</f>
        <v>0.50456000000000001</v>
      </c>
      <c r="E605" s="31">
        <f>IF('Water Flood'!P595&gt;1,1,'Water Flood'!P595)</f>
        <v>1</v>
      </c>
      <c r="F605" s="31">
        <f>'Water Flood'!I595</f>
        <v>0.59741117287340739</v>
      </c>
      <c r="H605" s="31" cm="1">
        <f t="array" ref="H605">INDEX($D$13:$D$1013,ROWS(D605:$D$1013))</f>
        <v>0.42543999999999998</v>
      </c>
      <c r="I605" s="31" cm="1">
        <f t="array" ref="I605">INDEX($E$13:$E$1013,ROWS(E605:$E$1013))</f>
        <v>1</v>
      </c>
      <c r="J605" s="31" cm="1">
        <f t="array" ref="J605">INDEX($F$13:$F$1013,ROWS(F605:$F$1013))</f>
        <v>0.11283638329389022</v>
      </c>
      <c r="T605">
        <f t="shared" si="63"/>
        <v>30</v>
      </c>
      <c r="U605">
        <f t="shared" si="65"/>
        <v>0</v>
      </c>
      <c r="V605">
        <f t="shared" si="66"/>
        <v>8.8205002141554072</v>
      </c>
      <c r="X605">
        <f t="shared" si="67"/>
        <v>0</v>
      </c>
      <c r="Y605">
        <f t="shared" si="68"/>
        <v>0</v>
      </c>
      <c r="Z605">
        <f t="shared" si="69"/>
        <v>0</v>
      </c>
      <c r="AA605">
        <f t="shared" si="64"/>
        <v>0</v>
      </c>
    </row>
    <row r="606" spans="4:27" x14ac:dyDescent="0.3">
      <c r="D606" s="31">
        <f>'Water Flood'!E596</f>
        <v>0.50499000000000005</v>
      </c>
      <c r="E606" s="31">
        <f>IF('Water Flood'!P596&gt;1,1,'Water Flood'!P596)</f>
        <v>1</v>
      </c>
      <c r="F606" s="31">
        <f>'Water Flood'!I596</f>
        <v>0.60056534654858018</v>
      </c>
      <c r="H606" s="31" cm="1">
        <f t="array" ref="H606">INDEX($D$13:$D$1013,ROWS(D606:$D$1013))</f>
        <v>0.42501</v>
      </c>
      <c r="I606" s="31" cm="1">
        <f t="array" ref="I606">INDEX($E$13:$E$1013,ROWS(E606:$E$1013))</f>
        <v>1</v>
      </c>
      <c r="J606" s="31" cm="1">
        <f t="array" ref="J606">INDEX($F$13:$F$1013,ROWS(F606:$F$1013))</f>
        <v>0.11142228741734826</v>
      </c>
      <c r="T606">
        <f t="shared" si="63"/>
        <v>30</v>
      </c>
      <c r="U606">
        <f t="shared" si="65"/>
        <v>0</v>
      </c>
      <c r="V606">
        <f t="shared" si="66"/>
        <v>8.8205002141554072</v>
      </c>
      <c r="X606">
        <f t="shared" si="67"/>
        <v>0</v>
      </c>
      <c r="Y606">
        <f t="shared" si="68"/>
        <v>0</v>
      </c>
      <c r="Z606">
        <f t="shared" si="69"/>
        <v>0</v>
      </c>
      <c r="AA606">
        <f t="shared" si="64"/>
        <v>0</v>
      </c>
    </row>
    <row r="607" spans="4:27" x14ac:dyDescent="0.3">
      <c r="D607" s="31">
        <f>'Water Flood'!E597</f>
        <v>0.50541999999999998</v>
      </c>
      <c r="E607" s="31">
        <f>IF('Water Flood'!P597&gt;1,1,'Water Flood'!P597)</f>
        <v>1</v>
      </c>
      <c r="F607" s="31">
        <f>'Water Flood'!I597</f>
        <v>0.60371223448375044</v>
      </c>
      <c r="H607" s="31" cm="1">
        <f t="array" ref="H607">INDEX($D$13:$D$1013,ROWS(D607:$D$1013))</f>
        <v>0.42458000000000001</v>
      </c>
      <c r="I607" s="31" cm="1">
        <f t="array" ref="I607">INDEX($E$13:$E$1013,ROWS(E607:$E$1013))</f>
        <v>1</v>
      </c>
      <c r="J607" s="31" cm="1">
        <f t="array" ref="J607">INDEX($F$13:$F$1013,ROWS(F607:$F$1013))</f>
        <v>0.1100220750619961</v>
      </c>
      <c r="T607">
        <f t="shared" si="63"/>
        <v>30</v>
      </c>
      <c r="U607">
        <f t="shared" si="65"/>
        <v>0</v>
      </c>
      <c r="V607">
        <f t="shared" si="66"/>
        <v>8.8205002141554072</v>
      </c>
      <c r="X607">
        <f t="shared" si="67"/>
        <v>0</v>
      </c>
      <c r="Y607">
        <f t="shared" si="68"/>
        <v>0</v>
      </c>
      <c r="Z607">
        <f t="shared" si="69"/>
        <v>0</v>
      </c>
      <c r="AA607">
        <f t="shared" si="64"/>
        <v>0</v>
      </c>
    </row>
    <row r="608" spans="4:27" x14ac:dyDescent="0.3">
      <c r="D608" s="31">
        <f>'Water Flood'!E598</f>
        <v>0.50584999999999991</v>
      </c>
      <c r="E608" s="31">
        <f>IF('Water Flood'!P598&gt;1,1,'Water Flood'!P598)</f>
        <v>1</v>
      </c>
      <c r="F608" s="31">
        <f>'Water Flood'!I598</f>
        <v>0.6068516184482885</v>
      </c>
      <c r="H608" s="31" cm="1">
        <f t="array" ref="H608">INDEX($D$13:$D$1013,ROWS(D608:$D$1013))</f>
        <v>0.42415000000000003</v>
      </c>
      <c r="I608" s="31" cm="1">
        <f t="array" ref="I608">INDEX($E$13:$E$1013,ROWS(E608:$E$1013))</f>
        <v>1</v>
      </c>
      <c r="J608" s="31" cm="1">
        <f t="array" ref="J608">INDEX($F$13:$F$1013,ROWS(F608:$F$1013))</f>
        <v>0.10863567120094207</v>
      </c>
      <c r="T608">
        <f t="shared" si="63"/>
        <v>30</v>
      </c>
      <c r="U608">
        <f t="shared" si="65"/>
        <v>0</v>
      </c>
      <c r="V608">
        <f t="shared" si="66"/>
        <v>8.8205002141554072</v>
      </c>
      <c r="X608">
        <f t="shared" si="67"/>
        <v>0</v>
      </c>
      <c r="Y608">
        <f t="shared" si="68"/>
        <v>0</v>
      </c>
      <c r="Z608">
        <f t="shared" si="69"/>
        <v>0</v>
      </c>
      <c r="AA608">
        <f t="shared" si="64"/>
        <v>0</v>
      </c>
    </row>
    <row r="609" spans="4:27" x14ac:dyDescent="0.3">
      <c r="D609" s="31">
        <f>'Water Flood'!E599</f>
        <v>0.50628000000000006</v>
      </c>
      <c r="E609" s="31">
        <f>IF('Water Flood'!P599&gt;1,1,'Water Flood'!P599)</f>
        <v>1</v>
      </c>
      <c r="F609" s="31">
        <f>'Water Flood'!I599</f>
        <v>0.60998328228491439</v>
      </c>
      <c r="H609" s="31" cm="1">
        <f t="array" ref="H609">INDEX($D$13:$D$1013,ROWS(D609:$D$1013))</f>
        <v>0.42371999999999999</v>
      </c>
      <c r="I609" s="31" cm="1">
        <f t="array" ref="I609">INDEX($E$13:$E$1013,ROWS(E609:$E$1013))</f>
        <v>1</v>
      </c>
      <c r="J609" s="31" cm="1">
        <f t="array" ref="J609">INDEX($F$13:$F$1013,ROWS(F609:$F$1013))</f>
        <v>0.10726300004884337</v>
      </c>
      <c r="T609">
        <f t="shared" si="63"/>
        <v>30</v>
      </c>
      <c r="U609">
        <f t="shared" si="65"/>
        <v>0</v>
      </c>
      <c r="V609">
        <f t="shared" si="66"/>
        <v>8.8205002141554072</v>
      </c>
      <c r="X609">
        <f t="shared" si="67"/>
        <v>0</v>
      </c>
      <c r="Y609">
        <f t="shared" si="68"/>
        <v>0</v>
      </c>
      <c r="Z609">
        <f t="shared" si="69"/>
        <v>0</v>
      </c>
      <c r="AA609">
        <f t="shared" si="64"/>
        <v>0</v>
      </c>
    </row>
    <row r="610" spans="4:27" x14ac:dyDescent="0.3">
      <c r="D610" s="31">
        <f>'Water Flood'!E600</f>
        <v>0.50670999999999999</v>
      </c>
      <c r="E610" s="31">
        <f>IF('Water Flood'!P600&gt;1,1,'Water Flood'!P600)</f>
        <v>1</v>
      </c>
      <c r="F610" s="31">
        <f>'Water Flood'!I600</f>
        <v>0.61310701196208861</v>
      </c>
      <c r="H610" s="31" cm="1">
        <f t="array" ref="H610">INDEX($D$13:$D$1013,ROWS(D610:$D$1013))</f>
        <v>0.42329</v>
      </c>
      <c r="I610" s="31" cm="1">
        <f t="array" ref="I610">INDEX($E$13:$E$1013,ROWS(E610:$E$1013))</f>
        <v>1</v>
      </c>
      <c r="J610" s="31" cm="1">
        <f t="array" ref="J610">INDEX($F$13:$F$1013,ROWS(F610:$F$1013))</f>
        <v>0.10590398509095732</v>
      </c>
      <c r="T610">
        <f t="shared" si="63"/>
        <v>30</v>
      </c>
      <c r="U610">
        <f t="shared" si="65"/>
        <v>0</v>
      </c>
      <c r="V610">
        <f t="shared" si="66"/>
        <v>8.8205002141554072</v>
      </c>
      <c r="X610">
        <f t="shared" si="67"/>
        <v>0</v>
      </c>
      <c r="Y610">
        <f t="shared" si="68"/>
        <v>0</v>
      </c>
      <c r="Z610">
        <f t="shared" si="69"/>
        <v>0</v>
      </c>
      <c r="AA610">
        <f t="shared" si="64"/>
        <v>0</v>
      </c>
    </row>
    <row r="611" spans="4:27" x14ac:dyDescent="0.3">
      <c r="D611" s="31">
        <f>'Water Flood'!E601</f>
        <v>0.50713999999999992</v>
      </c>
      <c r="E611" s="31">
        <f>IF('Water Flood'!P601&gt;1,1,'Water Flood'!P601)</f>
        <v>1</v>
      </c>
      <c r="F611" s="31">
        <f>'Water Flood'!I601</f>
        <v>0.61622259562519244</v>
      </c>
      <c r="H611" s="31" cm="1">
        <f t="array" ref="H611">INDEX($D$13:$D$1013,ROWS(D611:$D$1013))</f>
        <v>0.42286000000000001</v>
      </c>
      <c r="I611" s="31" cm="1">
        <f t="array" ref="I611">INDEX($E$13:$E$1013,ROWS(E611:$E$1013))</f>
        <v>1</v>
      </c>
      <c r="J611" s="31" cm="1">
        <f t="array" ref="J611">INDEX($F$13:$F$1013,ROWS(F611:$F$1013))</f>
        <v>0.10455854911184291</v>
      </c>
      <c r="T611">
        <f t="shared" si="63"/>
        <v>30</v>
      </c>
      <c r="U611">
        <f t="shared" si="65"/>
        <v>0</v>
      </c>
      <c r="V611">
        <f t="shared" si="66"/>
        <v>8.8205002141554072</v>
      </c>
      <c r="X611">
        <f t="shared" si="67"/>
        <v>0</v>
      </c>
      <c r="Y611">
        <f t="shared" si="68"/>
        <v>0</v>
      </c>
      <c r="Z611">
        <f t="shared" si="69"/>
        <v>0</v>
      </c>
      <c r="AA611">
        <f t="shared" si="64"/>
        <v>0</v>
      </c>
    </row>
    <row r="612" spans="4:27" x14ac:dyDescent="0.3">
      <c r="D612" s="31">
        <f>'Water Flood'!E602</f>
        <v>0.50756999999999997</v>
      </c>
      <c r="E612" s="31">
        <f>IF('Water Flood'!P602&gt;1,1,'Water Flood'!P602)</f>
        <v>1</v>
      </c>
      <c r="F612" s="31">
        <f>'Water Flood'!I602</f>
        <v>0.61932982364647537</v>
      </c>
      <c r="H612" s="31" cm="1">
        <f t="array" ref="H612">INDEX($D$13:$D$1013,ROWS(D612:$D$1013))</f>
        <v>0.42242999999999997</v>
      </c>
      <c r="I612" s="31" cm="1">
        <f t="array" ref="I612">INDEX($E$13:$E$1013,ROWS(E612:$E$1013))</f>
        <v>1</v>
      </c>
      <c r="J612" s="31" cm="1">
        <f t="array" ref="J612">INDEX($F$13:$F$1013,ROWS(F612:$F$1013))</f>
        <v>0.10322661422370832</v>
      </c>
      <c r="T612">
        <f t="shared" si="63"/>
        <v>30</v>
      </c>
      <c r="U612">
        <f t="shared" si="65"/>
        <v>0</v>
      </c>
      <c r="V612">
        <f t="shared" si="66"/>
        <v>8.8205002141554072</v>
      </c>
      <c r="X612">
        <f t="shared" si="67"/>
        <v>0</v>
      </c>
      <c r="Y612">
        <f t="shared" si="68"/>
        <v>0</v>
      </c>
      <c r="Z612">
        <f t="shared" si="69"/>
        <v>0</v>
      </c>
      <c r="AA612">
        <f t="shared" si="64"/>
        <v>0</v>
      </c>
    </row>
    <row r="613" spans="4:27" x14ac:dyDescent="0.3">
      <c r="D613" s="31">
        <f>'Water Flood'!E603</f>
        <v>0.50800000000000001</v>
      </c>
      <c r="E613" s="31">
        <f>IF('Water Flood'!P603&gt;1,1,'Water Flood'!P603)</f>
        <v>1</v>
      </c>
      <c r="F613" s="31">
        <f>'Water Flood'!I603</f>
        <v>0.62242848867374767</v>
      </c>
      <c r="H613" s="31" cm="1">
        <f t="array" ref="H613">INDEX($D$13:$D$1013,ROWS(D613:$D$1013))</f>
        <v>0.42200000000000004</v>
      </c>
      <c r="I613" s="31" cm="1">
        <f t="array" ref="I613">INDEX($E$13:$E$1013,ROWS(E613:$E$1013))</f>
        <v>1</v>
      </c>
      <c r="J613" s="31" cm="1">
        <f t="array" ref="J613">INDEX($F$13:$F$1013,ROWS(F613:$F$1013))</f>
        <v>0.10190810189440037</v>
      </c>
      <c r="T613">
        <f t="shared" si="63"/>
        <v>30</v>
      </c>
      <c r="U613">
        <f t="shared" si="65"/>
        <v>0</v>
      </c>
      <c r="V613">
        <f t="shared" si="66"/>
        <v>8.8205002141554072</v>
      </c>
      <c r="X613">
        <f t="shared" si="67"/>
        <v>0</v>
      </c>
      <c r="Y613">
        <f t="shared" si="68"/>
        <v>0</v>
      </c>
      <c r="Z613">
        <f t="shared" si="69"/>
        <v>0</v>
      </c>
      <c r="AA613">
        <f t="shared" si="64"/>
        <v>0</v>
      </c>
    </row>
    <row r="614" spans="4:27" x14ac:dyDescent="0.3">
      <c r="D614" s="31">
        <f>'Water Flood'!E604</f>
        <v>0.50842999999999994</v>
      </c>
      <c r="E614" s="31">
        <f>IF('Water Flood'!P604&gt;1,1,'Water Flood'!P604)</f>
        <v>1</v>
      </c>
      <c r="F614" s="31">
        <f>'Water Flood'!I604</f>
        <v>0.62551838567779861</v>
      </c>
      <c r="H614" s="31" cm="1">
        <f t="array" ref="H614">INDEX($D$13:$D$1013,ROWS(D614:$D$1013))</f>
        <v>0.42157</v>
      </c>
      <c r="I614" s="31" cm="1">
        <f t="array" ref="I614">INDEX($E$13:$E$1013,ROWS(E614:$E$1013))</f>
        <v>1</v>
      </c>
      <c r="J614" s="31" cm="1">
        <f t="array" ref="J614">INDEX($F$13:$F$1013,ROWS(F614:$F$1013))</f>
        <v>0.10060293297503166</v>
      </c>
      <c r="T614">
        <f t="shared" si="63"/>
        <v>30</v>
      </c>
      <c r="U614">
        <f t="shared" si="65"/>
        <v>0</v>
      </c>
      <c r="V614">
        <f t="shared" si="66"/>
        <v>8.8205002141554072</v>
      </c>
      <c r="X614">
        <f t="shared" si="67"/>
        <v>0</v>
      </c>
      <c r="Y614">
        <f t="shared" si="68"/>
        <v>0</v>
      </c>
      <c r="Z614">
        <f t="shared" si="69"/>
        <v>0</v>
      </c>
      <c r="AA614">
        <f t="shared" si="64"/>
        <v>0</v>
      </c>
    </row>
    <row r="615" spans="4:27" x14ac:dyDescent="0.3">
      <c r="D615" s="31">
        <f>'Water Flood'!E605</f>
        <v>0.50885999999999998</v>
      </c>
      <c r="E615" s="31">
        <f>IF('Water Flood'!P605&gt;1,1,'Water Flood'!P605)</f>
        <v>1</v>
      </c>
      <c r="F615" s="31">
        <f>'Water Flood'!I605</f>
        <v>0.62859931199851971</v>
      </c>
      <c r="H615" s="31" cm="1">
        <f t="array" ref="H615">INDEX($D$13:$D$1013,ROWS(D615:$D$1013))</f>
        <v>0.42114000000000001</v>
      </c>
      <c r="I615" s="31" cm="1">
        <f t="array" ref="I615">INDEX($E$13:$E$1013,ROWS(E615:$E$1013))</f>
        <v>1</v>
      </c>
      <c r="J615" s="31" cm="1">
        <f t="array" ref="J615">INDEX($F$13:$F$1013,ROWS(F615:$F$1013))</f>
        <v>9.9311027727241943E-2</v>
      </c>
      <c r="T615">
        <f t="shared" si="63"/>
        <v>30</v>
      </c>
      <c r="U615">
        <f t="shared" si="65"/>
        <v>0</v>
      </c>
      <c r="V615">
        <f t="shared" si="66"/>
        <v>8.8205002141554072</v>
      </c>
      <c r="X615">
        <f t="shared" si="67"/>
        <v>0</v>
      </c>
      <c r="Y615">
        <f t="shared" si="68"/>
        <v>0</v>
      </c>
      <c r="Z615">
        <f t="shared" si="69"/>
        <v>0</v>
      </c>
      <c r="AA615">
        <f t="shared" si="64"/>
        <v>0</v>
      </c>
    </row>
    <row r="616" spans="4:27" x14ac:dyDescent="0.3">
      <c r="D616" s="31">
        <f>'Water Flood'!E606</f>
        <v>0.50929000000000002</v>
      </c>
      <c r="E616" s="31">
        <f>IF('Water Flood'!P606&gt;1,1,'Water Flood'!P606)</f>
        <v>1</v>
      </c>
      <c r="F616" s="31">
        <f>'Water Flood'!I606</f>
        <v>0.63167106738971646</v>
      </c>
      <c r="H616" s="31" cm="1">
        <f t="array" ref="H616">INDEX($D$13:$D$1013,ROWS(D616:$D$1013))</f>
        <v>0.42071000000000003</v>
      </c>
      <c r="I616" s="31" cm="1">
        <f t="array" ref="I616">INDEX($E$13:$E$1013,ROWS(E616:$E$1013))</f>
        <v>1</v>
      </c>
      <c r="J616" s="31" cm="1">
        <f t="array" ref="J616">INDEX($F$13:$F$1013,ROWS(F616:$F$1013))</f>
        <v>9.803230585009011E-2</v>
      </c>
      <c r="T616">
        <f t="shared" si="63"/>
        <v>30</v>
      </c>
      <c r="U616">
        <f t="shared" si="65"/>
        <v>0</v>
      </c>
      <c r="V616">
        <f t="shared" si="66"/>
        <v>8.8205002141554072</v>
      </c>
      <c r="X616">
        <f t="shared" si="67"/>
        <v>0</v>
      </c>
      <c r="Y616">
        <f t="shared" si="68"/>
        <v>0</v>
      </c>
      <c r="Z616">
        <f t="shared" si="69"/>
        <v>0</v>
      </c>
      <c r="AA616">
        <f t="shared" si="64"/>
        <v>0</v>
      </c>
    </row>
    <row r="617" spans="4:27" x14ac:dyDescent="0.3">
      <c r="D617" s="31">
        <f>'Water Flood'!E607</f>
        <v>0.50971999999999995</v>
      </c>
      <c r="E617" s="31">
        <f>IF('Water Flood'!P607&gt;1,1,'Water Flood'!P607)</f>
        <v>1</v>
      </c>
      <c r="F617" s="31">
        <f>'Water Flood'!I607</f>
        <v>0.63473345406258974</v>
      </c>
      <c r="H617" s="31" cm="1">
        <f t="array" ref="H617">INDEX($D$13:$D$1013,ROWS(D617:$D$1013))</f>
        <v>0.42027999999999999</v>
      </c>
      <c r="I617" s="31" cm="1">
        <f t="array" ref="I617">INDEX($E$13:$E$1013,ROWS(E617:$E$1013))</f>
        <v>1</v>
      </c>
      <c r="J617" s="31" cm="1">
        <f t="array" ref="J617">INDEX($F$13:$F$1013,ROWS(F617:$F$1013))</f>
        <v>9.6766686506574356E-2</v>
      </c>
      <c r="T617">
        <f t="shared" si="63"/>
        <v>30</v>
      </c>
      <c r="U617">
        <f t="shared" si="65"/>
        <v>0</v>
      </c>
      <c r="V617">
        <f t="shared" si="66"/>
        <v>8.8205002141554072</v>
      </c>
      <c r="X617">
        <f t="shared" si="67"/>
        <v>0</v>
      </c>
      <c r="Y617">
        <f t="shared" si="68"/>
        <v>0</v>
      </c>
      <c r="Z617">
        <f t="shared" si="69"/>
        <v>0</v>
      </c>
      <c r="AA617">
        <f t="shared" si="64"/>
        <v>0</v>
      </c>
    </row>
    <row r="618" spans="4:27" x14ac:dyDescent="0.3">
      <c r="D618" s="31">
        <f>'Water Flood'!E608</f>
        <v>0.51014999999999999</v>
      </c>
      <c r="E618" s="31">
        <f>IF('Water Flood'!P608&gt;1,1,'Water Flood'!P608)</f>
        <v>1</v>
      </c>
      <c r="F618" s="31">
        <f>'Water Flood'!I608</f>
        <v>0.63778627672787536</v>
      </c>
      <c r="H618" s="31" cm="1">
        <f t="array" ref="H618">INDEX($D$13:$D$1013,ROWS(D618:$D$1013))</f>
        <v>0.41985</v>
      </c>
      <c r="I618" s="31" cm="1">
        <f t="array" ref="I618">INDEX($E$13:$E$1013,ROWS(E618:$E$1013))</f>
        <v>1</v>
      </c>
      <c r="J618" s="31" cm="1">
        <f t="array" ref="J618">INDEX($F$13:$F$1013,ROWS(F618:$F$1013))</f>
        <v>9.5514088349777357E-2</v>
      </c>
      <c r="T618">
        <f t="shared" si="63"/>
        <v>30</v>
      </c>
      <c r="U618">
        <f t="shared" si="65"/>
        <v>0</v>
      </c>
      <c r="V618">
        <f t="shared" si="66"/>
        <v>8.8205002141554072</v>
      </c>
      <c r="X618">
        <f t="shared" si="67"/>
        <v>0</v>
      </c>
      <c r="Y618">
        <f t="shared" si="68"/>
        <v>0</v>
      </c>
      <c r="Z618">
        <f t="shared" si="69"/>
        <v>0</v>
      </c>
      <c r="AA618">
        <f t="shared" si="64"/>
        <v>0</v>
      </c>
    </row>
    <row r="619" spans="4:27" x14ac:dyDescent="0.3">
      <c r="D619" s="31">
        <f>'Water Flood'!E609</f>
        <v>0.51058000000000003</v>
      </c>
      <c r="E619" s="31">
        <f>IF('Water Flood'!P609&gt;1,1,'Water Flood'!P609)</f>
        <v>1</v>
      </c>
      <c r="F619" s="31">
        <f>'Water Flood'!I609</f>
        <v>0.64082934263662106</v>
      </c>
      <c r="H619" s="31" cm="1">
        <f t="array" ref="H619">INDEX($D$13:$D$1013,ROWS(D619:$D$1013))</f>
        <v>0.41942000000000002</v>
      </c>
      <c r="I619" s="31" cm="1">
        <f t="array" ref="I619">INDEX($E$13:$E$1013,ROWS(E619:$E$1013))</f>
        <v>1</v>
      </c>
      <c r="J619" s="31" cm="1">
        <f t="array" ref="J619">INDEX($F$13:$F$1013,ROWS(F619:$F$1013))</f>
        <v>9.4274429548633909E-2</v>
      </c>
      <c r="T619">
        <f t="shared" si="63"/>
        <v>30</v>
      </c>
      <c r="U619">
        <f t="shared" si="65"/>
        <v>0</v>
      </c>
      <c r="V619">
        <f t="shared" si="66"/>
        <v>8.8205002141554072</v>
      </c>
      <c r="X619">
        <f t="shared" si="67"/>
        <v>0</v>
      </c>
      <c r="Y619">
        <f t="shared" si="68"/>
        <v>0</v>
      </c>
      <c r="Z619">
        <f t="shared" si="69"/>
        <v>0</v>
      </c>
      <c r="AA619">
        <f t="shared" si="64"/>
        <v>0</v>
      </c>
    </row>
    <row r="620" spans="4:27" x14ac:dyDescent="0.3">
      <c r="D620" s="31">
        <f>'Water Flood'!E610</f>
        <v>0.51100999999999996</v>
      </c>
      <c r="E620" s="31">
        <f>IF('Water Flood'!P610&gt;1,1,'Water Flood'!P610)</f>
        <v>1</v>
      </c>
      <c r="F620" s="31">
        <f>'Water Flood'!I610</f>
        <v>0.64386246161959437</v>
      </c>
      <c r="H620" s="31" cm="1">
        <f t="array" ref="H620">INDEX($D$13:$D$1013,ROWS(D620:$D$1013))</f>
        <v>0.41898999999999997</v>
      </c>
      <c r="I620" s="31" cm="1">
        <f t="array" ref="I620">INDEX($E$13:$E$1013,ROWS(E620:$E$1013))</f>
        <v>1</v>
      </c>
      <c r="J620" s="31" cm="1">
        <f t="array" ref="J620">INDEX($F$13:$F$1013,ROWS(F620:$F$1013))</f>
        <v>9.3047627813319808E-2</v>
      </c>
      <c r="T620">
        <f t="shared" si="63"/>
        <v>30</v>
      </c>
      <c r="U620">
        <f t="shared" si="65"/>
        <v>0</v>
      </c>
      <c r="V620">
        <f t="shared" si="66"/>
        <v>8.8205002141554072</v>
      </c>
      <c r="X620">
        <f t="shared" si="67"/>
        <v>0</v>
      </c>
      <c r="Y620">
        <f t="shared" si="68"/>
        <v>0</v>
      </c>
      <c r="Z620">
        <f t="shared" si="69"/>
        <v>0</v>
      </c>
      <c r="AA620">
        <f t="shared" si="64"/>
        <v>0</v>
      </c>
    </row>
    <row r="621" spans="4:27" x14ac:dyDescent="0.3">
      <c r="D621" s="31">
        <f>'Water Flood'!E611</f>
        <v>0.51144000000000001</v>
      </c>
      <c r="E621" s="31">
        <f>IF('Water Flood'!P611&gt;1,1,'Water Flood'!P611)</f>
        <v>1</v>
      </c>
      <c r="F621" s="31">
        <f>'Water Flood'!I611</f>
        <v>0.64688544612530441</v>
      </c>
      <c r="H621" s="31" cm="1">
        <f t="array" ref="H621">INDEX($D$13:$D$1013,ROWS(D621:$D$1013))</f>
        <v>0.41856000000000004</v>
      </c>
      <c r="I621" s="31" cm="1">
        <f t="array" ref="I621">INDEX($E$13:$E$1013,ROWS(E621:$E$1013))</f>
        <v>1</v>
      </c>
      <c r="J621" s="31" cm="1">
        <f t="array" ref="J621">INDEX($F$13:$F$1013,ROWS(F621:$F$1013))</f>
        <v>9.1833600420258635E-2</v>
      </c>
      <c r="T621">
        <f t="shared" si="63"/>
        <v>30</v>
      </c>
      <c r="U621">
        <f t="shared" si="65"/>
        <v>0</v>
      </c>
      <c r="V621">
        <f t="shared" si="66"/>
        <v>8.8205002141554072</v>
      </c>
      <c r="X621">
        <f t="shared" si="67"/>
        <v>0</v>
      </c>
      <c r="Y621">
        <f t="shared" si="68"/>
        <v>0</v>
      </c>
      <c r="Z621">
        <f t="shared" si="69"/>
        <v>0</v>
      </c>
      <c r="AA621">
        <f t="shared" si="64"/>
        <v>0</v>
      </c>
    </row>
    <row r="622" spans="4:27" x14ac:dyDescent="0.3">
      <c r="D622" s="31">
        <f>'Water Flood'!E612</f>
        <v>0.51187000000000005</v>
      </c>
      <c r="E622" s="31">
        <f>IF('Water Flood'!P612&gt;1,1,'Water Flood'!P612)</f>
        <v>1</v>
      </c>
      <c r="F622" s="31">
        <f>'Water Flood'!I612</f>
        <v>0.64989811125663022</v>
      </c>
      <c r="H622" s="31" cm="1">
        <f t="array" ref="H622">INDEX($D$13:$D$1013,ROWS(D622:$D$1013))</f>
        <v>0.41813</v>
      </c>
      <c r="I622" s="31" cm="1">
        <f t="array" ref="I622">INDEX($E$13:$E$1013,ROWS(E622:$E$1013))</f>
        <v>1</v>
      </c>
      <c r="J622" s="31" cm="1">
        <f t="array" ref="J622">INDEX($F$13:$F$1013,ROWS(F622:$F$1013))</f>
        <v>9.0632264236746321E-2</v>
      </c>
      <c r="T622">
        <f t="shared" si="63"/>
        <v>30</v>
      </c>
      <c r="U622">
        <f t="shared" si="65"/>
        <v>0</v>
      </c>
      <c r="V622">
        <f t="shared" si="66"/>
        <v>8.8205002141554072</v>
      </c>
      <c r="X622">
        <f t="shared" si="67"/>
        <v>0</v>
      </c>
      <c r="Y622">
        <f t="shared" si="68"/>
        <v>0</v>
      </c>
      <c r="Z622">
        <f t="shared" si="69"/>
        <v>0</v>
      </c>
      <c r="AA622">
        <f t="shared" si="64"/>
        <v>0</v>
      </c>
    </row>
    <row r="623" spans="4:27" x14ac:dyDescent="0.3">
      <c r="D623" s="31">
        <f>'Water Flood'!E613</f>
        <v>0.51229999999999998</v>
      </c>
      <c r="E623" s="31">
        <f>IF('Water Flood'!P613&gt;1,1,'Water Flood'!P613)</f>
        <v>1</v>
      </c>
      <c r="F623" s="31">
        <f>'Water Flood'!I613</f>
        <v>0.65290027480604385</v>
      </c>
      <c r="H623" s="31" cm="1">
        <f t="array" ref="H623">INDEX($D$13:$D$1013,ROWS(D623:$D$1013))</f>
        <v>0.41770000000000002</v>
      </c>
      <c r="I623" s="31" cm="1">
        <f t="array" ref="I623">INDEX($E$13:$E$1013,ROWS(E623:$E$1013))</f>
        <v>1</v>
      </c>
      <c r="J623" s="31" cm="1">
        <f t="array" ref="J623">INDEX($F$13:$F$1013,ROWS(F623:$F$1013))</f>
        <v>8.9443535745191247E-2</v>
      </c>
      <c r="T623">
        <f t="shared" si="63"/>
        <v>30</v>
      </c>
      <c r="U623">
        <f t="shared" si="65"/>
        <v>0</v>
      </c>
      <c r="V623">
        <f t="shared" si="66"/>
        <v>8.8205002141554072</v>
      </c>
      <c r="X623">
        <f t="shared" si="67"/>
        <v>0</v>
      </c>
      <c r="Y623">
        <f t="shared" si="68"/>
        <v>0</v>
      </c>
      <c r="Z623">
        <f t="shared" si="69"/>
        <v>0</v>
      </c>
      <c r="AA623">
        <f t="shared" si="64"/>
        <v>0</v>
      </c>
    </row>
    <row r="624" spans="4:27" x14ac:dyDescent="0.3">
      <c r="D624" s="31">
        <f>'Water Flood'!E614</f>
        <v>0.51272999999999991</v>
      </c>
      <c r="E624" s="31">
        <f>IF('Water Flood'!P614&gt;1,1,'Water Flood'!P614)</f>
        <v>1</v>
      </c>
      <c r="F624" s="31">
        <f>'Water Flood'!I614</f>
        <v>0.65589175728941995</v>
      </c>
      <c r="H624" s="31" cm="1">
        <f t="array" ref="H624">INDEX($D$13:$D$1013,ROWS(D624:$D$1013))</f>
        <v>0.41727000000000003</v>
      </c>
      <c r="I624" s="31" cm="1">
        <f t="array" ref="I624">INDEX($E$13:$E$1013,ROWS(E624:$E$1013))</f>
        <v>1</v>
      </c>
      <c r="J624" s="31" cm="1">
        <f t="array" ref="J624">INDEX($F$13:$F$1013,ROWS(F624:$F$1013))</f>
        <v>8.8267331066969087E-2</v>
      </c>
      <c r="T624">
        <f t="shared" si="63"/>
        <v>30</v>
      </c>
      <c r="U624">
        <f t="shared" si="65"/>
        <v>0</v>
      </c>
      <c r="V624">
        <f t="shared" si="66"/>
        <v>8.8205002141554072</v>
      </c>
      <c r="X624">
        <f t="shared" si="67"/>
        <v>0</v>
      </c>
      <c r="Y624">
        <f t="shared" si="68"/>
        <v>0</v>
      </c>
      <c r="Z624">
        <f t="shared" si="69"/>
        <v>0</v>
      </c>
      <c r="AA624">
        <f t="shared" si="64"/>
        <v>0</v>
      </c>
    </row>
    <row r="625" spans="4:27" x14ac:dyDescent="0.3">
      <c r="D625" s="31">
        <f>'Water Flood'!E615</f>
        <v>0.51316000000000006</v>
      </c>
      <c r="E625" s="31">
        <f>IF('Water Flood'!P615&gt;1,1,'Water Flood'!P615)</f>
        <v>1</v>
      </c>
      <c r="F625" s="31">
        <f>'Water Flood'!I615</f>
        <v>0.65887238197842901</v>
      </c>
      <c r="H625" s="31" cm="1">
        <f t="array" ref="H625">INDEX($D$13:$D$1013,ROWS(D625:$D$1013))</f>
        <v>0.41683999999999999</v>
      </c>
      <c r="I625" s="31" cm="1">
        <f t="array" ref="I625">INDEX($E$13:$E$1013,ROWS(E625:$E$1013))</f>
        <v>1</v>
      </c>
      <c r="J625" s="31" cm="1">
        <f t="array" ref="J625">INDEX($F$13:$F$1013,ROWS(F625:$F$1013))</f>
        <v>8.7103565985891779E-2</v>
      </c>
      <c r="T625">
        <f t="shared" si="63"/>
        <v>30</v>
      </c>
      <c r="U625">
        <f t="shared" si="65"/>
        <v>0</v>
      </c>
      <c r="V625">
        <f t="shared" si="66"/>
        <v>8.8205002141554072</v>
      </c>
      <c r="X625">
        <f t="shared" si="67"/>
        <v>0</v>
      </c>
      <c r="Y625">
        <f t="shared" si="68"/>
        <v>0</v>
      </c>
      <c r="Z625">
        <f t="shared" si="69"/>
        <v>0</v>
      </c>
      <c r="AA625">
        <f t="shared" si="64"/>
        <v>0</v>
      </c>
    </row>
    <row r="626" spans="4:27" x14ac:dyDescent="0.3">
      <c r="D626" s="31">
        <f>'Water Flood'!E616</f>
        <v>0.51358999999999999</v>
      </c>
      <c r="E626" s="31">
        <f>IF('Water Flood'!P616&gt;1,1,'Water Flood'!P616)</f>
        <v>1</v>
      </c>
      <c r="F626" s="31">
        <f>'Water Flood'!I616</f>
        <v>0.66184197493149954</v>
      </c>
      <c r="H626" s="31" cm="1">
        <f t="array" ref="H626">INDEX($D$13:$D$1013,ROWS(D626:$D$1013))</f>
        <v>0.41641</v>
      </c>
      <c r="I626" s="31" cm="1">
        <f t="array" ref="I626">INDEX($E$13:$E$1013,ROWS(E626:$E$1013))</f>
        <v>1</v>
      </c>
      <c r="J626" s="31" cm="1">
        <f t="array" ref="J626">INDEX($F$13:$F$1013,ROWS(F626:$F$1013))</f>
        <v>8.5952155971289454E-2</v>
      </c>
      <c r="T626">
        <f t="shared" si="63"/>
        <v>30</v>
      </c>
      <c r="U626">
        <f t="shared" si="65"/>
        <v>0</v>
      </c>
      <c r="V626">
        <f t="shared" si="66"/>
        <v>8.8205002141554072</v>
      </c>
      <c r="X626">
        <f t="shared" si="67"/>
        <v>0</v>
      </c>
      <c r="Y626">
        <f t="shared" si="68"/>
        <v>0</v>
      </c>
      <c r="Z626">
        <f t="shared" si="69"/>
        <v>0</v>
      </c>
      <c r="AA626">
        <f t="shared" si="64"/>
        <v>0</v>
      </c>
    </row>
    <row r="627" spans="4:27" x14ac:dyDescent="0.3">
      <c r="D627" s="31">
        <f>'Water Flood'!E617</f>
        <v>0.51401999999999992</v>
      </c>
      <c r="E627" s="31">
        <f>IF('Water Flood'!P617&gt;1,1,'Water Flood'!P617)</f>
        <v>1</v>
      </c>
      <c r="F627" s="31">
        <f>'Water Flood'!I617</f>
        <v>0.66480036502335449</v>
      </c>
      <c r="H627" s="31" cm="1">
        <f t="array" ref="H627">INDEX($D$13:$D$1013,ROWS(D627:$D$1013))</f>
        <v>0.41598000000000002</v>
      </c>
      <c r="I627" s="31" cm="1">
        <f t="array" ref="I627">INDEX($E$13:$E$1013,ROWS(E627:$E$1013))</f>
        <v>1</v>
      </c>
      <c r="J627" s="31" cm="1">
        <f t="array" ref="J627">INDEX($F$13:$F$1013,ROWS(F627:$F$1013))</f>
        <v>8.4813016200705832E-2</v>
      </c>
      <c r="T627">
        <f t="shared" si="63"/>
        <v>30</v>
      </c>
      <c r="U627">
        <f t="shared" si="65"/>
        <v>0</v>
      </c>
      <c r="V627">
        <f t="shared" si="66"/>
        <v>8.8205002141554072</v>
      </c>
      <c r="X627">
        <f t="shared" si="67"/>
        <v>0</v>
      </c>
      <c r="Y627">
        <f t="shared" si="68"/>
        <v>0</v>
      </c>
      <c r="Z627">
        <f t="shared" si="69"/>
        <v>0</v>
      </c>
      <c r="AA627">
        <f t="shared" si="64"/>
        <v>0</v>
      </c>
    </row>
    <row r="628" spans="4:27" x14ac:dyDescent="0.3">
      <c r="D628" s="31">
        <f>'Water Flood'!E618</f>
        <v>0.51445000000000007</v>
      </c>
      <c r="E628" s="31">
        <f>IF('Water Flood'!P618&gt;1,1,'Water Flood'!P618)</f>
        <v>1</v>
      </c>
      <c r="F628" s="31">
        <f>'Water Flood'!I618</f>
        <v>0.66774738397311117</v>
      </c>
      <c r="H628" s="31" cm="1">
        <f t="array" ref="H628">INDEX($D$13:$D$1013,ROWS(D628:$D$1013))</f>
        <v>0.41554999999999997</v>
      </c>
      <c r="I628" s="31" cm="1">
        <f t="array" ref="I628">INDEX($E$13:$E$1013,ROWS(E628:$E$1013))</f>
        <v>1</v>
      </c>
      <c r="J628" s="31" cm="1">
        <f t="array" ref="J628">INDEX($F$13:$F$1013,ROWS(F628:$F$1013))</f>
        <v>8.3686061582205984E-2</v>
      </c>
      <c r="T628">
        <f t="shared" si="63"/>
        <v>30</v>
      </c>
      <c r="U628">
        <f t="shared" si="65"/>
        <v>0</v>
      </c>
      <c r="V628">
        <f t="shared" si="66"/>
        <v>8.8205002141554072</v>
      </c>
      <c r="X628">
        <f t="shared" si="67"/>
        <v>0</v>
      </c>
      <c r="Y628">
        <f t="shared" si="68"/>
        <v>0</v>
      </c>
      <c r="Z628">
        <f t="shared" si="69"/>
        <v>0</v>
      </c>
      <c r="AA628">
        <f t="shared" si="64"/>
        <v>0</v>
      </c>
    </row>
    <row r="629" spans="4:27" x14ac:dyDescent="0.3">
      <c r="D629" s="31">
        <f>'Water Flood'!E619</f>
        <v>0.51488</v>
      </c>
      <c r="E629" s="31">
        <f>IF('Water Flood'!P619&gt;1,1,'Water Flood'!P619)</f>
        <v>1</v>
      </c>
      <c r="F629" s="31">
        <f>'Water Flood'!I619</f>
        <v>0.67068286637094521</v>
      </c>
      <c r="H629" s="31" cm="1">
        <f t="array" ref="H629">INDEX($D$13:$D$1013,ROWS(D629:$D$1013))</f>
        <v>0.41511999999999999</v>
      </c>
      <c r="I629" s="31" cm="1">
        <f t="array" ref="I629">INDEX($E$13:$E$1013,ROWS(E629:$E$1013))</f>
        <v>1</v>
      </c>
      <c r="J629" s="31" cm="1">
        <f t="array" ref="J629">INDEX($F$13:$F$1013,ROWS(F629:$F$1013))</f>
        <v>8.2571206776297673E-2</v>
      </c>
      <c r="T629">
        <f t="shared" si="63"/>
        <v>30</v>
      </c>
      <c r="U629">
        <f t="shared" si="65"/>
        <v>0</v>
      </c>
      <c r="V629">
        <f t="shared" si="66"/>
        <v>8.8205002141554072</v>
      </c>
      <c r="X629">
        <f t="shared" si="67"/>
        <v>0</v>
      </c>
      <c r="Y629">
        <f t="shared" si="68"/>
        <v>0</v>
      </c>
      <c r="Z629">
        <f t="shared" si="69"/>
        <v>0</v>
      </c>
      <c r="AA629">
        <f t="shared" si="64"/>
        <v>0</v>
      </c>
    </row>
    <row r="630" spans="4:27" x14ac:dyDescent="0.3">
      <c r="D630" s="31">
        <f>'Water Flood'!E620</f>
        <v>0.51530999999999993</v>
      </c>
      <c r="E630" s="31">
        <f>IF('Water Flood'!P620&gt;1,1,'Water Flood'!P620)</f>
        <v>1</v>
      </c>
      <c r="F630" s="31">
        <f>'Water Flood'!I620</f>
        <v>0.6736066497033173</v>
      </c>
      <c r="H630" s="31" cm="1">
        <f t="array" ref="H630">INDEX($D$13:$D$1013,ROWS(D630:$D$1013))</f>
        <v>0.41469</v>
      </c>
      <c r="I630" s="31" cm="1">
        <f t="array" ref="I630">INDEX($E$13:$E$1013,ROWS(E630:$E$1013))</f>
        <v>1</v>
      </c>
      <c r="J630" s="31" cm="1">
        <f t="array" ref="J630">INDEX($F$13:$F$1013,ROWS(F630:$F$1013))</f>
        <v>8.1468366217465199E-2</v>
      </c>
      <c r="T630">
        <f t="shared" si="63"/>
        <v>30</v>
      </c>
      <c r="U630">
        <f t="shared" si="65"/>
        <v>0</v>
      </c>
      <c r="V630">
        <f t="shared" si="66"/>
        <v>8.8205002141554072</v>
      </c>
      <c r="X630">
        <f t="shared" si="67"/>
        <v>0</v>
      </c>
      <c r="Y630">
        <f t="shared" si="68"/>
        <v>0</v>
      </c>
      <c r="Z630">
        <f t="shared" si="69"/>
        <v>0</v>
      </c>
      <c r="AA630">
        <f t="shared" si="64"/>
        <v>0</v>
      </c>
    </row>
    <row r="631" spans="4:27" x14ac:dyDescent="0.3">
      <c r="D631" s="31">
        <f>'Water Flood'!E621</f>
        <v>0.51573999999999998</v>
      </c>
      <c r="E631" s="31">
        <f>IF('Water Flood'!P621&gt;1,1,'Water Flood'!P621)</f>
        <v>1</v>
      </c>
      <c r="F631" s="31">
        <f>'Water Flood'!I621</f>
        <v>0.67651857437676155</v>
      </c>
      <c r="H631" s="31" cm="1">
        <f t="array" ref="H631">INDEX($D$13:$D$1013,ROWS(D631:$D$1013))</f>
        <v>0.41425999999999996</v>
      </c>
      <c r="I631" s="31" cm="1">
        <f t="array" ref="I631">INDEX($E$13:$E$1013,ROWS(E631:$E$1013))</f>
        <v>1</v>
      </c>
      <c r="J631" s="31" cm="1">
        <f t="array" ref="J631">INDEX($F$13:$F$1013,ROWS(F631:$F$1013))</f>
        <v>8.0377454135317716E-2</v>
      </c>
      <c r="T631">
        <f t="shared" si="63"/>
        <v>30</v>
      </c>
      <c r="U631">
        <f t="shared" si="65"/>
        <v>0</v>
      </c>
      <c r="V631">
        <f t="shared" si="66"/>
        <v>8.8205002141554072</v>
      </c>
      <c r="X631">
        <f t="shared" si="67"/>
        <v>0</v>
      </c>
      <c r="Y631">
        <f t="shared" si="68"/>
        <v>0</v>
      </c>
      <c r="Z631">
        <f t="shared" si="69"/>
        <v>0</v>
      </c>
      <c r="AA631">
        <f t="shared" si="64"/>
        <v>0</v>
      </c>
    </row>
    <row r="632" spans="4:27" x14ac:dyDescent="0.3">
      <c r="D632" s="31">
        <f>'Water Flood'!E622</f>
        <v>0.51617000000000002</v>
      </c>
      <c r="E632" s="31">
        <f>IF('Water Flood'!P622&gt;1,1,'Water Flood'!P622)</f>
        <v>1</v>
      </c>
      <c r="F632" s="31">
        <f>'Water Flood'!I622</f>
        <v>0.67941848374023706</v>
      </c>
      <c r="H632" s="31" cm="1">
        <f t="array" ref="H632">INDEX($D$13:$D$1013,ROWS(D632:$D$1013))</f>
        <v>0.41383000000000003</v>
      </c>
      <c r="I632" s="31" cm="1">
        <f t="array" ref="I632">INDEX($E$13:$E$1013,ROWS(E632:$E$1013))</f>
        <v>1</v>
      </c>
      <c r="J632" s="31" cm="1">
        <f t="array" ref="J632">INDEX($F$13:$F$1013,ROWS(F632:$F$1013))</f>
        <v>7.9298384575351905E-2</v>
      </c>
      <c r="T632">
        <f t="shared" si="63"/>
        <v>30</v>
      </c>
      <c r="U632">
        <f t="shared" si="65"/>
        <v>0</v>
      </c>
      <c r="V632">
        <f t="shared" si="66"/>
        <v>8.8205002141554072</v>
      </c>
      <c r="X632">
        <f t="shared" si="67"/>
        <v>0</v>
      </c>
      <c r="Y632">
        <f t="shared" si="68"/>
        <v>0</v>
      </c>
      <c r="Z632">
        <f t="shared" si="69"/>
        <v>0</v>
      </c>
      <c r="AA632">
        <f t="shared" si="64"/>
        <v>0</v>
      </c>
    </row>
    <row r="633" spans="4:27" x14ac:dyDescent="0.3">
      <c r="D633" s="31">
        <f>'Water Flood'!E623</f>
        <v>0.51659999999999995</v>
      </c>
      <c r="E633" s="31">
        <f>IF('Water Flood'!P623&gt;1,1,'Water Flood'!P623)</f>
        <v>1</v>
      </c>
      <c r="F633" s="31">
        <f>'Water Flood'!I623</f>
        <v>0.68230622410604647</v>
      </c>
      <c r="H633" s="31" cm="1">
        <f t="array" ref="H633">INDEX($D$13:$D$1013,ROWS(D633:$D$1013))</f>
        <v>0.41339999999999999</v>
      </c>
      <c r="I633" s="31" cm="1">
        <f t="array" ref="I633">INDEX($E$13:$E$1013,ROWS(E633:$E$1013))</f>
        <v>1</v>
      </c>
      <c r="J633" s="31" cm="1">
        <f t="array" ref="J633">INDEX($F$13:$F$1013,ROWS(F633:$F$1013))</f>
        <v>7.823107141932964E-2</v>
      </c>
      <c r="T633">
        <f t="shared" si="63"/>
        <v>30</v>
      </c>
      <c r="U633">
        <f t="shared" si="65"/>
        <v>0</v>
      </c>
      <c r="V633">
        <f t="shared" si="66"/>
        <v>8.8205002141554072</v>
      </c>
      <c r="X633">
        <f t="shared" si="67"/>
        <v>0</v>
      </c>
      <c r="Y633">
        <f t="shared" si="68"/>
        <v>0</v>
      </c>
      <c r="Z633">
        <f t="shared" si="69"/>
        <v>0</v>
      </c>
      <c r="AA633">
        <f t="shared" si="64"/>
        <v>0</v>
      </c>
    </row>
    <row r="634" spans="4:27" x14ac:dyDescent="0.3">
      <c r="D634" s="31">
        <f>'Water Flood'!E624</f>
        <v>0.51702999999999999</v>
      </c>
      <c r="E634" s="31">
        <f>IF('Water Flood'!P624&gt;1,1,'Water Flood'!P624)</f>
        <v>1</v>
      </c>
      <c r="F634" s="31">
        <f>'Water Flood'!I624</f>
        <v>0.68518164476932053</v>
      </c>
      <c r="H634" s="31" cm="1">
        <f t="array" ref="H634">INDEX($D$13:$D$1013,ROWS(D634:$D$1013))</f>
        <v>0.41297</v>
      </c>
      <c r="I634" s="31" cm="1">
        <f t="array" ref="I634">INDEX($E$13:$E$1013,ROWS(E634:$E$1013))</f>
        <v>1</v>
      </c>
      <c r="J634" s="31" cm="1">
        <f t="array" ref="J634">INDEX($F$13:$F$1013,ROWS(F634:$F$1013))</f>
        <v>7.7175428405272764E-2</v>
      </c>
      <c r="T634">
        <f t="shared" si="63"/>
        <v>30</v>
      </c>
      <c r="U634">
        <f t="shared" si="65"/>
        <v>0</v>
      </c>
      <c r="V634">
        <f t="shared" si="66"/>
        <v>8.8205002141554072</v>
      </c>
      <c r="X634">
        <f t="shared" si="67"/>
        <v>0</v>
      </c>
      <c r="Y634">
        <f t="shared" si="68"/>
        <v>0</v>
      </c>
      <c r="Z634">
        <f t="shared" si="69"/>
        <v>0</v>
      </c>
      <c r="AA634">
        <f t="shared" si="64"/>
        <v>0</v>
      </c>
    </row>
    <row r="635" spans="4:27" x14ac:dyDescent="0.3">
      <c r="D635" s="31">
        <f>'Water Flood'!E625</f>
        <v>0.51746000000000003</v>
      </c>
      <c r="E635" s="31">
        <f>IF('Water Flood'!P625&gt;1,1,'Water Flood'!P625)</f>
        <v>1</v>
      </c>
      <c r="F635" s="31">
        <f>'Water Flood'!I625</f>
        <v>0.68804459802607665</v>
      </c>
      <c r="H635" s="31" cm="1">
        <f t="array" ref="H635">INDEX($D$13:$D$1013,ROWS(D635:$D$1013))</f>
        <v>0.41254000000000002</v>
      </c>
      <c r="I635" s="31" cm="1">
        <f t="array" ref="I635">INDEX($E$13:$E$1013,ROWS(E635:$E$1013))</f>
        <v>1</v>
      </c>
      <c r="J635" s="31" cm="1">
        <f t="array" ref="J635">INDEX($F$13:$F$1013,ROWS(F635:$F$1013))</f>
        <v>7.6131369147075453E-2</v>
      </c>
      <c r="T635">
        <f t="shared" si="63"/>
        <v>30</v>
      </c>
      <c r="U635">
        <f t="shared" si="65"/>
        <v>0</v>
      </c>
      <c r="V635">
        <f t="shared" si="66"/>
        <v>8.8205002141554072</v>
      </c>
      <c r="X635">
        <f t="shared" si="67"/>
        <v>0</v>
      </c>
      <c r="Y635">
        <f t="shared" si="68"/>
        <v>0</v>
      </c>
      <c r="Z635">
        <f t="shared" si="69"/>
        <v>0</v>
      </c>
      <c r="AA635">
        <f t="shared" si="64"/>
        <v>0</v>
      </c>
    </row>
    <row r="636" spans="4:27" x14ac:dyDescent="0.3">
      <c r="D636" s="31">
        <f>'Water Flood'!E626</f>
        <v>0.51788999999999996</v>
      </c>
      <c r="E636" s="31">
        <f>IF('Water Flood'!P626&gt;1,1,'Water Flood'!P626)</f>
        <v>1</v>
      </c>
      <c r="F636" s="31">
        <f>'Water Flood'!I626</f>
        <v>0.69089493918985778</v>
      </c>
      <c r="H636" s="31" cm="1">
        <f t="array" ref="H636">INDEX($D$13:$D$1013,ROWS(D636:$D$1013))</f>
        <v>0.41210999999999998</v>
      </c>
      <c r="I636" s="31" cm="1">
        <f t="array" ref="I636">INDEX($E$13:$E$1013,ROWS(E636:$E$1013))</f>
        <v>1</v>
      </c>
      <c r="J636" s="31" cm="1">
        <f t="array" ref="J636">INDEX($F$13:$F$1013,ROWS(F636:$F$1013))</f>
        <v>7.5098807153735431E-2</v>
      </c>
      <c r="T636">
        <f t="shared" si="63"/>
        <v>30</v>
      </c>
      <c r="U636">
        <f t="shared" si="65"/>
        <v>0</v>
      </c>
      <c r="V636">
        <f t="shared" si="66"/>
        <v>8.8205002141554072</v>
      </c>
      <c r="X636">
        <f t="shared" si="67"/>
        <v>0</v>
      </c>
      <c r="Y636">
        <f t="shared" si="68"/>
        <v>0</v>
      </c>
      <c r="Z636">
        <f t="shared" si="69"/>
        <v>0</v>
      </c>
      <c r="AA636">
        <f t="shared" si="64"/>
        <v>0</v>
      </c>
    </row>
    <row r="637" spans="4:27" x14ac:dyDescent="0.3">
      <c r="D637" s="31">
        <f>'Water Flood'!E627</f>
        <v>0.51832</v>
      </c>
      <c r="E637" s="31">
        <f>IF('Water Flood'!P627&gt;1,1,'Water Flood'!P627)</f>
        <v>1</v>
      </c>
      <c r="F637" s="31">
        <f>'Water Flood'!I627</f>
        <v>0.6937325266069525</v>
      </c>
      <c r="H637" s="31" cm="1">
        <f t="array" ref="H637">INDEX($D$13:$D$1013,ROWS(D637:$D$1013))</f>
        <v>0.41167999999999999</v>
      </c>
      <c r="I637" s="31" cm="1">
        <f t="array" ref="I637">INDEX($E$13:$E$1013,ROWS(E637:$E$1013))</f>
        <v>1</v>
      </c>
      <c r="J637" s="31" cm="1">
        <f t="array" ref="J637">INDEX($F$13:$F$1013,ROWS(F637:$F$1013))</f>
        <v>7.4077655848206692E-2</v>
      </c>
      <c r="T637">
        <f t="shared" si="63"/>
        <v>30</v>
      </c>
      <c r="U637">
        <f t="shared" si="65"/>
        <v>0</v>
      </c>
      <c r="V637">
        <f t="shared" si="66"/>
        <v>8.8205002141554072</v>
      </c>
      <c r="X637">
        <f t="shared" si="67"/>
        <v>0</v>
      </c>
      <c r="Y637">
        <f t="shared" si="68"/>
        <v>0</v>
      </c>
      <c r="Z637">
        <f t="shared" si="69"/>
        <v>0</v>
      </c>
      <c r="AA637">
        <f t="shared" si="64"/>
        <v>0</v>
      </c>
    </row>
    <row r="638" spans="4:27" x14ac:dyDescent="0.3">
      <c r="D638" s="31">
        <f>'Water Flood'!E628</f>
        <v>0.51875000000000004</v>
      </c>
      <c r="E638" s="31">
        <f>IF('Water Flood'!P628&gt;1,1,'Water Flood'!P628)</f>
        <v>1</v>
      </c>
      <c r="F638" s="31">
        <f>'Water Flood'!I628</f>
        <v>0.69655722167020973</v>
      </c>
      <c r="H638" s="31" cm="1">
        <f t="array" ref="H638">INDEX($D$13:$D$1013,ROWS(D638:$D$1013))</f>
        <v>0.41125</v>
      </c>
      <c r="I638" s="31" cm="1">
        <f t="array" ref="I638">INDEX($E$13:$E$1013,ROWS(E638:$E$1013))</f>
        <v>1</v>
      </c>
      <c r="J638" s="31" cm="1">
        <f t="array" ref="J638">INDEX($F$13:$F$1013,ROWS(F638:$F$1013))</f>
        <v>7.306782858587435E-2</v>
      </c>
      <c r="T638">
        <f t="shared" si="63"/>
        <v>30</v>
      </c>
      <c r="U638">
        <f t="shared" si="65"/>
        <v>0</v>
      </c>
      <c r="V638">
        <f t="shared" si="66"/>
        <v>8.8205002141554072</v>
      </c>
      <c r="X638">
        <f t="shared" si="67"/>
        <v>0</v>
      </c>
      <c r="Y638">
        <f t="shared" si="68"/>
        <v>0</v>
      </c>
      <c r="Z638">
        <f t="shared" si="69"/>
        <v>0</v>
      </c>
      <c r="AA638">
        <f t="shared" si="64"/>
        <v>0</v>
      </c>
    </row>
    <row r="639" spans="4:27" x14ac:dyDescent="0.3">
      <c r="D639" s="31">
        <f>'Water Flood'!E629</f>
        <v>0.51917999999999997</v>
      </c>
      <c r="E639" s="31">
        <f>IF('Water Flood'!P629&gt;1,1,'Water Flood'!P629)</f>
        <v>1</v>
      </c>
      <c r="F639" s="31">
        <f>'Water Flood'!I629</f>
        <v>0.69936888883145221</v>
      </c>
      <c r="H639" s="31" cm="1">
        <f t="array" ref="H639">INDEX($D$13:$D$1013,ROWS(D639:$D$1013))</f>
        <v>0.41081999999999996</v>
      </c>
      <c r="I639" s="31" cm="1">
        <f t="array" ref="I639">INDEX($E$13:$E$1013,ROWS(E639:$E$1013))</f>
        <v>1</v>
      </c>
      <c r="J639" s="31" cm="1">
        <f t="array" ref="J639">INDEX($F$13:$F$1013,ROWS(F639:$F$1013))</f>
        <v>7.206923867265419E-2</v>
      </c>
      <c r="T639">
        <f t="shared" si="63"/>
        <v>30</v>
      </c>
      <c r="U639">
        <f t="shared" si="65"/>
        <v>0</v>
      </c>
      <c r="V639">
        <f t="shared" si="66"/>
        <v>8.8205002141554072</v>
      </c>
      <c r="X639">
        <f t="shared" si="67"/>
        <v>0</v>
      </c>
      <c r="Y639">
        <f t="shared" si="68"/>
        <v>0</v>
      </c>
      <c r="Z639">
        <f t="shared" si="69"/>
        <v>0</v>
      </c>
      <c r="AA639">
        <f t="shared" si="64"/>
        <v>0</v>
      </c>
    </row>
    <row r="640" spans="4:27" x14ac:dyDescent="0.3">
      <c r="D640" s="31">
        <f>'Water Flood'!E630</f>
        <v>0.51961000000000002</v>
      </c>
      <c r="E640" s="31">
        <f>IF('Water Flood'!P630&gt;1,1,'Water Flood'!P630)</f>
        <v>1</v>
      </c>
      <c r="F640" s="31">
        <f>'Water Flood'!I630</f>
        <v>0.70216739561250152</v>
      </c>
      <c r="H640" s="31" cm="1">
        <f t="array" ref="H640">INDEX($D$13:$D$1013,ROWS(D640:$D$1013))</f>
        <v>0.41039000000000003</v>
      </c>
      <c r="I640" s="31" cm="1">
        <f t="array" ref="I640">INDEX($E$13:$E$1013,ROWS(E640:$E$1013))</f>
        <v>1</v>
      </c>
      <c r="J640" s="31" cm="1">
        <f t="array" ref="J640">INDEX($F$13:$F$1013,ROWS(F640:$F$1013))</f>
        <v>7.1081799382718955E-2</v>
      </c>
      <c r="T640">
        <f t="shared" si="63"/>
        <v>30</v>
      </c>
      <c r="U640">
        <f t="shared" si="65"/>
        <v>0</v>
      </c>
      <c r="V640">
        <f t="shared" si="66"/>
        <v>8.8205002141554072</v>
      </c>
      <c r="X640">
        <f t="shared" si="67"/>
        <v>0</v>
      </c>
      <c r="Y640">
        <f t="shared" si="68"/>
        <v>0</v>
      </c>
      <c r="Z640">
        <f t="shared" si="69"/>
        <v>0</v>
      </c>
      <c r="AA640">
        <f t="shared" si="64"/>
        <v>0</v>
      </c>
    </row>
    <row r="641" spans="4:27" x14ac:dyDescent="0.3">
      <c r="D641" s="31">
        <f>'Water Flood'!E631</f>
        <v>0.52004000000000006</v>
      </c>
      <c r="E641" s="31">
        <f>IF('Water Flood'!P631&gt;1,1,'Water Flood'!P631)</f>
        <v>1</v>
      </c>
      <c r="F641" s="31">
        <f>'Water Flood'!I631</f>
        <v>0.70495261261482201</v>
      </c>
      <c r="H641" s="31" cm="1">
        <f t="array" ref="H641">INDEX($D$13:$D$1013,ROWS(D641:$D$1013))</f>
        <v>0.40995999999999999</v>
      </c>
      <c r="I641" s="31" cm="1">
        <f t="array" ref="I641">INDEX($E$13:$E$1013,ROWS(E641:$E$1013))</f>
        <v>1</v>
      </c>
      <c r="J641" s="31" cm="1">
        <f t="array" ref="J641">INDEX($F$13:$F$1013,ROWS(F641:$F$1013))</f>
        <v>7.0105423975853162E-2</v>
      </c>
      <c r="T641">
        <f t="shared" si="63"/>
        <v>30</v>
      </c>
      <c r="U641">
        <f t="shared" si="65"/>
        <v>0</v>
      </c>
      <c r="V641">
        <f t="shared" si="66"/>
        <v>8.8205002141554072</v>
      </c>
      <c r="X641">
        <f t="shared" si="67"/>
        <v>0</v>
      </c>
      <c r="Y641">
        <f t="shared" si="68"/>
        <v>0</v>
      </c>
      <c r="Z641">
        <f t="shared" si="69"/>
        <v>0</v>
      </c>
      <c r="AA641">
        <f t="shared" si="64"/>
        <v>0</v>
      </c>
    </row>
    <row r="642" spans="4:27" x14ac:dyDescent="0.3">
      <c r="D642" s="31">
        <f>'Water Flood'!E632</f>
        <v>0.52046999999999999</v>
      </c>
      <c r="E642" s="31">
        <f>IF('Water Flood'!P632&gt;1,1,'Water Flood'!P632)</f>
        <v>1</v>
      </c>
      <c r="F642" s="31">
        <f>'Water Flood'!I632</f>
        <v>0.7077244135277958</v>
      </c>
      <c r="H642" s="31" cm="1">
        <f t="array" ref="H642">INDEX($D$13:$D$1013,ROWS(D642:$D$1013))</f>
        <v>0.40953000000000001</v>
      </c>
      <c r="I642" s="31" cm="1">
        <f t="array" ref="I642">INDEX($E$13:$E$1013,ROWS(E642:$E$1013))</f>
        <v>1</v>
      </c>
      <c r="J642" s="31" cm="1">
        <f t="array" ref="J642">INDEX($F$13:$F$1013,ROWS(F642:$F$1013))</f>
        <v>6.9140025714439363E-2</v>
      </c>
      <c r="T642">
        <f t="shared" si="63"/>
        <v>30</v>
      </c>
      <c r="U642">
        <f t="shared" si="65"/>
        <v>0</v>
      </c>
      <c r="V642">
        <f t="shared" si="66"/>
        <v>8.8205002141554072</v>
      </c>
      <c r="X642">
        <f t="shared" si="67"/>
        <v>0</v>
      </c>
      <c r="Y642">
        <f t="shared" si="68"/>
        <v>0</v>
      </c>
      <c r="Z642">
        <f t="shared" si="69"/>
        <v>0</v>
      </c>
      <c r="AA642">
        <f t="shared" si="64"/>
        <v>0</v>
      </c>
    </row>
    <row r="643" spans="4:27" x14ac:dyDescent="0.3">
      <c r="D643" s="31">
        <f>'Water Flood'!E633</f>
        <v>0.52089999999999992</v>
      </c>
      <c r="E643" s="31">
        <f>IF('Water Flood'!P633&gt;1,1,'Water Flood'!P633)</f>
        <v>1</v>
      </c>
      <c r="F643" s="31">
        <f>'Water Flood'!I633</f>
        <v>0.71048267513564278</v>
      </c>
      <c r="H643" s="31" cm="1">
        <f t="array" ref="H643">INDEX($D$13:$D$1013,ROWS(D643:$D$1013))</f>
        <v>0.40910000000000002</v>
      </c>
      <c r="I643" s="31" cm="1">
        <f t="array" ref="I643">INDEX($E$13:$E$1013,ROWS(E643:$E$1013))</f>
        <v>1</v>
      </c>
      <c r="J643" s="31" cm="1">
        <f t="array" ref="J643">INDEX($F$13:$F$1013,ROWS(F643:$F$1013))</f>
        <v>6.8185517880078109E-2</v>
      </c>
      <c r="T643">
        <f t="shared" si="63"/>
        <v>30</v>
      </c>
      <c r="U643">
        <f t="shared" si="65"/>
        <v>0</v>
      </c>
      <c r="V643">
        <f t="shared" si="66"/>
        <v>8.8205002141554072</v>
      </c>
      <c r="X643">
        <f t="shared" si="67"/>
        <v>0</v>
      </c>
      <c r="Y643">
        <f t="shared" si="68"/>
        <v>0</v>
      </c>
      <c r="Z643">
        <f t="shared" si="69"/>
        <v>0</v>
      </c>
      <c r="AA643">
        <f t="shared" si="64"/>
        <v>0</v>
      </c>
    </row>
    <row r="644" spans="4:27" x14ac:dyDescent="0.3">
      <c r="D644" s="31">
        <f>'Water Flood'!E634</f>
        <v>0.52133000000000007</v>
      </c>
      <c r="E644" s="31">
        <f>IF('Water Flood'!P634&gt;1,1,'Water Flood'!P634)</f>
        <v>1</v>
      </c>
      <c r="F644" s="31">
        <f>'Water Flood'!I634</f>
        <v>0.71322727732299551</v>
      </c>
      <c r="H644" s="31" cm="1">
        <f t="array" ref="H644">INDEX($D$13:$D$1013,ROWS(D644:$D$1013))</f>
        <v>0.40866999999999998</v>
      </c>
      <c r="I644" s="31" cm="1">
        <f t="array" ref="I644">INDEX($E$13:$E$1013,ROWS(E644:$E$1013))</f>
        <v>1</v>
      </c>
      <c r="J644" s="31" cm="1">
        <f t="array" ref="J644">INDEX($F$13:$F$1013,ROWS(F644:$F$1013))</f>
        <v>6.7241813789843757E-2</v>
      </c>
      <c r="T644">
        <f t="shared" si="63"/>
        <v>30</v>
      </c>
      <c r="U644">
        <f t="shared" si="65"/>
        <v>0</v>
      </c>
      <c r="V644">
        <f t="shared" si="66"/>
        <v>8.8205002141554072</v>
      </c>
      <c r="X644">
        <f t="shared" si="67"/>
        <v>0</v>
      </c>
      <c r="Y644">
        <f t="shared" si="68"/>
        <v>0</v>
      </c>
      <c r="Z644">
        <f t="shared" si="69"/>
        <v>0</v>
      </c>
      <c r="AA644">
        <f t="shared" si="64"/>
        <v>0</v>
      </c>
    </row>
    <row r="645" spans="4:27" x14ac:dyDescent="0.3">
      <c r="D645" s="31">
        <f>'Water Flood'!E635</f>
        <v>0.52176</v>
      </c>
      <c r="E645" s="31">
        <f>IF('Water Flood'!P635&gt;1,1,'Water Flood'!P635)</f>
        <v>1</v>
      </c>
      <c r="F645" s="31">
        <f>'Water Flood'!I635</f>
        <v>0.71595810307914542</v>
      </c>
      <c r="H645" s="31" cm="1">
        <f t="array" ref="H645">INDEX($D$13:$D$1013,ROWS(D645:$D$1013))</f>
        <v>0.40823999999999999</v>
      </c>
      <c r="I645" s="31" cm="1">
        <f t="array" ref="I645">INDEX($E$13:$E$1013,ROWS(E645:$E$1013))</f>
        <v>1</v>
      </c>
      <c r="J645" s="31" cm="1">
        <f t="array" ref="J645">INDEX($F$13:$F$1013,ROWS(F645:$F$1013))</f>
        <v>6.63088268121797E-2</v>
      </c>
      <c r="T645">
        <f t="shared" si="63"/>
        <v>30</v>
      </c>
      <c r="U645">
        <f t="shared" si="65"/>
        <v>0</v>
      </c>
      <c r="V645">
        <f t="shared" si="66"/>
        <v>8.8205002141554072</v>
      </c>
      <c r="X645">
        <f t="shared" si="67"/>
        <v>0</v>
      </c>
      <c r="Y645">
        <f t="shared" si="68"/>
        <v>0</v>
      </c>
      <c r="Z645">
        <f t="shared" si="69"/>
        <v>0</v>
      </c>
      <c r="AA645">
        <f t="shared" si="64"/>
        <v>0</v>
      </c>
    </row>
    <row r="646" spans="4:27" x14ac:dyDescent="0.3">
      <c r="D646" s="31">
        <f>'Water Flood'!E636</f>
        <v>0.52218999999999993</v>
      </c>
      <c r="E646" s="31">
        <f>IF('Water Flood'!P636&gt;1,1,'Water Flood'!P636)</f>
        <v>1</v>
      </c>
      <c r="F646" s="31">
        <f>'Water Flood'!I636</f>
        <v>0.71867503850097292</v>
      </c>
      <c r="H646" s="31" cm="1">
        <f t="array" ref="H646">INDEX($D$13:$D$1013,ROWS(D646:$D$1013))</f>
        <v>0.40781000000000001</v>
      </c>
      <c r="I646" s="31" cm="1">
        <f t="array" ref="I646">INDEX($E$13:$E$1013,ROWS(E646:$E$1013))</f>
        <v>1</v>
      </c>
      <c r="J646" s="31" cm="1">
        <f t="array" ref="J646">INDEX($F$13:$F$1013,ROWS(F646:$F$1013))</f>
        <v>6.5386470382435197E-2</v>
      </c>
      <c r="T646">
        <f t="shared" si="63"/>
        <v>30</v>
      </c>
      <c r="U646">
        <f t="shared" si="65"/>
        <v>0</v>
      </c>
      <c r="V646">
        <f t="shared" si="66"/>
        <v>8.8205002141554072</v>
      </c>
      <c r="X646">
        <f t="shared" si="67"/>
        <v>0</v>
      </c>
      <c r="Y646">
        <f t="shared" si="68"/>
        <v>0</v>
      </c>
      <c r="Z646">
        <f t="shared" si="69"/>
        <v>0</v>
      </c>
      <c r="AA646">
        <f t="shared" si="64"/>
        <v>0</v>
      </c>
    </row>
    <row r="647" spans="4:27" x14ac:dyDescent="0.3">
      <c r="D647" s="31">
        <f>'Water Flood'!E637</f>
        <v>0.52261999999999997</v>
      </c>
      <c r="E647" s="31">
        <f>IF('Water Flood'!P637&gt;1,1,'Water Flood'!P637)</f>
        <v>1</v>
      </c>
      <c r="F647" s="31">
        <f>'Water Flood'!I637</f>
        <v>0.72137797279457871</v>
      </c>
      <c r="H647" s="31" cm="1">
        <f t="array" ref="H647">INDEX($D$13:$D$1013,ROWS(D647:$D$1013))</f>
        <v>0.40737999999999996</v>
      </c>
      <c r="I647" s="31" cm="1">
        <f t="array" ref="I647">INDEX($E$13:$E$1013,ROWS(E647:$E$1013))</f>
        <v>1</v>
      </c>
      <c r="J647" s="31" cm="1">
        <f t="array" ref="J647">INDEX($F$13:$F$1013,ROWS(F647:$F$1013))</f>
        <v>6.4474658018046957E-2</v>
      </c>
      <c r="T647">
        <f t="shared" si="63"/>
        <v>30</v>
      </c>
      <c r="U647">
        <f t="shared" si="65"/>
        <v>0</v>
      </c>
      <c r="V647">
        <f t="shared" si="66"/>
        <v>8.8205002141554072</v>
      </c>
      <c r="X647">
        <f t="shared" si="67"/>
        <v>0</v>
      </c>
      <c r="Y647">
        <f t="shared" si="68"/>
        <v>0</v>
      </c>
      <c r="Z647">
        <f t="shared" si="69"/>
        <v>0</v>
      </c>
      <c r="AA647">
        <f t="shared" si="64"/>
        <v>0</v>
      </c>
    </row>
    <row r="648" spans="4:27" x14ac:dyDescent="0.3">
      <c r="D648" s="31">
        <f>'Water Flood'!E638</f>
        <v>0.52305000000000001</v>
      </c>
      <c r="E648" s="31">
        <f>IF('Water Flood'!P638&gt;1,1,'Water Flood'!P638)</f>
        <v>1</v>
      </c>
      <c r="F648" s="31">
        <f>'Water Flood'!I638</f>
        <v>0.72406679827563214</v>
      </c>
      <c r="H648" s="31" cm="1">
        <f t="array" ref="H648">INDEX($D$13:$D$1013,ROWS(D648:$D$1013))</f>
        <v>0.40695000000000003</v>
      </c>
      <c r="I648" s="31" cm="1">
        <f t="array" ref="I648">INDEX($E$13:$E$1013,ROWS(E648:$E$1013))</f>
        <v>1</v>
      </c>
      <c r="J648" s="31" cm="1">
        <f t="array" ref="J648">INDEX($F$13:$F$1013,ROWS(F648:$F$1013))</f>
        <v>6.3573303333368344E-2</v>
      </c>
      <c r="T648">
        <f t="shared" si="63"/>
        <v>30</v>
      </c>
      <c r="U648">
        <f t="shared" si="65"/>
        <v>0</v>
      </c>
      <c r="V648">
        <f t="shared" si="66"/>
        <v>8.8205002141554072</v>
      </c>
      <c r="X648">
        <f t="shared" si="67"/>
        <v>0</v>
      </c>
      <c r="Y648">
        <f t="shared" si="68"/>
        <v>0</v>
      </c>
      <c r="Z648">
        <f t="shared" si="69"/>
        <v>0</v>
      </c>
      <c r="AA648">
        <f t="shared" si="64"/>
        <v>0</v>
      </c>
    </row>
    <row r="649" spans="4:27" x14ac:dyDescent="0.3">
      <c r="D649" s="31">
        <f>'Water Flood'!E639</f>
        <v>0.52347999999999995</v>
      </c>
      <c r="E649" s="31">
        <f>IF('Water Flood'!P639&gt;1,1,'Water Flood'!P639)</f>
        <v>1</v>
      </c>
      <c r="F649" s="31">
        <f>'Water Flood'!I639</f>
        <v>0.72674141036845052</v>
      </c>
      <c r="H649" s="31" cm="1">
        <f t="array" ref="H649">INDEX($D$13:$D$1013,ROWS(D649:$D$1013))</f>
        <v>0.40651999999999999</v>
      </c>
      <c r="I649" s="31" cm="1">
        <f t="array" ref="I649">INDEX($E$13:$E$1013,ROWS(E649:$E$1013))</f>
        <v>1</v>
      </c>
      <c r="J649" s="31" cm="1">
        <f t="array" ref="J649">INDEX($F$13:$F$1013,ROWS(F649:$F$1013))</f>
        <v>6.2682320054149851E-2</v>
      </c>
      <c r="T649">
        <f t="shared" si="63"/>
        <v>30</v>
      </c>
      <c r="U649">
        <f t="shared" si="65"/>
        <v>0</v>
      </c>
      <c r="V649">
        <f t="shared" si="66"/>
        <v>8.8205002141554072</v>
      </c>
      <c r="X649">
        <f t="shared" si="67"/>
        <v>0</v>
      </c>
      <c r="Y649">
        <f t="shared" si="68"/>
        <v>0</v>
      </c>
      <c r="Z649">
        <f t="shared" si="69"/>
        <v>0</v>
      </c>
      <c r="AA649">
        <f t="shared" si="64"/>
        <v>0</v>
      </c>
    </row>
    <row r="650" spans="4:27" x14ac:dyDescent="0.3">
      <c r="D650" s="31">
        <f>'Water Flood'!E640</f>
        <v>0.52390999999999999</v>
      </c>
      <c r="E650" s="31">
        <f>IF('Water Flood'!P640&gt;1,1,'Water Flood'!P640)</f>
        <v>1</v>
      </c>
      <c r="F650" s="31">
        <f>'Water Flood'!I640</f>
        <v>0.72940170760383227</v>
      </c>
      <c r="H650" s="31" cm="1">
        <f t="array" ref="H650">INDEX($D$13:$D$1013,ROWS(D650:$D$1013))</f>
        <v>0.40609000000000001</v>
      </c>
      <c r="I650" s="31" cm="1">
        <f t="array" ref="I650">INDEX($E$13:$E$1013,ROWS(E650:$E$1013))</f>
        <v>1</v>
      </c>
      <c r="J650" s="31" cm="1">
        <f t="array" ref="J650">INDEX($F$13:$F$1013,ROWS(F650:$F$1013))</f>
        <v>6.180162203167322E-2</v>
      </c>
      <c r="T650">
        <f t="shared" si="63"/>
        <v>30</v>
      </c>
      <c r="U650">
        <f t="shared" si="65"/>
        <v>0</v>
      </c>
      <c r="V650">
        <f t="shared" si="66"/>
        <v>8.8205002141554072</v>
      </c>
      <c r="X650">
        <f t="shared" si="67"/>
        <v>0</v>
      </c>
      <c r="Y650">
        <f t="shared" si="68"/>
        <v>0</v>
      </c>
      <c r="Z650">
        <f t="shared" si="69"/>
        <v>0</v>
      </c>
      <c r="AA650">
        <f t="shared" si="64"/>
        <v>0</v>
      </c>
    </row>
    <row r="651" spans="4:27" x14ac:dyDescent="0.3">
      <c r="D651" s="31">
        <f>'Water Flood'!E641</f>
        <v>0.52434000000000003</v>
      </c>
      <c r="E651" s="31">
        <f>IF('Water Flood'!P641&gt;1,1,'Water Flood'!P641)</f>
        <v>1</v>
      </c>
      <c r="F651" s="31">
        <f>'Water Flood'!I641</f>
        <v>0.73204759161565836</v>
      </c>
      <c r="H651" s="31" cm="1">
        <f t="array" ref="H651">INDEX($D$13:$D$1013,ROWS(D651:$D$1013))</f>
        <v>0.40566000000000002</v>
      </c>
      <c r="I651" s="31" cm="1">
        <f t="array" ref="I651">INDEX($E$13:$E$1013,ROWS(E651:$E$1013))</f>
        <v>1</v>
      </c>
      <c r="J651" s="31" cm="1">
        <f t="array" ref="J651">INDEX($F$13:$F$1013,ROWS(F651:$F$1013))</f>
        <v>6.0931123256543512E-2</v>
      </c>
      <c r="T651">
        <f t="shared" si="63"/>
        <v>30</v>
      </c>
      <c r="U651">
        <f t="shared" si="65"/>
        <v>0</v>
      </c>
      <c r="V651">
        <f t="shared" si="66"/>
        <v>8.8205002141554072</v>
      </c>
      <c r="X651">
        <f t="shared" si="67"/>
        <v>0</v>
      </c>
      <c r="Y651">
        <f t="shared" si="68"/>
        <v>0</v>
      </c>
      <c r="Z651">
        <f t="shared" si="69"/>
        <v>0</v>
      </c>
      <c r="AA651">
        <f t="shared" si="64"/>
        <v>0</v>
      </c>
    </row>
    <row r="652" spans="4:27" x14ac:dyDescent="0.3">
      <c r="D652" s="31">
        <f>'Water Flood'!E642</f>
        <v>0.52476999999999996</v>
      </c>
      <c r="E652" s="31">
        <f>IF('Water Flood'!P642&gt;1,1,'Water Flood'!P642)</f>
        <v>1</v>
      </c>
      <c r="F652" s="31">
        <f>'Water Flood'!I642</f>
        <v>0.73467896713628122</v>
      </c>
      <c r="H652" s="31" cm="1">
        <f t="array" ref="H652">INDEX($D$13:$D$1013,ROWS(D652:$D$1013))</f>
        <v>0.40522999999999998</v>
      </c>
      <c r="I652" s="31" cm="1">
        <f t="array" ref="I652">INDEX($E$13:$E$1013,ROWS(E652:$E$1013))</f>
        <v>1</v>
      </c>
      <c r="J652" s="31" cm="1">
        <f t="array" ref="J652">INDEX($F$13:$F$1013,ROWS(F652:$F$1013))</f>
        <v>6.0070737872141532E-2</v>
      </c>
      <c r="T652">
        <f t="shared" si="63"/>
        <v>30</v>
      </c>
      <c r="U652">
        <f t="shared" si="65"/>
        <v>0</v>
      </c>
      <c r="V652">
        <f t="shared" si="66"/>
        <v>8.8205002141554072</v>
      </c>
      <c r="X652">
        <f t="shared" si="67"/>
        <v>0</v>
      </c>
      <c r="Y652">
        <f t="shared" si="68"/>
        <v>0</v>
      </c>
      <c r="Z652">
        <f t="shared" si="69"/>
        <v>0</v>
      </c>
      <c r="AA652">
        <f t="shared" si="64"/>
        <v>0</v>
      </c>
    </row>
    <row r="653" spans="4:27" x14ac:dyDescent="0.3">
      <c r="D653" s="31">
        <f>'Water Flood'!E643</f>
        <v>0.5252</v>
      </c>
      <c r="E653" s="31">
        <f>IF('Water Flood'!P643&gt;1,1,'Water Flood'!P643)</f>
        <v>1</v>
      </c>
      <c r="F653" s="31">
        <f>'Water Flood'!I643</f>
        <v>0.73729574199072212</v>
      </c>
      <c r="H653" s="31" cm="1">
        <f t="array" ref="H653">INDEX($D$13:$D$1013,ROWS(D653:$D$1013))</f>
        <v>0.40479999999999999</v>
      </c>
      <c r="I653" s="31" cm="1">
        <f t="array" ref="I653">INDEX($E$13:$E$1013,ROWS(E653:$E$1013))</f>
        <v>1</v>
      </c>
      <c r="J653" s="31" cm="1">
        <f t="array" ref="J653">INDEX($F$13:$F$1013,ROWS(F653:$F$1013))</f>
        <v>5.922038018774075E-2</v>
      </c>
      <c r="T653">
        <f t="shared" si="63"/>
        <v>30</v>
      </c>
      <c r="U653">
        <f t="shared" si="65"/>
        <v>0</v>
      </c>
      <c r="V653">
        <f t="shared" si="66"/>
        <v>8.8205002141554072</v>
      </c>
      <c r="X653">
        <f t="shared" si="67"/>
        <v>0</v>
      </c>
      <c r="Y653">
        <f t="shared" si="68"/>
        <v>0</v>
      </c>
      <c r="Z653">
        <f t="shared" si="69"/>
        <v>0</v>
      </c>
      <c r="AA653">
        <f t="shared" si="64"/>
        <v>0</v>
      </c>
    </row>
    <row r="654" spans="4:27" x14ac:dyDescent="0.3">
      <c r="D654" s="31">
        <f>'Water Flood'!E644</f>
        <v>0.52563000000000004</v>
      </c>
      <c r="E654" s="31">
        <f>IF('Water Flood'!P644&gt;1,1,'Water Flood'!P644)</f>
        <v>1</v>
      </c>
      <c r="F654" s="31">
        <f>'Water Flood'!I644</f>
        <v>0.73989782708969631</v>
      </c>
      <c r="H654" s="31" cm="1">
        <f t="array" ref="H654">INDEX($D$13:$D$1013,ROWS(D654:$D$1013))</f>
        <v>0.40437000000000001</v>
      </c>
      <c r="I654" s="31" cm="1">
        <f t="array" ref="I654">INDEX($E$13:$E$1013,ROWS(E654:$E$1013))</f>
        <v>1</v>
      </c>
      <c r="J654" s="31" cm="1">
        <f t="array" ref="J654">INDEX($F$13:$F$1013,ROWS(F654:$F$1013))</f>
        <v>5.8379964691292072E-2</v>
      </c>
      <c r="T654">
        <f t="shared" ref="T654:T717" si="70">I654*Q$13</f>
        <v>30</v>
      </c>
      <c r="U654">
        <f t="shared" si="65"/>
        <v>0</v>
      </c>
      <c r="V654">
        <f t="shared" si="66"/>
        <v>8.8205002141554072</v>
      </c>
      <c r="X654">
        <f t="shared" si="67"/>
        <v>0</v>
      </c>
      <c r="Y654">
        <f t="shared" si="68"/>
        <v>0</v>
      </c>
      <c r="Z654">
        <f t="shared" si="69"/>
        <v>0</v>
      </c>
      <c r="AA654">
        <f t="shared" ref="AA654:AA717" si="71">IF(AA$7&gt;T654,H654*M$20+M$20*M$19*(1-H654),0)</f>
        <v>0</v>
      </c>
    </row>
    <row r="655" spans="4:27" x14ac:dyDescent="0.3">
      <c r="D655" s="31">
        <f>'Water Flood'!E645</f>
        <v>0.52605999999999997</v>
      </c>
      <c r="E655" s="31">
        <f>IF('Water Flood'!P645&gt;1,1,'Water Flood'!P645)</f>
        <v>1</v>
      </c>
      <c r="F655" s="31">
        <f>'Water Flood'!I645</f>
        <v>0.7424851364214875</v>
      </c>
      <c r="H655" s="31" cm="1">
        <f t="array" ref="H655">INDEX($D$13:$D$1013,ROWS(D655:$D$1013))</f>
        <v>0.40393999999999997</v>
      </c>
      <c r="I655" s="31" cm="1">
        <f t="array" ref="I655">INDEX($E$13:$E$1013,ROWS(E655:$E$1013))</f>
        <v>1</v>
      </c>
      <c r="J655" s="31" cm="1">
        <f t="array" ref="J655">INDEX($F$13:$F$1013,ROWS(F655:$F$1013))</f>
        <v>5.7549406061879908E-2</v>
      </c>
      <c r="T655">
        <f t="shared" si="70"/>
        <v>30</v>
      </c>
      <c r="U655">
        <f t="shared" ref="U655:U718" si="72">0.5*M$11*(H655+H654)*(T655-T654)+M$19*0.5*M$11*(1-H655+1-H654)*(T655-T654)+M$11*Q$18*(T655-T654)</f>
        <v>0</v>
      </c>
      <c r="V655">
        <f t="shared" ref="V655:V718" si="73">U655+V654</f>
        <v>8.8205002141554072</v>
      </c>
      <c r="X655">
        <f t="shared" ref="X655:X718" si="74">IF(AND(V655&lt;Q$17,V656&gt;Q$17),T655,0)</f>
        <v>0</v>
      </c>
      <c r="Y655">
        <f t="shared" ref="Y655:Y718" si="75">X655/AA$7*H655</f>
        <v>0</v>
      </c>
      <c r="Z655">
        <f t="shared" ref="Z655:Z718" si="76">X655/AA$7*J655</f>
        <v>0</v>
      </c>
      <c r="AA655">
        <f t="shared" si="71"/>
        <v>0</v>
      </c>
    </row>
    <row r="656" spans="4:27" x14ac:dyDescent="0.3">
      <c r="D656" s="31">
        <f>'Water Flood'!E646</f>
        <v>0.52649000000000001</v>
      </c>
      <c r="E656" s="31">
        <f>IF('Water Flood'!P646&gt;1,1,'Water Flood'!P646)</f>
        <v>1</v>
      </c>
      <c r="F656" s="31">
        <f>'Water Flood'!I646</f>
        <v>0.74505758704268998</v>
      </c>
      <c r="H656" s="31" cm="1">
        <f t="array" ref="H656">INDEX($D$13:$D$1013,ROWS(D656:$D$1013))</f>
        <v>0.40350999999999998</v>
      </c>
      <c r="I656" s="31" cm="1">
        <f t="array" ref="I656">INDEX($E$13:$E$1013,ROWS(E656:$E$1013))</f>
        <v>1</v>
      </c>
      <c r="J656" s="31" cm="1">
        <f t="array" ref="J656">INDEX($F$13:$F$1013,ROWS(F656:$F$1013))</f>
        <v>5.6728619181853387E-2</v>
      </c>
      <c r="T656">
        <f t="shared" si="70"/>
        <v>30</v>
      </c>
      <c r="U656">
        <f t="shared" si="72"/>
        <v>0</v>
      </c>
      <c r="V656">
        <f t="shared" si="73"/>
        <v>8.8205002141554072</v>
      </c>
      <c r="X656">
        <f t="shared" si="74"/>
        <v>0</v>
      </c>
      <c r="Y656">
        <f t="shared" si="75"/>
        <v>0</v>
      </c>
      <c r="Z656">
        <f t="shared" si="76"/>
        <v>0</v>
      </c>
      <c r="AA656">
        <f t="shared" si="71"/>
        <v>0</v>
      </c>
    </row>
    <row r="657" spans="4:27" x14ac:dyDescent="0.3">
      <c r="D657" s="31">
        <f>'Water Flood'!E647</f>
        <v>0.52692000000000005</v>
      </c>
      <c r="E657" s="31">
        <f>IF('Water Flood'!P647&gt;1,1,'Water Flood'!P647)</f>
        <v>1</v>
      </c>
      <c r="F657" s="31">
        <f>'Water Flood'!I647</f>
        <v>0.74761509906784462</v>
      </c>
      <c r="H657" s="31" cm="1">
        <f t="array" ref="H657">INDEX($D$13:$D$1013,ROWS(D657:$D$1013))</f>
        <v>0.40307999999999999</v>
      </c>
      <c r="I657" s="31" cm="1">
        <f t="array" ref="I657">INDEX($E$13:$E$1013,ROWS(E657:$E$1013))</f>
        <v>1</v>
      </c>
      <c r="J657" s="31" cm="1">
        <f t="array" ref="J657">INDEX($F$13:$F$1013,ROWS(F657:$F$1013))</f>
        <v>5.5917519148636415E-2</v>
      </c>
      <c r="T657">
        <f t="shared" si="70"/>
        <v>30</v>
      </c>
      <c r="U657">
        <f t="shared" si="72"/>
        <v>0</v>
      </c>
      <c r="V657">
        <f t="shared" si="73"/>
        <v>8.8205002141554072</v>
      </c>
      <c r="X657">
        <f t="shared" si="74"/>
        <v>0</v>
      </c>
      <c r="Y657">
        <f t="shared" si="75"/>
        <v>0</v>
      </c>
      <c r="Z657">
        <f t="shared" si="76"/>
        <v>0</v>
      </c>
      <c r="AA657">
        <f t="shared" si="71"/>
        <v>0</v>
      </c>
    </row>
    <row r="658" spans="4:27" x14ac:dyDescent="0.3">
      <c r="D658" s="31">
        <f>'Water Flood'!E648</f>
        <v>0.52734999999999999</v>
      </c>
      <c r="E658" s="31">
        <f>IF('Water Flood'!P648&gt;1,1,'Water Flood'!P648)</f>
        <v>1</v>
      </c>
      <c r="F658" s="31">
        <f>'Water Flood'!I648</f>
        <v>0.75015759565798645</v>
      </c>
      <c r="H658" s="31" cm="1">
        <f t="array" ref="H658">INDEX($D$13:$D$1013,ROWS(D658:$D$1013))</f>
        <v>0.40264999999999995</v>
      </c>
      <c r="I658" s="31" cm="1">
        <f t="array" ref="I658">INDEX($E$13:$E$1013,ROWS(E658:$E$1013))</f>
        <v>1</v>
      </c>
      <c r="J658" s="31" cm="1">
        <f t="array" ref="J658">INDEX($F$13:$F$1013,ROWS(F658:$F$1013))</f>
        <v>5.5116021286220097E-2</v>
      </c>
      <c r="T658">
        <f t="shared" si="70"/>
        <v>30</v>
      </c>
      <c r="U658">
        <f t="shared" si="72"/>
        <v>0</v>
      </c>
      <c r="V658">
        <f t="shared" si="73"/>
        <v>8.8205002141554072</v>
      </c>
      <c r="X658">
        <f t="shared" si="74"/>
        <v>0</v>
      </c>
      <c r="Y658">
        <f t="shared" si="75"/>
        <v>0</v>
      </c>
      <c r="Z658">
        <f t="shared" si="76"/>
        <v>0</v>
      </c>
      <c r="AA658">
        <f t="shared" si="71"/>
        <v>0</v>
      </c>
    </row>
    <row r="659" spans="4:27" x14ac:dyDescent="0.3">
      <c r="D659" s="31">
        <f>'Water Flood'!E649</f>
        <v>0.52778000000000003</v>
      </c>
      <c r="E659" s="31">
        <f>IF('Water Flood'!P649&gt;1,1,'Water Flood'!P649)</f>
        <v>1</v>
      </c>
      <c r="F659" s="31">
        <f>'Water Flood'!I649</f>
        <v>0.75268500300812935</v>
      </c>
      <c r="H659" s="31" cm="1">
        <f t="array" ref="H659">INDEX($D$13:$D$1013,ROWS(D659:$D$1013))</f>
        <v>0.40222000000000002</v>
      </c>
      <c r="I659" s="31" cm="1">
        <f t="array" ref="I659">INDEX($E$13:$E$1013,ROWS(E659:$E$1013))</f>
        <v>1</v>
      </c>
      <c r="J659" s="31" cm="1">
        <f t="array" ref="J659">INDEX($F$13:$F$1013,ROWS(F659:$F$1013))</f>
        <v>5.4324041156341762E-2</v>
      </c>
      <c r="T659">
        <f t="shared" si="70"/>
        <v>30</v>
      </c>
      <c r="U659">
        <f t="shared" si="72"/>
        <v>0</v>
      </c>
      <c r="V659">
        <f t="shared" si="73"/>
        <v>8.8205002141554072</v>
      </c>
      <c r="X659">
        <f t="shared" si="74"/>
        <v>0</v>
      </c>
      <c r="Y659">
        <f t="shared" si="75"/>
        <v>0</v>
      </c>
      <c r="Z659">
        <f t="shared" si="76"/>
        <v>0</v>
      </c>
      <c r="AA659">
        <f t="shared" si="71"/>
        <v>0</v>
      </c>
    </row>
    <row r="660" spans="4:27" x14ac:dyDescent="0.3">
      <c r="D660" s="31">
        <f>'Water Flood'!E650</f>
        <v>0.52821000000000007</v>
      </c>
      <c r="E660" s="31">
        <f>IF('Water Flood'!P650&gt;1,1,'Water Flood'!P650)</f>
        <v>1</v>
      </c>
      <c r="F660" s="31">
        <f>'Water Flood'!I650</f>
        <v>0.75519725033371032</v>
      </c>
      <c r="H660" s="31" cm="1">
        <f t="array" ref="H660">INDEX($D$13:$D$1013,ROWS(D660:$D$1013))</f>
        <v>0.40178999999999998</v>
      </c>
      <c r="I660" s="31" cm="1">
        <f t="array" ref="I660">INDEX($E$13:$E$1013,ROWS(E660:$E$1013))</f>
        <v>1</v>
      </c>
      <c r="J660" s="31" cm="1">
        <f t="array" ref="J660">INDEX($F$13:$F$1013,ROWS(F660:$F$1013))</f>
        <v>5.3541494569354212E-2</v>
      </c>
      <c r="T660">
        <f t="shared" si="70"/>
        <v>30</v>
      </c>
      <c r="U660">
        <f t="shared" si="72"/>
        <v>0</v>
      </c>
      <c r="V660">
        <f t="shared" si="73"/>
        <v>8.8205002141554072</v>
      </c>
      <c r="X660">
        <f t="shared" si="74"/>
        <v>0</v>
      </c>
      <c r="Y660">
        <f t="shared" si="75"/>
        <v>0</v>
      </c>
      <c r="Z660">
        <f t="shared" si="76"/>
        <v>0</v>
      </c>
      <c r="AA660">
        <f t="shared" si="71"/>
        <v>0</v>
      </c>
    </row>
    <row r="661" spans="4:27" x14ac:dyDescent="0.3">
      <c r="D661" s="31">
        <f>'Water Flood'!E651</f>
        <v>0.52864</v>
      </c>
      <c r="E661" s="31">
        <f>IF('Water Flood'!P651&gt;1,1,'Water Flood'!P651)</f>
        <v>1</v>
      </c>
      <c r="F661" s="31">
        <f>'Water Flood'!I651</f>
        <v>0.75769426985601429</v>
      </c>
      <c r="H661" s="31" cm="1">
        <f t="array" ref="H661">INDEX($D$13:$D$1013,ROWS(D661:$D$1013))</f>
        <v>0.40135999999999999</v>
      </c>
      <c r="I661" s="31" cm="1">
        <f t="array" ref="I661">INDEX($E$13:$E$1013,ROWS(E661:$E$1013))</f>
        <v>1</v>
      </c>
      <c r="J661" s="31" cm="1">
        <f t="array" ref="J661">INDEX($F$13:$F$1013,ROWS(F661:$F$1013))</f>
        <v>5.2768297594788877E-2</v>
      </c>
      <c r="T661">
        <f t="shared" si="70"/>
        <v>30</v>
      </c>
      <c r="U661">
        <f t="shared" si="72"/>
        <v>0</v>
      </c>
      <c r="V661">
        <f t="shared" si="73"/>
        <v>8.8205002141554072</v>
      </c>
      <c r="X661">
        <f t="shared" si="74"/>
        <v>0</v>
      </c>
      <c r="Y661">
        <f t="shared" si="75"/>
        <v>0</v>
      </c>
      <c r="Z661">
        <f t="shared" si="76"/>
        <v>0</v>
      </c>
      <c r="AA661">
        <f t="shared" si="71"/>
        <v>0</v>
      </c>
    </row>
    <row r="662" spans="4:27" x14ac:dyDescent="0.3">
      <c r="D662" s="31">
        <f>'Water Flood'!E652</f>
        <v>0.52906999999999993</v>
      </c>
      <c r="E662" s="31">
        <f>IF('Water Flood'!P652&gt;1,1,'Water Flood'!P652)</f>
        <v>1</v>
      </c>
      <c r="F662" s="31">
        <f>'Water Flood'!I652</f>
        <v>0.7601759967866073</v>
      </c>
      <c r="H662" s="31" cm="1">
        <f t="array" ref="H662">INDEX($D$13:$D$1013,ROWS(D662:$D$1013))</f>
        <v>0.40093000000000001</v>
      </c>
      <c r="I662" s="31" cm="1">
        <f t="array" ref="I662">INDEX($E$13:$E$1013,ROWS(E662:$E$1013))</f>
        <v>1</v>
      </c>
      <c r="J662" s="31" cm="1">
        <f t="array" ref="J662">INDEX($F$13:$F$1013,ROWS(F662:$F$1013))</f>
        <v>5.2004366571617527E-2</v>
      </c>
      <c r="T662">
        <f t="shared" si="70"/>
        <v>30</v>
      </c>
      <c r="U662">
        <f t="shared" si="72"/>
        <v>0</v>
      </c>
      <c r="V662">
        <f t="shared" si="73"/>
        <v>8.8205002141554072</v>
      </c>
      <c r="X662">
        <f t="shared" si="74"/>
        <v>0</v>
      </c>
      <c r="Y662">
        <f t="shared" si="75"/>
        <v>0</v>
      </c>
      <c r="Z662">
        <f t="shared" si="76"/>
        <v>0</v>
      </c>
      <c r="AA662">
        <f t="shared" si="71"/>
        <v>0</v>
      </c>
    </row>
    <row r="663" spans="4:27" x14ac:dyDescent="0.3">
      <c r="D663" s="31">
        <f>'Water Flood'!E653</f>
        <v>0.52950000000000008</v>
      </c>
      <c r="E663" s="31">
        <f>IF('Water Flood'!P653&gt;1,1,'Water Flood'!P653)</f>
        <v>1</v>
      </c>
      <c r="F663" s="31">
        <f>'Water Flood'!I653</f>
        <v>0.76264236931079821</v>
      </c>
      <c r="H663" s="31" cm="1">
        <f t="array" ref="H663">INDEX($D$13:$D$1013,ROWS(D663:$D$1013))</f>
        <v>0.40049999999999997</v>
      </c>
      <c r="I663" s="31" cm="1">
        <f t="array" ref="I663">INDEX($E$13:$E$1013,ROWS(E663:$E$1013))</f>
        <v>1</v>
      </c>
      <c r="J663" s="31" cm="1">
        <f t="array" ref="J663">INDEX($F$13:$F$1013,ROWS(F663:$F$1013))</f>
        <v>5.1249618118215559E-2</v>
      </c>
      <c r="T663">
        <f t="shared" si="70"/>
        <v>30</v>
      </c>
      <c r="U663">
        <f t="shared" si="72"/>
        <v>0</v>
      </c>
      <c r="V663">
        <f t="shared" si="73"/>
        <v>8.8205002141554072</v>
      </c>
      <c r="X663">
        <f t="shared" si="74"/>
        <v>0</v>
      </c>
      <c r="Y663">
        <f t="shared" si="75"/>
        <v>0</v>
      </c>
      <c r="Z663">
        <f t="shared" si="76"/>
        <v>0</v>
      </c>
      <c r="AA663">
        <f t="shared" si="71"/>
        <v>0</v>
      </c>
    </row>
    <row r="664" spans="4:27" x14ac:dyDescent="0.3">
      <c r="D664" s="31">
        <f>'Water Flood'!E654</f>
        <v>0.52993000000000001</v>
      </c>
      <c r="E664" s="31">
        <f>IF('Water Flood'!P654&gt;1,1,'Water Flood'!P654)</f>
        <v>1</v>
      </c>
      <c r="F664" s="31">
        <f>'Water Flood'!I654</f>
        <v>0.76509332857015555</v>
      </c>
      <c r="H664" s="31" cm="1">
        <f t="array" ref="H664">INDEX($D$13:$D$1013,ROWS(D664:$D$1013))</f>
        <v>0.40006999999999998</v>
      </c>
      <c r="I664" s="31" cm="1">
        <f t="array" ref="I664">INDEX($E$13:$E$1013,ROWS(E664:$E$1013))</f>
        <v>1</v>
      </c>
      <c r="J664" s="31" cm="1">
        <f t="array" ref="J664">INDEX($F$13:$F$1013,ROWS(F664:$F$1013))</f>
        <v>5.0503969142031778E-2</v>
      </c>
      <c r="T664">
        <f t="shared" si="70"/>
        <v>30</v>
      </c>
      <c r="U664">
        <f t="shared" si="72"/>
        <v>0</v>
      </c>
      <c r="V664">
        <f t="shared" si="73"/>
        <v>8.8205002141554072</v>
      </c>
      <c r="X664">
        <f t="shared" si="74"/>
        <v>0</v>
      </c>
      <c r="Y664">
        <f t="shared" si="75"/>
        <v>0</v>
      </c>
      <c r="Z664">
        <f t="shared" si="76"/>
        <v>0</v>
      </c>
      <c r="AA664">
        <f t="shared" si="71"/>
        <v>0</v>
      </c>
    </row>
    <row r="665" spans="4:27" x14ac:dyDescent="0.3">
      <c r="D665" s="31">
        <f>'Water Flood'!E655</f>
        <v>0.53035999999999994</v>
      </c>
      <c r="E665" s="31">
        <f>IF('Water Flood'!P655&gt;1,1,'Water Flood'!P655)</f>
        <v>1</v>
      </c>
      <c r="F665" s="31">
        <f>'Water Flood'!I655</f>
        <v>0.76752881864410338</v>
      </c>
      <c r="H665" s="31" cm="1">
        <f t="array" ref="H665">INDEX($D$13:$D$1013,ROWS(D665:$D$1013))</f>
        <v>0.39964</v>
      </c>
      <c r="I665" s="31" cm="1">
        <f t="array" ref="I665">INDEX($E$13:$E$1013,ROWS(E665:$E$1013))</f>
        <v>1</v>
      </c>
      <c r="J665" s="31" cm="1">
        <f t="array" ref="J665">INDEX($F$13:$F$1013,ROWS(F665:$F$1013))</f>
        <v>4.9767336848968037E-2</v>
      </c>
      <c r="T665">
        <f t="shared" si="70"/>
        <v>30</v>
      </c>
      <c r="U665">
        <f t="shared" si="72"/>
        <v>0</v>
      </c>
      <c r="V665">
        <f t="shared" si="73"/>
        <v>8.8205002141554072</v>
      </c>
      <c r="X665">
        <f t="shared" si="74"/>
        <v>0</v>
      </c>
      <c r="Y665">
        <f t="shared" si="75"/>
        <v>0</v>
      </c>
      <c r="Z665">
        <f t="shared" si="76"/>
        <v>0</v>
      </c>
      <c r="AA665">
        <f t="shared" si="71"/>
        <v>0</v>
      </c>
    </row>
    <row r="666" spans="4:27" x14ac:dyDescent="0.3">
      <c r="D666" s="31">
        <f>'Water Flood'!E656</f>
        <v>0.53078999999999998</v>
      </c>
      <c r="E666" s="31">
        <f>IF('Water Flood'!P656&gt;1,1,'Water Flood'!P656)</f>
        <v>1</v>
      </c>
      <c r="F666" s="31">
        <f>'Water Flood'!I656</f>
        <v>0.76994878653062093</v>
      </c>
      <c r="H666" s="31" cm="1">
        <f t="array" ref="H666">INDEX($D$13:$D$1013,ROWS(D666:$D$1013))</f>
        <v>0.39920999999999995</v>
      </c>
      <c r="I666" s="31" cm="1">
        <f t="array" ref="I666">INDEX($E$13:$E$1013,ROWS(E666:$E$1013))</f>
        <v>1</v>
      </c>
      <c r="J666" s="31" cm="1">
        <f t="array" ref="J666">INDEX($F$13:$F$1013,ROWS(F666:$F$1013))</f>
        <v>4.9039638752473087E-2</v>
      </c>
      <c r="T666">
        <f t="shared" si="70"/>
        <v>30</v>
      </c>
      <c r="U666">
        <f t="shared" si="72"/>
        <v>0</v>
      </c>
      <c r="V666">
        <f t="shared" si="73"/>
        <v>8.8205002141554072</v>
      </c>
      <c r="X666">
        <f t="shared" si="74"/>
        <v>0</v>
      </c>
      <c r="Y666">
        <f t="shared" si="75"/>
        <v>0</v>
      </c>
      <c r="Z666">
        <f t="shared" si="76"/>
        <v>0</v>
      </c>
      <c r="AA666">
        <f t="shared" si="71"/>
        <v>0</v>
      </c>
    </row>
    <row r="667" spans="4:27" x14ac:dyDescent="0.3">
      <c r="D667" s="31">
        <f>'Water Flood'!E657</f>
        <v>0.53122000000000003</v>
      </c>
      <c r="E667" s="31">
        <f>IF('Water Flood'!P657&gt;1,1,'Water Flood'!P657)</f>
        <v>1</v>
      </c>
      <c r="F667" s="31">
        <f>'Water Flood'!I657</f>
        <v>0.77235318212606952</v>
      </c>
      <c r="H667" s="31" cm="1">
        <f t="array" ref="H667">INDEX($D$13:$D$1013,ROWS(D667:$D$1013))</f>
        <v>0.39878000000000002</v>
      </c>
      <c r="I667" s="31" cm="1">
        <f t="array" ref="I667">INDEX($E$13:$E$1013,ROWS(E667:$E$1013))</f>
        <v>1</v>
      </c>
      <c r="J667" s="31" cm="1">
        <f t="array" ref="J667">INDEX($F$13:$F$1013,ROWS(F667:$F$1013))</f>
        <v>4.8320792682354792E-2</v>
      </c>
      <c r="T667">
        <f t="shared" si="70"/>
        <v>30</v>
      </c>
      <c r="U667">
        <f t="shared" si="72"/>
        <v>0</v>
      </c>
      <c r="V667">
        <f t="shared" si="73"/>
        <v>8.8205002141554072</v>
      </c>
      <c r="X667">
        <f t="shared" si="74"/>
        <v>0</v>
      </c>
      <c r="Y667">
        <f t="shared" si="75"/>
        <v>0</v>
      </c>
      <c r="Z667">
        <f t="shared" si="76"/>
        <v>0</v>
      </c>
      <c r="AA667">
        <f t="shared" si="71"/>
        <v>0</v>
      </c>
    </row>
    <row r="668" spans="4:27" x14ac:dyDescent="0.3">
      <c r="D668" s="31">
        <f>'Water Flood'!E658</f>
        <v>0.53164999999999996</v>
      </c>
      <c r="E668" s="31">
        <f>IF('Water Flood'!P658&gt;1,1,'Water Flood'!P658)</f>
        <v>1</v>
      </c>
      <c r="F668" s="31">
        <f>'Water Flood'!I658</f>
        <v>0.77474195820417668</v>
      </c>
      <c r="H668" s="31" cm="1">
        <f t="array" ref="H668">INDEX($D$13:$D$1013,ROWS(D668:$D$1013))</f>
        <v>0.39834999999999998</v>
      </c>
      <c r="I668" s="31" cm="1">
        <f t="array" ref="I668">INDEX($E$13:$E$1013,ROWS(E668:$E$1013))</f>
        <v>1</v>
      </c>
      <c r="J668" s="31" cm="1">
        <f t="array" ref="J668">INDEX($F$13:$F$1013,ROWS(F668:$F$1013))</f>
        <v>4.7610716793314599E-2</v>
      </c>
      <c r="T668">
        <f t="shared" si="70"/>
        <v>30</v>
      </c>
      <c r="U668">
        <f t="shared" si="72"/>
        <v>0</v>
      </c>
      <c r="V668">
        <f t="shared" si="73"/>
        <v>8.8205002141554072</v>
      </c>
      <c r="X668">
        <f t="shared" si="74"/>
        <v>0</v>
      </c>
      <c r="Y668">
        <f t="shared" si="75"/>
        <v>0</v>
      </c>
      <c r="Z668">
        <f t="shared" si="76"/>
        <v>0</v>
      </c>
      <c r="AA668">
        <f t="shared" si="71"/>
        <v>0</v>
      </c>
    </row>
    <row r="669" spans="4:27" x14ac:dyDescent="0.3">
      <c r="D669" s="31">
        <f>'Water Flood'!E659</f>
        <v>0.53208</v>
      </c>
      <c r="E669" s="31">
        <f>IF('Water Flood'!P659&gt;1,1,'Water Flood'!P659)</f>
        <v>1</v>
      </c>
      <c r="F669" s="31">
        <f>'Water Flood'!I659</f>
        <v>0.77711507039419536</v>
      </c>
      <c r="H669" s="31" cm="1">
        <f t="array" ref="H669">INDEX($D$13:$D$1013,ROWS(D669:$D$1013))</f>
        <v>0.39792</v>
      </c>
      <c r="I669" s="31" cm="1">
        <f t="array" ref="I669">INDEX($E$13:$E$1013,ROWS(E669:$E$1013))</f>
        <v>1</v>
      </c>
      <c r="J669" s="31" cm="1">
        <f t="array" ref="J669">INDEX($F$13:$F$1013,ROWS(F669:$F$1013))</f>
        <v>4.6909329573208328E-2</v>
      </c>
      <c r="T669">
        <f t="shared" si="70"/>
        <v>30</v>
      </c>
      <c r="U669">
        <f t="shared" si="72"/>
        <v>0</v>
      </c>
      <c r="V669">
        <f t="shared" si="73"/>
        <v>8.8205002141554072</v>
      </c>
      <c r="X669">
        <f t="shared" si="74"/>
        <v>0</v>
      </c>
      <c r="Y669">
        <f t="shared" si="75"/>
        <v>0</v>
      </c>
      <c r="Z669">
        <f t="shared" si="76"/>
        <v>0</v>
      </c>
      <c r="AA669">
        <f t="shared" si="71"/>
        <v>0</v>
      </c>
    </row>
    <row r="670" spans="4:27" x14ac:dyDescent="0.3">
      <c r="D670" s="31">
        <f>'Water Flood'!E660</f>
        <v>0.53251000000000004</v>
      </c>
      <c r="E670" s="31">
        <f>IF('Water Flood'!P660&gt;1,1,'Water Flood'!P660)</f>
        <v>1</v>
      </c>
      <c r="F670" s="31">
        <f>'Water Flood'!I660</f>
        <v>0.77947247715827073</v>
      </c>
      <c r="H670" s="31" cm="1">
        <f t="array" ref="H670">INDEX($D$13:$D$1013,ROWS(D670:$D$1013))</f>
        <v>0.39749000000000001</v>
      </c>
      <c r="I670" s="31" cm="1">
        <f t="array" ref="I670">INDEX($E$13:$E$1013,ROWS(E670:$E$1013))</f>
        <v>1</v>
      </c>
      <c r="J670" s="31" cm="1">
        <f t="array" ref="J670">INDEX($F$13:$F$1013,ROWS(F670:$F$1013))</f>
        <v>4.6216549851037771E-2</v>
      </c>
      <c r="T670">
        <f t="shared" si="70"/>
        <v>30</v>
      </c>
      <c r="U670">
        <f t="shared" si="72"/>
        <v>0</v>
      </c>
      <c r="V670">
        <f t="shared" si="73"/>
        <v>8.8205002141554072</v>
      </c>
      <c r="X670">
        <f t="shared" si="74"/>
        <v>0</v>
      </c>
      <c r="Y670">
        <f t="shared" si="75"/>
        <v>0</v>
      </c>
      <c r="Z670">
        <f t="shared" si="76"/>
        <v>0</v>
      </c>
      <c r="AA670">
        <f t="shared" si="71"/>
        <v>0</v>
      </c>
    </row>
    <row r="671" spans="4:27" x14ac:dyDescent="0.3">
      <c r="D671" s="31">
        <f>'Water Flood'!E661</f>
        <v>0.53293999999999997</v>
      </c>
      <c r="E671" s="31">
        <f>IF('Water Flood'!P661&gt;1,1,'Water Flood'!P661)</f>
        <v>1</v>
      </c>
      <c r="F671" s="31">
        <f>'Water Flood'!I661</f>
        <v>0.78181413976803615</v>
      </c>
      <c r="H671" s="31" cm="1">
        <f t="array" ref="H671">INDEX($D$13:$D$1013,ROWS(D671:$D$1013))</f>
        <v>0.39705999999999997</v>
      </c>
      <c r="I671" s="31" cm="1">
        <f t="array" ref="I671">INDEX($E$13:$E$1013,ROWS(E671:$E$1013))</f>
        <v>1</v>
      </c>
      <c r="J671" s="31" cm="1">
        <f t="array" ref="J671">INDEX($F$13:$F$1013,ROWS(F671:$F$1013))</f>
        <v>4.5532296804676631E-2</v>
      </c>
      <c r="T671">
        <f t="shared" si="70"/>
        <v>30</v>
      </c>
      <c r="U671">
        <f t="shared" si="72"/>
        <v>0</v>
      </c>
      <c r="V671">
        <f t="shared" si="73"/>
        <v>8.8205002141554072</v>
      </c>
      <c r="X671">
        <f t="shared" si="74"/>
        <v>0</v>
      </c>
      <c r="Y671">
        <f t="shared" si="75"/>
        <v>0</v>
      </c>
      <c r="Z671">
        <f t="shared" si="76"/>
        <v>0</v>
      </c>
      <c r="AA671">
        <f t="shared" si="71"/>
        <v>0</v>
      </c>
    </row>
    <row r="672" spans="4:27" x14ac:dyDescent="0.3">
      <c r="D672" s="31">
        <f>'Water Flood'!E662</f>
        <v>0.53337000000000001</v>
      </c>
      <c r="E672" s="31">
        <f>IF('Water Flood'!P662&gt;1,1,'Water Flood'!P662)</f>
        <v>1</v>
      </c>
      <c r="F672" s="31">
        <f>'Water Flood'!I662</f>
        <v>0.78414002228046376</v>
      </c>
      <c r="H672" s="31" cm="1">
        <f t="array" ref="H672">INDEX($D$13:$D$1013,ROWS(D672:$D$1013))</f>
        <v>0.39663000000000004</v>
      </c>
      <c r="I672" s="31" cm="1">
        <f t="array" ref="I672">INDEX($E$13:$E$1013,ROWS(E672:$E$1013))</f>
        <v>1</v>
      </c>
      <c r="J672" s="31" cm="1">
        <f t="array" ref="J672">INDEX($F$13:$F$1013,ROWS(F672:$F$1013))</f>
        <v>4.4856489968335564E-2</v>
      </c>
      <c r="T672">
        <f t="shared" si="70"/>
        <v>30</v>
      </c>
      <c r="U672">
        <f t="shared" si="72"/>
        <v>0</v>
      </c>
      <c r="V672">
        <f t="shared" si="73"/>
        <v>8.8205002141554072</v>
      </c>
      <c r="X672">
        <f t="shared" si="74"/>
        <v>0</v>
      </c>
      <c r="Y672">
        <f t="shared" si="75"/>
        <v>0</v>
      </c>
      <c r="Z672">
        <f t="shared" si="76"/>
        <v>0</v>
      </c>
      <c r="AA672">
        <f t="shared" si="71"/>
        <v>0</v>
      </c>
    </row>
    <row r="673" spans="4:27" x14ac:dyDescent="0.3">
      <c r="D673" s="31">
        <f>'Water Flood'!E663</f>
        <v>0.53380000000000005</v>
      </c>
      <c r="E673" s="31">
        <f>IF('Water Flood'!P663&gt;1,1,'Water Flood'!P663)</f>
        <v>1</v>
      </c>
      <c r="F673" s="31">
        <f>'Water Flood'!I663</f>
        <v>0.78645009151299861</v>
      </c>
      <c r="H673" s="31" cm="1">
        <f t="array" ref="H673">INDEX($D$13:$D$1013,ROWS(D673:$D$1013))</f>
        <v>0.3962</v>
      </c>
      <c r="I673" s="31" cm="1">
        <f t="array" ref="I673">INDEX($E$13:$E$1013,ROWS(E673:$E$1013))</f>
        <v>1</v>
      </c>
      <c r="J673" s="31" cm="1">
        <f t="array" ref="J673">INDEX($F$13:$F$1013,ROWS(F673:$F$1013))</f>
        <v>4.4189049239770094E-2</v>
      </c>
      <c r="T673">
        <f t="shared" si="70"/>
        <v>30</v>
      </c>
      <c r="U673">
        <f t="shared" si="72"/>
        <v>0</v>
      </c>
      <c r="V673">
        <f t="shared" si="73"/>
        <v>8.8205002141554072</v>
      </c>
      <c r="X673">
        <f t="shared" si="74"/>
        <v>0</v>
      </c>
      <c r="Y673">
        <f t="shared" si="75"/>
        <v>0</v>
      </c>
      <c r="Z673">
        <f t="shared" si="76"/>
        <v>0</v>
      </c>
      <c r="AA673">
        <f t="shared" si="71"/>
        <v>0</v>
      </c>
    </row>
    <row r="674" spans="4:27" x14ac:dyDescent="0.3">
      <c r="D674" s="31">
        <f>'Water Flood'!E664</f>
        <v>0.53422999999999998</v>
      </c>
      <c r="E674" s="31">
        <f>IF('Water Flood'!P664&gt;1,1,'Water Flood'!P664)</f>
        <v>1</v>
      </c>
      <c r="F674" s="31">
        <f>'Water Flood'!I664</f>
        <v>0.78874431701799708</v>
      </c>
      <c r="H674" s="31" cm="1">
        <f t="array" ref="H674">INDEX($D$13:$D$1013,ROWS(D674:$D$1013))</f>
        <v>0.39577000000000001</v>
      </c>
      <c r="I674" s="31" cm="1">
        <f t="array" ref="I674">INDEX($E$13:$E$1013,ROWS(E674:$E$1013))</f>
        <v>1</v>
      </c>
      <c r="J674" s="31" cm="1">
        <f t="array" ref="J674">INDEX($F$13:$F$1013,ROWS(F674:$F$1013))</f>
        <v>4.352989488723525E-2</v>
      </c>
      <c r="T674">
        <f t="shared" si="70"/>
        <v>30</v>
      </c>
      <c r="U674">
        <f t="shared" si="72"/>
        <v>0</v>
      </c>
      <c r="V674">
        <f t="shared" si="73"/>
        <v>8.8205002141554072</v>
      </c>
      <c r="X674">
        <f t="shared" si="74"/>
        <v>0</v>
      </c>
      <c r="Y674">
        <f t="shared" si="75"/>
        <v>0</v>
      </c>
      <c r="Z674">
        <f t="shared" si="76"/>
        <v>0</v>
      </c>
      <c r="AA674">
        <f t="shared" si="71"/>
        <v>0</v>
      </c>
    </row>
    <row r="675" spans="4:27" x14ac:dyDescent="0.3">
      <c r="D675" s="31">
        <f>'Water Flood'!E665</f>
        <v>0.53466000000000002</v>
      </c>
      <c r="E675" s="31">
        <f>IF('Water Flood'!P665&gt;1,1,'Water Flood'!P665)</f>
        <v>1</v>
      </c>
      <c r="F675" s="31">
        <f>'Water Flood'!I665</f>
        <v>0.79102267105649982</v>
      </c>
      <c r="H675" s="31" cm="1">
        <f t="array" ref="H675">INDEX($D$13:$D$1013,ROWS(D675:$D$1013))</f>
        <v>0.39534000000000002</v>
      </c>
      <c r="I675" s="31" cm="1">
        <f t="array" ref="I675">INDEX($E$13:$E$1013,ROWS(E675:$E$1013))</f>
        <v>1</v>
      </c>
      <c r="J675" s="31" cm="1">
        <f t="array" ref="J675">INDEX($F$13:$F$1013,ROWS(F675:$F$1013))</f>
        <v>4.2878947556191954E-2</v>
      </c>
      <c r="T675">
        <f t="shared" si="70"/>
        <v>30</v>
      </c>
      <c r="U675">
        <f t="shared" si="72"/>
        <v>0</v>
      </c>
      <c r="V675">
        <f t="shared" si="73"/>
        <v>8.8205002141554072</v>
      </c>
      <c r="X675">
        <f t="shared" si="74"/>
        <v>0</v>
      </c>
      <c r="Y675">
        <f t="shared" si="75"/>
        <v>0</v>
      </c>
      <c r="Z675">
        <f t="shared" si="76"/>
        <v>0</v>
      </c>
      <c r="AA675">
        <f t="shared" si="71"/>
        <v>0</v>
      </c>
    </row>
    <row r="676" spans="4:27" x14ac:dyDescent="0.3">
      <c r="D676" s="31">
        <f>'Water Flood'!E666</f>
        <v>0.53509000000000007</v>
      </c>
      <c r="E676" s="31">
        <f>IF('Water Flood'!P666&gt;1,1,'Water Flood'!P666)</f>
        <v>1</v>
      </c>
      <c r="F676" s="31">
        <f>'Water Flood'!I666</f>
        <v>0.79328512857136224</v>
      </c>
      <c r="H676" s="31" cm="1">
        <f t="array" ref="H676">INDEX($D$13:$D$1013,ROWS(D676:$D$1013))</f>
        <v>0.39490999999999998</v>
      </c>
      <c r="I676" s="31" cm="1">
        <f t="array" ref="I676">INDEX($E$13:$E$1013,ROWS(E676:$E$1013))</f>
        <v>1</v>
      </c>
      <c r="J676" s="31" cm="1">
        <f t="array" ref="J676">INDEX($F$13:$F$1013,ROWS(F676:$F$1013))</f>
        <v>4.2236128275768052E-2</v>
      </c>
      <c r="T676">
        <f t="shared" si="70"/>
        <v>30</v>
      </c>
      <c r="U676">
        <f t="shared" si="72"/>
        <v>0</v>
      </c>
      <c r="V676">
        <f t="shared" si="73"/>
        <v>8.8205002141554072</v>
      </c>
      <c r="X676">
        <f t="shared" si="74"/>
        <v>0</v>
      </c>
      <c r="Y676">
        <f t="shared" si="75"/>
        <v>0</v>
      </c>
      <c r="Z676">
        <f t="shared" si="76"/>
        <v>0</v>
      </c>
      <c r="AA676">
        <f t="shared" si="71"/>
        <v>0</v>
      </c>
    </row>
    <row r="677" spans="4:27" x14ac:dyDescent="0.3">
      <c r="D677" s="31">
        <f>'Water Flood'!E667</f>
        <v>0.53552</v>
      </c>
      <c r="E677" s="31">
        <f>IF('Water Flood'!P667&gt;1,1,'Water Flood'!P667)</f>
        <v>1</v>
      </c>
      <c r="F677" s="31">
        <f>'Water Flood'!I667</f>
        <v>0.79553166715976786</v>
      </c>
      <c r="H677" s="31" cm="1">
        <f t="array" ref="H677">INDEX($D$13:$D$1013,ROWS(D677:$D$1013))</f>
        <v>0.39448</v>
      </c>
      <c r="I677" s="31" cm="1">
        <f t="array" ref="I677">INDEX($E$13:$E$1013,ROWS(E677:$E$1013))</f>
        <v>1</v>
      </c>
      <c r="J677" s="31" cm="1">
        <f t="array" ref="J677">INDEX($F$13:$F$1013,ROWS(F677:$F$1013))</f>
        <v>4.1601358464979345E-2</v>
      </c>
      <c r="T677">
        <f t="shared" si="70"/>
        <v>30</v>
      </c>
      <c r="U677">
        <f t="shared" si="72"/>
        <v>0</v>
      </c>
      <c r="V677">
        <f t="shared" si="73"/>
        <v>8.8205002141554072</v>
      </c>
      <c r="X677">
        <f t="shared" si="74"/>
        <v>0</v>
      </c>
      <c r="Y677">
        <f t="shared" si="75"/>
        <v>0</v>
      </c>
      <c r="Z677">
        <f t="shared" si="76"/>
        <v>0</v>
      </c>
      <c r="AA677">
        <f t="shared" si="71"/>
        <v>0</v>
      </c>
    </row>
    <row r="678" spans="4:27" x14ac:dyDescent="0.3">
      <c r="D678" s="31">
        <f>'Water Flood'!E668</f>
        <v>0.53595000000000004</v>
      </c>
      <c r="E678" s="31">
        <f>IF('Water Flood'!P668&gt;1,1,'Water Flood'!P668)</f>
        <v>1</v>
      </c>
      <c r="F678" s="31">
        <f>'Water Flood'!I668</f>
        <v>0.79776226704515218</v>
      </c>
      <c r="H678" s="31" cm="1">
        <f t="array" ref="H678">INDEX($D$13:$D$1013,ROWS(D678:$D$1013))</f>
        <v>0.39405000000000001</v>
      </c>
      <c r="I678" s="31" cm="1">
        <f t="array" ref="I678">INDEX($E$13:$E$1013,ROWS(E678:$E$1013))</f>
        <v>1</v>
      </c>
      <c r="J678" s="31" cm="1">
        <f t="array" ref="J678">INDEX($F$13:$F$1013,ROWS(F678:$F$1013))</f>
        <v>4.0974559938713642E-2</v>
      </c>
      <c r="T678">
        <f t="shared" si="70"/>
        <v>30</v>
      </c>
      <c r="U678">
        <f t="shared" si="72"/>
        <v>0</v>
      </c>
      <c r="V678">
        <f t="shared" si="73"/>
        <v>8.8205002141554072</v>
      </c>
      <c r="X678">
        <f t="shared" si="74"/>
        <v>0</v>
      </c>
      <c r="Y678">
        <f t="shared" si="75"/>
        <v>0</v>
      </c>
      <c r="Z678">
        <f t="shared" si="76"/>
        <v>0</v>
      </c>
      <c r="AA678">
        <f t="shared" si="71"/>
        <v>0</v>
      </c>
    </row>
    <row r="679" spans="4:27" x14ac:dyDescent="0.3">
      <c r="D679" s="31">
        <f>'Water Flood'!E669</f>
        <v>0.53638000000000008</v>
      </c>
      <c r="E679" s="31">
        <f>IF('Water Flood'!P669&gt;1,1,'Water Flood'!P669)</f>
        <v>1</v>
      </c>
      <c r="F679" s="31">
        <f>'Water Flood'!I669</f>
        <v>0.7999769110485605</v>
      </c>
      <c r="H679" s="31" cm="1">
        <f t="array" ref="H679">INDEX($D$13:$D$1013,ROWS(D679:$D$1013))</f>
        <v>0.39361999999999997</v>
      </c>
      <c r="I679" s="31" cm="1">
        <f t="array" ref="I679">INDEX($E$13:$E$1013,ROWS(E679:$E$1013))</f>
        <v>1</v>
      </c>
      <c r="J679" s="31" cm="1">
        <f t="array" ref="J679">INDEX($F$13:$F$1013,ROWS(F679:$F$1013))</f>
        <v>4.0355654913482787E-2</v>
      </c>
      <c r="T679">
        <f t="shared" si="70"/>
        <v>30</v>
      </c>
      <c r="U679">
        <f t="shared" si="72"/>
        <v>0</v>
      </c>
      <c r="V679">
        <f t="shared" si="73"/>
        <v>8.8205002141554072</v>
      </c>
      <c r="X679">
        <f t="shared" si="74"/>
        <v>0</v>
      </c>
      <c r="Y679">
        <f t="shared" si="75"/>
        <v>0</v>
      </c>
      <c r="Z679">
        <f t="shared" si="76"/>
        <v>0</v>
      </c>
      <c r="AA679">
        <f t="shared" si="71"/>
        <v>0</v>
      </c>
    </row>
    <row r="680" spans="4:27" x14ac:dyDescent="0.3">
      <c r="D680" s="31">
        <f>'Water Flood'!E670</f>
        <v>0.53681000000000001</v>
      </c>
      <c r="E680" s="31">
        <f>IF('Water Flood'!P670&gt;1,1,'Water Flood'!P670)</f>
        <v>1</v>
      </c>
      <c r="F680" s="31">
        <f>'Water Flood'!I670</f>
        <v>0.80217558455946503</v>
      </c>
      <c r="H680" s="31" cm="1">
        <f t="array" ref="H680">INDEX($D$13:$D$1013,ROWS(D680:$D$1013))</f>
        <v>0.39319000000000004</v>
      </c>
      <c r="I680" s="31" cm="1">
        <f t="array" ref="I680">INDEX($E$13:$E$1013,ROWS(E680:$E$1013))</f>
        <v>1</v>
      </c>
      <c r="J680" s="31" cm="1">
        <f t="array" ref="J680">INDEX($F$13:$F$1013,ROWS(F680:$F$1013))</f>
        <v>3.9744566012946014E-2</v>
      </c>
      <c r="T680">
        <f t="shared" si="70"/>
        <v>30</v>
      </c>
      <c r="U680">
        <f t="shared" si="72"/>
        <v>0</v>
      </c>
      <c r="V680">
        <f t="shared" si="73"/>
        <v>8.8205002141554072</v>
      </c>
      <c r="X680">
        <f t="shared" si="74"/>
        <v>0</v>
      </c>
      <c r="Y680">
        <f t="shared" si="75"/>
        <v>0</v>
      </c>
      <c r="Z680">
        <f t="shared" si="76"/>
        <v>0</v>
      </c>
      <c r="AA680">
        <f t="shared" si="71"/>
        <v>0</v>
      </c>
    </row>
    <row r="681" spans="4:27" x14ac:dyDescent="0.3">
      <c r="D681" s="31">
        <f>'Water Flood'!E671</f>
        <v>0.53723999999999994</v>
      </c>
      <c r="E681" s="31">
        <f>IF('Water Flood'!P671&gt;1,1,'Water Flood'!P671)</f>
        <v>1</v>
      </c>
      <c r="F681" s="31">
        <f>'Water Flood'!I671</f>
        <v>0.8043582755060672</v>
      </c>
      <c r="H681" s="31" cm="1">
        <f t="array" ref="H681">INDEX($D$13:$D$1013,ROWS(D681:$D$1013))</f>
        <v>0.39276</v>
      </c>
      <c r="I681" s="31" cm="1">
        <f t="array" ref="I681">INDEX($E$13:$E$1013,ROWS(E681:$E$1013))</f>
        <v>1</v>
      </c>
      <c r="J681" s="31" cm="1">
        <f t="array" ref="J681">INDEX($F$13:$F$1013,ROWS(F681:$F$1013))</f>
        <v>3.9141216273209364E-2</v>
      </c>
      <c r="T681">
        <f t="shared" si="70"/>
        <v>30</v>
      </c>
      <c r="U681">
        <f t="shared" si="72"/>
        <v>0</v>
      </c>
      <c r="V681">
        <f t="shared" si="73"/>
        <v>8.8205002141554072</v>
      </c>
      <c r="X681">
        <f t="shared" si="74"/>
        <v>0</v>
      </c>
      <c r="Y681">
        <f t="shared" si="75"/>
        <v>0</v>
      </c>
      <c r="Z681">
        <f t="shared" si="76"/>
        <v>0</v>
      </c>
      <c r="AA681">
        <f t="shared" si="71"/>
        <v>0</v>
      </c>
    </row>
    <row r="682" spans="4:27" x14ac:dyDescent="0.3">
      <c r="D682" s="31">
        <f>'Water Flood'!E672</f>
        <v>0.53767000000000009</v>
      </c>
      <c r="E682" s="31">
        <f>IF('Water Flood'!P672&gt;1,1,'Water Flood'!P672)</f>
        <v>1</v>
      </c>
      <c r="F682" s="31">
        <f>'Water Flood'!I672</f>
        <v>0.80652497432511061</v>
      </c>
      <c r="H682" s="31" cm="1">
        <f t="array" ref="H682">INDEX($D$13:$D$1013,ROWS(D682:$D$1013))</f>
        <v>0.39233000000000001</v>
      </c>
      <c r="I682" s="31" cm="1">
        <f t="array" ref="I682">INDEX($E$13:$E$1013,ROWS(E682:$E$1013))</f>
        <v>1</v>
      </c>
      <c r="J682" s="31" cm="1">
        <f t="array" ref="J682">INDEX($F$13:$F$1013,ROWS(F682:$F$1013))</f>
        <v>3.8545529147904427E-2</v>
      </c>
      <c r="T682">
        <f t="shared" si="70"/>
        <v>30</v>
      </c>
      <c r="U682">
        <f t="shared" si="72"/>
        <v>0</v>
      </c>
      <c r="V682">
        <f t="shared" si="73"/>
        <v>8.8205002141554072</v>
      </c>
      <c r="X682">
        <f t="shared" si="74"/>
        <v>0</v>
      </c>
      <c r="Y682">
        <f t="shared" si="75"/>
        <v>0</v>
      </c>
      <c r="Z682">
        <f t="shared" si="76"/>
        <v>0</v>
      </c>
      <c r="AA682">
        <f t="shared" si="71"/>
        <v>0</v>
      </c>
    </row>
    <row r="683" spans="4:27" x14ac:dyDescent="0.3">
      <c r="D683" s="31">
        <f>'Water Flood'!E673</f>
        <v>0.53810000000000002</v>
      </c>
      <c r="E683" s="31">
        <f>IF('Water Flood'!P673&gt;1,1,'Water Flood'!P673)</f>
        <v>1</v>
      </c>
      <c r="F683" s="31">
        <f>'Water Flood'!I673</f>
        <v>0.80867567393122775</v>
      </c>
      <c r="H683" s="31" cm="1">
        <f t="array" ref="H683">INDEX($D$13:$D$1013,ROWS(D683:$D$1013))</f>
        <v>0.39190000000000003</v>
      </c>
      <c r="I683" s="31" cm="1">
        <f t="array" ref="I683">INDEX($E$13:$E$1013,ROWS(E683:$E$1013))</f>
        <v>1</v>
      </c>
      <c r="J683" s="31" cm="1">
        <f t="array" ref="J683">INDEX($F$13:$F$1013,ROWS(F683:$F$1013))</f>
        <v>3.7957428513051478E-2</v>
      </c>
      <c r="T683">
        <f t="shared" si="70"/>
        <v>30</v>
      </c>
      <c r="U683">
        <f t="shared" si="72"/>
        <v>0</v>
      </c>
      <c r="V683">
        <f t="shared" si="73"/>
        <v>8.8205002141554072</v>
      </c>
      <c r="X683">
        <f t="shared" si="74"/>
        <v>0</v>
      </c>
      <c r="Y683">
        <f t="shared" si="75"/>
        <v>0</v>
      </c>
      <c r="Z683">
        <f t="shared" si="76"/>
        <v>0</v>
      </c>
      <c r="AA683">
        <f t="shared" si="71"/>
        <v>0</v>
      </c>
    </row>
    <row r="684" spans="4:27" x14ac:dyDescent="0.3">
      <c r="D684" s="31">
        <f>'Water Flood'!E674</f>
        <v>0.53852999999999995</v>
      </c>
      <c r="E684" s="31">
        <f>IF('Water Flood'!P674&gt;1,1,'Water Flood'!P674)</f>
        <v>1</v>
      </c>
      <c r="F684" s="31">
        <f>'Water Flood'!I674</f>
        <v>0.81081036968584586</v>
      </c>
      <c r="H684" s="31" cm="1">
        <f t="array" ref="H684">INDEX($D$13:$D$1013,ROWS(D684:$D$1013))</f>
        <v>0.39146999999999998</v>
      </c>
      <c r="I684" s="31" cm="1">
        <f t="array" ref="I684">INDEX($E$13:$E$1013,ROWS(E684:$E$1013))</f>
        <v>1</v>
      </c>
      <c r="J684" s="31" cm="1">
        <f t="array" ref="J684">INDEX($F$13:$F$1013,ROWS(F684:$F$1013))</f>
        <v>3.7376838671709635E-2</v>
      </c>
      <c r="T684">
        <f t="shared" si="70"/>
        <v>30</v>
      </c>
      <c r="U684">
        <f t="shared" si="72"/>
        <v>0</v>
      </c>
      <c r="V684">
        <f t="shared" si="73"/>
        <v>8.8205002141554072</v>
      </c>
      <c r="X684">
        <f t="shared" si="74"/>
        <v>0</v>
      </c>
      <c r="Y684">
        <f t="shared" si="75"/>
        <v>0</v>
      </c>
      <c r="Z684">
        <f t="shared" si="76"/>
        <v>0</v>
      </c>
      <c r="AA684">
        <f t="shared" si="71"/>
        <v>0</v>
      </c>
    </row>
    <row r="685" spans="4:27" x14ac:dyDescent="0.3">
      <c r="D685" s="31">
        <f>'Water Flood'!E675</f>
        <v>0.53895999999999999</v>
      </c>
      <c r="E685" s="31">
        <f>IF('Water Flood'!P675&gt;1,1,'Water Flood'!P675)</f>
        <v>1</v>
      </c>
      <c r="F685" s="31">
        <f>'Water Flood'!I675</f>
        <v>0.81292905936567794</v>
      </c>
      <c r="H685" s="31" cm="1">
        <f t="array" ref="H685">INDEX($D$13:$D$1013,ROWS(D685:$D$1013))</f>
        <v>0.39104</v>
      </c>
      <c r="I685" s="31" cm="1">
        <f t="array" ref="I685">INDEX($E$13:$E$1013,ROWS(E685:$E$1013))</f>
        <v>1</v>
      </c>
      <c r="J685" s="31" cm="1">
        <f t="array" ref="J685">INDEX($F$13:$F$1013,ROWS(F685:$F$1013))</f>
        <v>3.6803684358419547E-2</v>
      </c>
      <c r="T685">
        <f t="shared" si="70"/>
        <v>30</v>
      </c>
      <c r="U685">
        <f t="shared" si="72"/>
        <v>0</v>
      </c>
      <c r="V685">
        <f t="shared" si="73"/>
        <v>8.8205002141554072</v>
      </c>
      <c r="X685">
        <f t="shared" si="74"/>
        <v>0</v>
      </c>
      <c r="Y685">
        <f t="shared" si="75"/>
        <v>0</v>
      </c>
      <c r="Z685">
        <f t="shared" si="76"/>
        <v>0</v>
      </c>
      <c r="AA685">
        <f t="shared" si="71"/>
        <v>0</v>
      </c>
    </row>
    <row r="686" spans="4:27" x14ac:dyDescent="0.3">
      <c r="D686" s="31">
        <f>'Water Flood'!E676</f>
        <v>0.53939000000000004</v>
      </c>
      <c r="E686" s="31">
        <f>IF('Water Flood'!P676&gt;1,1,'Water Flood'!P676)</f>
        <v>1</v>
      </c>
      <c r="F686" s="31">
        <f>'Water Flood'!I676</f>
        <v>0.81503174313081972</v>
      </c>
      <c r="H686" s="31" cm="1">
        <f t="array" ref="H686">INDEX($D$13:$D$1013,ROWS(D686:$D$1013))</f>
        <v>0.39061000000000001</v>
      </c>
      <c r="I686" s="31" cm="1">
        <f t="array" ref="I686">INDEX($E$13:$E$1013,ROWS(E686:$E$1013))</f>
        <v>1</v>
      </c>
      <c r="J686" s="31" cm="1">
        <f t="array" ref="J686">INDEX($F$13:$F$1013,ROWS(F686:$F$1013))</f>
        <v>3.623789074344106E-2</v>
      </c>
      <c r="T686">
        <f t="shared" si="70"/>
        <v>30</v>
      </c>
      <c r="U686">
        <f t="shared" si="72"/>
        <v>0</v>
      </c>
      <c r="V686">
        <f t="shared" si="73"/>
        <v>8.8205002141554072</v>
      </c>
      <c r="X686">
        <f t="shared" si="74"/>
        <v>0</v>
      </c>
      <c r="Y686">
        <f t="shared" si="75"/>
        <v>0</v>
      </c>
      <c r="Z686">
        <f t="shared" si="76"/>
        <v>0</v>
      </c>
      <c r="AA686">
        <f t="shared" si="71"/>
        <v>0</v>
      </c>
    </row>
    <row r="687" spans="4:27" x14ac:dyDescent="0.3">
      <c r="D687" s="31">
        <f>'Water Flood'!E677</f>
        <v>0.53981999999999997</v>
      </c>
      <c r="E687" s="31">
        <f>IF('Water Flood'!P677&gt;1,1,'Water Flood'!P677)</f>
        <v>1</v>
      </c>
      <c r="F687" s="31">
        <f>'Water Flood'!I677</f>
        <v>0.81711842349247876</v>
      </c>
      <c r="H687" s="31" cm="1">
        <f t="array" ref="H687">INDEX($D$13:$D$1013,ROWS(D687:$D$1013))</f>
        <v>0.39017999999999997</v>
      </c>
      <c r="I687" s="31" cm="1">
        <f t="array" ref="I687">INDEX($E$13:$E$1013,ROWS(E687:$E$1013))</f>
        <v>1</v>
      </c>
      <c r="J687" s="31" cm="1">
        <f t="array" ref="J687">INDEX($F$13:$F$1013,ROWS(F687:$F$1013))</f>
        <v>3.5679383436791223E-2</v>
      </c>
      <c r="T687">
        <f t="shared" si="70"/>
        <v>30</v>
      </c>
      <c r="U687">
        <f t="shared" si="72"/>
        <v>0</v>
      </c>
      <c r="V687">
        <f t="shared" si="73"/>
        <v>8.8205002141554072</v>
      </c>
      <c r="X687">
        <f t="shared" si="74"/>
        <v>0</v>
      </c>
      <c r="Y687">
        <f t="shared" si="75"/>
        <v>0</v>
      </c>
      <c r="Z687">
        <f t="shared" si="76"/>
        <v>0</v>
      </c>
      <c r="AA687">
        <f t="shared" si="71"/>
        <v>0</v>
      </c>
    </row>
    <row r="688" spans="4:27" x14ac:dyDescent="0.3">
      <c r="D688" s="31">
        <f>'Water Flood'!E678</f>
        <v>0.54025000000000001</v>
      </c>
      <c r="E688" s="31">
        <f>IF('Water Flood'!P678&gt;1,1,'Water Flood'!P678)</f>
        <v>1</v>
      </c>
      <c r="F688" s="31">
        <f>'Water Flood'!I678</f>
        <v>0.81918910528036071</v>
      </c>
      <c r="H688" s="31" cm="1">
        <f t="array" ref="H688">INDEX($D$13:$D$1013,ROWS(D688:$D$1013))</f>
        <v>0.38975000000000004</v>
      </c>
      <c r="I688" s="31" cm="1">
        <f t="array" ref="I688">INDEX($E$13:$E$1013,ROWS(E688:$E$1013))</f>
        <v>1</v>
      </c>
      <c r="J688" s="31" cm="1">
        <f t="array" ref="J688">INDEX($F$13:$F$1013,ROWS(F688:$F$1013))</f>
        <v>3.5128088492085152E-2</v>
      </c>
      <c r="T688">
        <f t="shared" si="70"/>
        <v>30</v>
      </c>
      <c r="U688">
        <f t="shared" si="72"/>
        <v>0</v>
      </c>
      <c r="V688">
        <f t="shared" si="73"/>
        <v>8.8205002141554072</v>
      </c>
      <c r="X688">
        <f t="shared" si="74"/>
        <v>0</v>
      </c>
      <c r="Y688">
        <f t="shared" si="75"/>
        <v>0</v>
      </c>
      <c r="Z688">
        <f t="shared" si="76"/>
        <v>0</v>
      </c>
      <c r="AA688">
        <f t="shared" si="71"/>
        <v>0</v>
      </c>
    </row>
    <row r="689" spans="4:27" x14ac:dyDescent="0.3">
      <c r="D689" s="31">
        <f>'Water Flood'!E679</f>
        <v>0.54068000000000005</v>
      </c>
      <c r="E689" s="31">
        <f>IF('Water Flood'!P679&gt;1,1,'Water Flood'!P679)</f>
        <v>1</v>
      </c>
      <c r="F689" s="31">
        <f>'Water Flood'!I679</f>
        <v>0.8212437956097316</v>
      </c>
      <c r="H689" s="31" cm="1">
        <f t="array" ref="H689">INDEX($D$13:$D$1013,ROWS(D689:$D$1013))</f>
        <v>0.38932</v>
      </c>
      <c r="I689" s="31" cm="1">
        <f t="array" ref="I689">INDEX($E$13:$E$1013,ROWS(E689:$E$1013))</f>
        <v>1</v>
      </c>
      <c r="J689" s="31" cm="1">
        <f t="array" ref="J689">INDEX($F$13:$F$1013,ROWS(F689:$F$1013))</f>
        <v>3.4583932410184835E-2</v>
      </c>
      <c r="T689">
        <f t="shared" si="70"/>
        <v>30</v>
      </c>
      <c r="U689">
        <f t="shared" si="72"/>
        <v>0</v>
      </c>
      <c r="V689">
        <f t="shared" si="73"/>
        <v>8.8205002141554072</v>
      </c>
      <c r="X689">
        <f t="shared" si="74"/>
        <v>0</v>
      </c>
      <c r="Y689">
        <f t="shared" si="75"/>
        <v>0</v>
      </c>
      <c r="Z689">
        <f t="shared" si="76"/>
        <v>0</v>
      </c>
      <c r="AA689">
        <f t="shared" si="71"/>
        <v>0</v>
      </c>
    </row>
    <row r="690" spans="4:27" x14ac:dyDescent="0.3">
      <c r="D690" s="31">
        <f>'Water Flood'!E680</f>
        <v>0.54110999999999998</v>
      </c>
      <c r="E690" s="31">
        <f>IF('Water Flood'!P680&gt;1,1,'Water Flood'!P680)</f>
        <v>1</v>
      </c>
      <c r="F690" s="31">
        <f>'Water Flood'!I680</f>
        <v>0.8232825038481848</v>
      </c>
      <c r="H690" s="31" cm="1">
        <f t="array" ref="H690">INDEX($D$13:$D$1013,ROWS(D690:$D$1013))</f>
        <v>0.38889000000000001</v>
      </c>
      <c r="I690" s="31" cm="1">
        <f t="array" ref="I690">INDEX($E$13:$E$1013,ROWS(E690:$E$1013))</f>
        <v>1</v>
      </c>
      <c r="J690" s="31" cm="1">
        <f t="array" ref="J690">INDEX($F$13:$F$1013,ROWS(F690:$F$1013))</f>
        <v>3.4046842142658726E-2</v>
      </c>
      <c r="T690">
        <f t="shared" si="70"/>
        <v>30</v>
      </c>
      <c r="U690">
        <f t="shared" si="72"/>
        <v>0</v>
      </c>
      <c r="V690">
        <f t="shared" si="73"/>
        <v>8.8205002141554072</v>
      </c>
      <c r="X690">
        <f t="shared" si="74"/>
        <v>0</v>
      </c>
      <c r="Y690">
        <f t="shared" si="75"/>
        <v>0</v>
      </c>
      <c r="Z690">
        <f t="shared" si="76"/>
        <v>0</v>
      </c>
      <c r="AA690">
        <f t="shared" si="71"/>
        <v>0</v>
      </c>
    </row>
    <row r="691" spans="4:27" x14ac:dyDescent="0.3">
      <c r="D691" s="31">
        <f>'Water Flood'!E681</f>
        <v>0.54154000000000002</v>
      </c>
      <c r="E691" s="31">
        <f>IF('Water Flood'!P681&gt;1,1,'Water Flood'!P681)</f>
        <v>1</v>
      </c>
      <c r="F691" s="31">
        <f>'Water Flood'!I681</f>
        <v>0.8253052415821297</v>
      </c>
      <c r="H691" s="31" cm="1">
        <f t="array" ref="H691">INDEX($D$13:$D$1013,ROWS(D691:$D$1013))</f>
        <v>0.38846000000000003</v>
      </c>
      <c r="I691" s="31" cm="1">
        <f t="array" ref="I691">INDEX($E$13:$E$1013,ROWS(E691:$E$1013))</f>
        <v>1</v>
      </c>
      <c r="J691" s="31" cm="1">
        <f t="array" ref="J691">INDEX($F$13:$F$1013,ROWS(F691:$F$1013))</f>
        <v>3.3516745095056845E-2</v>
      </c>
      <c r="T691">
        <f t="shared" si="70"/>
        <v>30</v>
      </c>
      <c r="U691">
        <f t="shared" si="72"/>
        <v>0</v>
      </c>
      <c r="V691">
        <f t="shared" si="73"/>
        <v>8.8205002141554072</v>
      </c>
      <c r="X691">
        <f t="shared" si="74"/>
        <v>0</v>
      </c>
      <c r="Y691">
        <f t="shared" si="75"/>
        <v>0</v>
      </c>
      <c r="Z691">
        <f t="shared" si="76"/>
        <v>0</v>
      </c>
      <c r="AA691">
        <f t="shared" si="71"/>
        <v>0</v>
      </c>
    </row>
    <row r="692" spans="4:27" x14ac:dyDescent="0.3">
      <c r="D692" s="31">
        <f>'Water Flood'!E682</f>
        <v>0.54197000000000006</v>
      </c>
      <c r="E692" s="31">
        <f>IF('Water Flood'!P682&gt;1,1,'Water Flood'!P682)</f>
        <v>1</v>
      </c>
      <c r="F692" s="31">
        <f>'Water Flood'!I682</f>
        <v>0.82731202258303049</v>
      </c>
      <c r="H692" s="31" cm="1">
        <f t="array" ref="H692">INDEX($D$13:$D$1013,ROWS(D692:$D$1013))</f>
        <v>0.38802999999999999</v>
      </c>
      <c r="I692" s="31" cm="1">
        <f t="array" ref="I692">INDEX($E$13:$E$1013,ROWS(E692:$E$1013))</f>
        <v>1</v>
      </c>
      <c r="J692" s="31" cm="1">
        <f t="array" ref="J692">INDEX($F$13:$F$1013,ROWS(F692:$F$1013))</f>
        <v>3.2993569130004119E-2</v>
      </c>
      <c r="T692">
        <f t="shared" si="70"/>
        <v>30</v>
      </c>
      <c r="U692">
        <f t="shared" si="72"/>
        <v>0</v>
      </c>
      <c r="V692">
        <f t="shared" si="73"/>
        <v>8.8205002141554072</v>
      </c>
      <c r="X692">
        <f t="shared" si="74"/>
        <v>0</v>
      </c>
      <c r="Y692">
        <f t="shared" si="75"/>
        <v>0</v>
      </c>
      <c r="Z692">
        <f t="shared" si="76"/>
        <v>0</v>
      </c>
      <c r="AA692">
        <f t="shared" si="71"/>
        <v>0</v>
      </c>
    </row>
    <row r="693" spans="4:27" x14ac:dyDescent="0.3">
      <c r="D693" s="31">
        <f>'Water Flood'!E683</f>
        <v>0.54239999999999999</v>
      </c>
      <c r="E693" s="31">
        <f>IF('Water Flood'!P683&gt;1,1,'Water Flood'!P683)</f>
        <v>1</v>
      </c>
      <c r="F693" s="31">
        <f>'Water Flood'!I683</f>
        <v>0.82930286277341214</v>
      </c>
      <c r="H693" s="31" cm="1">
        <f t="array" ref="H693">INDEX($D$13:$D$1013,ROWS(D693:$D$1013))</f>
        <v>0.3876</v>
      </c>
      <c r="I693" s="31" cm="1">
        <f t="array" ref="I693">INDEX($E$13:$E$1013,ROWS(E693:$E$1013))</f>
        <v>1</v>
      </c>
      <c r="J693" s="31" cm="1">
        <f t="array" ref="J693">INDEX($F$13:$F$1013,ROWS(F693:$F$1013))</f>
        <v>3.247724257011695E-2</v>
      </c>
      <c r="T693">
        <f t="shared" si="70"/>
        <v>30</v>
      </c>
      <c r="U693">
        <f t="shared" si="72"/>
        <v>0</v>
      </c>
      <c r="V693">
        <f t="shared" si="73"/>
        <v>8.8205002141554072</v>
      </c>
      <c r="X693">
        <f t="shared" si="74"/>
        <v>0</v>
      </c>
      <c r="Y693">
        <f t="shared" si="75"/>
        <v>0</v>
      </c>
      <c r="Z693">
        <f t="shared" si="76"/>
        <v>0</v>
      </c>
      <c r="AA693">
        <f t="shared" si="71"/>
        <v>0</v>
      </c>
    </row>
    <row r="694" spans="4:27" x14ac:dyDescent="0.3">
      <c r="D694" s="31">
        <f>'Water Flood'!E684</f>
        <v>0.54283000000000003</v>
      </c>
      <c r="E694" s="31">
        <f>IF('Water Flood'!P684&gt;1,1,'Water Flood'!P684)</f>
        <v>1</v>
      </c>
      <c r="F694" s="31">
        <f>'Water Flood'!I684</f>
        <v>0.83127778019265852</v>
      </c>
      <c r="H694" s="31" cm="1">
        <f t="array" ref="H694">INDEX($D$13:$D$1013,ROWS(D694:$D$1013))</f>
        <v>0.38717000000000001</v>
      </c>
      <c r="I694" s="31" cm="1">
        <f t="array" ref="I694">INDEX($E$13:$E$1013,ROWS(E694:$E$1013))</f>
        <v>1</v>
      </c>
      <c r="J694" s="31" cm="1">
        <f t="array" ref="J694">INDEX($F$13:$F$1013,ROWS(F694:$F$1013))</f>
        <v>3.1967694200745383E-2</v>
      </c>
      <c r="T694">
        <f t="shared" si="70"/>
        <v>30</v>
      </c>
      <c r="U694">
        <f t="shared" si="72"/>
        <v>0</v>
      </c>
      <c r="V694">
        <f t="shared" si="73"/>
        <v>8.8205002141554072</v>
      </c>
      <c r="X694">
        <f t="shared" si="74"/>
        <v>0</v>
      </c>
      <c r="Y694">
        <f t="shared" si="75"/>
        <v>0</v>
      </c>
      <c r="Z694">
        <f t="shared" si="76"/>
        <v>0</v>
      </c>
      <c r="AA694">
        <f t="shared" si="71"/>
        <v>0</v>
      </c>
    </row>
    <row r="695" spans="4:27" x14ac:dyDescent="0.3">
      <c r="D695" s="31">
        <f>'Water Flood'!E685</f>
        <v>0.54326000000000008</v>
      </c>
      <c r="E695" s="31">
        <f>IF('Water Flood'!P685&gt;1,1,'Water Flood'!P685)</f>
        <v>1</v>
      </c>
      <c r="F695" s="31">
        <f>'Water Flood'!I685</f>
        <v>0.83323679496262271</v>
      </c>
      <c r="H695" s="31" cm="1">
        <f t="array" ref="H695">INDEX($D$13:$D$1013,ROWS(D695:$D$1013))</f>
        <v>0.38673999999999997</v>
      </c>
      <c r="I695" s="31" cm="1">
        <f t="array" ref="I695">INDEX($E$13:$E$1013,ROWS(E695:$E$1013))</f>
        <v>1</v>
      </c>
      <c r="J695" s="31" cm="1">
        <f t="array" ref="J695">INDEX($F$13:$F$1013,ROWS(F695:$F$1013))</f>
        <v>3.1464853272545765E-2</v>
      </c>
      <c r="T695">
        <f t="shared" si="70"/>
        <v>30</v>
      </c>
      <c r="U695">
        <f t="shared" si="72"/>
        <v>0</v>
      </c>
      <c r="V695">
        <f t="shared" si="73"/>
        <v>8.8205002141554072</v>
      </c>
      <c r="X695">
        <f t="shared" si="74"/>
        <v>0</v>
      </c>
      <c r="Y695">
        <f t="shared" si="75"/>
        <v>0</v>
      </c>
      <c r="Z695">
        <f t="shared" si="76"/>
        <v>0</v>
      </c>
      <c r="AA695">
        <f t="shared" si="71"/>
        <v>0</v>
      </c>
    </row>
    <row r="696" spans="4:27" x14ac:dyDescent="0.3">
      <c r="D696" s="31">
        <f>'Water Flood'!E686</f>
        <v>0.54369000000000001</v>
      </c>
      <c r="E696" s="31">
        <f>IF('Water Flood'!P686&gt;1,1,'Water Flood'!P686)</f>
        <v>1</v>
      </c>
      <c r="F696" s="31">
        <f>'Water Flood'!I686</f>
        <v>0.8351799292530715</v>
      </c>
      <c r="H696" s="31" cm="1">
        <f t="array" ref="H696">INDEX($D$13:$D$1013,ROWS(D696:$D$1013))</f>
        <v>0.38630999999999999</v>
      </c>
      <c r="I696" s="31" cm="1">
        <f t="array" ref="I696">INDEX($E$13:$E$1013,ROWS(E696:$E$1013))</f>
        <v>1</v>
      </c>
      <c r="J696" s="31" cm="1">
        <f t="array" ref="J696">INDEX($F$13:$F$1013,ROWS(F696:$F$1013))</f>
        <v>3.0968649503886544E-2</v>
      </c>
      <c r="T696">
        <f t="shared" si="70"/>
        <v>30</v>
      </c>
      <c r="U696">
        <f t="shared" si="72"/>
        <v>0</v>
      </c>
      <c r="V696">
        <f t="shared" si="73"/>
        <v>8.8205002141554072</v>
      </c>
      <c r="X696">
        <f t="shared" si="74"/>
        <v>0</v>
      </c>
      <c r="Y696">
        <f t="shared" si="75"/>
        <v>0</v>
      </c>
      <c r="Z696">
        <f t="shared" si="76"/>
        <v>0</v>
      </c>
      <c r="AA696">
        <f t="shared" si="71"/>
        <v>0</v>
      </c>
    </row>
    <row r="697" spans="4:27" x14ac:dyDescent="0.3">
      <c r="D697" s="31">
        <f>'Water Flood'!E687</f>
        <v>0.54411999999999994</v>
      </c>
      <c r="E697" s="31">
        <f>IF('Water Flood'!P687&gt;1,1,'Water Flood'!P687)</f>
        <v>1</v>
      </c>
      <c r="F697" s="31">
        <f>'Water Flood'!I687</f>
        <v>0.83710720724698362</v>
      </c>
      <c r="H697" s="31" cm="1">
        <f t="array" ref="H697">INDEX($D$13:$D$1013,ROWS(D697:$D$1013))</f>
        <v>0.38588</v>
      </c>
      <c r="I697" s="31" cm="1">
        <f t="array" ref="I697">INDEX($E$13:$E$1013,ROWS(E697:$E$1013))</f>
        <v>1</v>
      </c>
      <c r="J697" s="31" cm="1">
        <f t="array" ref="J697">INDEX($F$13:$F$1013,ROWS(F697:$F$1013))</f>
        <v>3.0479013083091585E-2</v>
      </c>
      <c r="T697">
        <f t="shared" si="70"/>
        <v>30</v>
      </c>
      <c r="U697">
        <f t="shared" si="72"/>
        <v>0</v>
      </c>
      <c r="V697">
        <f t="shared" si="73"/>
        <v>8.8205002141554072</v>
      </c>
      <c r="X697">
        <f t="shared" si="74"/>
        <v>0</v>
      </c>
      <c r="Y697">
        <f t="shared" si="75"/>
        <v>0</v>
      </c>
      <c r="Z697">
        <f t="shared" si="76"/>
        <v>0</v>
      </c>
      <c r="AA697">
        <f t="shared" si="71"/>
        <v>0</v>
      </c>
    </row>
    <row r="698" spans="4:27" x14ac:dyDescent="0.3">
      <c r="D698" s="31">
        <f>'Water Flood'!E688</f>
        <v>0.54455000000000009</v>
      </c>
      <c r="E698" s="31">
        <f>IF('Water Flood'!P688&gt;1,1,'Water Flood'!P688)</f>
        <v>1</v>
      </c>
      <c r="F698" s="31">
        <f>'Water Flood'!I688</f>
        <v>0.83901865510572338</v>
      </c>
      <c r="H698" s="31" cm="1">
        <f t="array" ref="H698">INDEX($D$13:$D$1013,ROWS(D698:$D$1013))</f>
        <v>0.38544999999999996</v>
      </c>
      <c r="I698" s="31" cm="1">
        <f t="array" ref="I698">INDEX($E$13:$E$1013,ROWS(E698:$E$1013))</f>
        <v>1</v>
      </c>
      <c r="J698" s="31" cm="1">
        <f t="array" ref="J698">INDEX($F$13:$F$1013,ROWS(F698:$F$1013))</f>
        <v>2.9995874670523882E-2</v>
      </c>
      <c r="T698">
        <f t="shared" si="70"/>
        <v>30</v>
      </c>
      <c r="U698">
        <f t="shared" si="72"/>
        <v>0</v>
      </c>
      <c r="V698">
        <f t="shared" si="73"/>
        <v>8.8205002141554072</v>
      </c>
      <c r="X698">
        <f t="shared" si="74"/>
        <v>0</v>
      </c>
      <c r="Y698">
        <f t="shared" si="75"/>
        <v>0</v>
      </c>
      <c r="Z698">
        <f t="shared" si="76"/>
        <v>0</v>
      </c>
      <c r="AA698">
        <f t="shared" si="71"/>
        <v>0</v>
      </c>
    </row>
    <row r="699" spans="4:27" x14ac:dyDescent="0.3">
      <c r="D699" s="31">
        <f>'Water Flood'!E689</f>
        <v>0.54498000000000002</v>
      </c>
      <c r="E699" s="31">
        <f>IF('Water Flood'!P689&gt;1,1,'Water Flood'!P689)</f>
        <v>1</v>
      </c>
      <c r="F699" s="31">
        <f>'Water Flood'!I689</f>
        <v>0.84091430093410913</v>
      </c>
      <c r="H699" s="31" cm="1">
        <f t="array" ref="H699">INDEX($D$13:$D$1013,ROWS(D699:$D$1013))</f>
        <v>0.38502000000000003</v>
      </c>
      <c r="I699" s="31" cm="1">
        <f t="array" ref="I699">INDEX($E$13:$E$1013,ROWS(E699:$E$1013))</f>
        <v>1</v>
      </c>
      <c r="J699" s="31" cm="1">
        <f t="array" ref="J699">INDEX($F$13:$F$1013,ROWS(F699:$F$1013))</f>
        <v>2.9519165400513896E-2</v>
      </c>
      <c r="T699">
        <f t="shared" si="70"/>
        <v>30</v>
      </c>
      <c r="U699">
        <f t="shared" si="72"/>
        <v>0</v>
      </c>
      <c r="V699">
        <f t="shared" si="73"/>
        <v>8.8205002141554072</v>
      </c>
      <c r="X699">
        <f t="shared" si="74"/>
        <v>0</v>
      </c>
      <c r="Y699">
        <f t="shared" si="75"/>
        <v>0</v>
      </c>
      <c r="Z699">
        <f t="shared" si="76"/>
        <v>0</v>
      </c>
      <c r="AA699">
        <f t="shared" si="71"/>
        <v>0</v>
      </c>
    </row>
    <row r="700" spans="4:27" x14ac:dyDescent="0.3">
      <c r="D700" s="31">
        <f>'Water Flood'!E690</f>
        <v>0.54540999999999995</v>
      </c>
      <c r="E700" s="31">
        <f>IF('Water Flood'!P690&gt;1,1,'Water Flood'!P690)</f>
        <v>1</v>
      </c>
      <c r="F700" s="31">
        <f>'Water Flood'!I690</f>
        <v>0.84279417474539664</v>
      </c>
      <c r="H700" s="31" cm="1">
        <f t="array" ref="H700">INDEX($D$13:$D$1013,ROWS(D700:$D$1013))</f>
        <v>0.38458999999999999</v>
      </c>
      <c r="I700" s="31" cm="1">
        <f t="array" ref="I700">INDEX($E$13:$E$1013,ROWS(E700:$E$1013))</f>
        <v>1</v>
      </c>
      <c r="J700" s="31" cm="1">
        <f t="array" ref="J700">INDEX($F$13:$F$1013,ROWS(F700:$F$1013))</f>
        <v>2.904881688313524E-2</v>
      </c>
      <c r="T700">
        <f t="shared" si="70"/>
        <v>30</v>
      </c>
      <c r="U700">
        <f t="shared" si="72"/>
        <v>0</v>
      </c>
      <c r="V700">
        <f t="shared" si="73"/>
        <v>8.8205002141554072</v>
      </c>
      <c r="X700">
        <f t="shared" si="74"/>
        <v>0</v>
      </c>
      <c r="Y700">
        <f t="shared" si="75"/>
        <v>0</v>
      </c>
      <c r="Z700">
        <f t="shared" si="76"/>
        <v>0</v>
      </c>
      <c r="AA700">
        <f t="shared" si="71"/>
        <v>0</v>
      </c>
    </row>
    <row r="701" spans="4:27" x14ac:dyDescent="0.3">
      <c r="D701" s="31">
        <f>'Water Flood'!E691</f>
        <v>0.54583999999999999</v>
      </c>
      <c r="E701" s="31">
        <f>IF('Water Flood'!P691&gt;1,1,'Water Flood'!P691)</f>
        <v>1</v>
      </c>
      <c r="F701" s="31">
        <f>'Water Flood'!I691</f>
        <v>0.84465830842619383</v>
      </c>
      <c r="H701" s="31" cm="1">
        <f t="array" ref="H701">INDEX($D$13:$D$1013,ROWS(D701:$D$1013))</f>
        <v>0.38416</v>
      </c>
      <c r="I701" s="31" cm="1">
        <f t="array" ref="I701">INDEX($E$13:$E$1013,ROWS(E701:$E$1013))</f>
        <v>1</v>
      </c>
      <c r="J701" s="31" cm="1">
        <f t="array" ref="J701">INDEX($F$13:$F$1013,ROWS(F701:$F$1013))</f>
        <v>2.8584761205831876E-2</v>
      </c>
      <c r="T701">
        <f t="shared" si="70"/>
        <v>30</v>
      </c>
      <c r="U701">
        <f t="shared" si="72"/>
        <v>0</v>
      </c>
      <c r="V701">
        <f t="shared" si="73"/>
        <v>8.8205002141554072</v>
      </c>
      <c r="X701">
        <f t="shared" si="74"/>
        <v>0</v>
      </c>
      <c r="Y701">
        <f t="shared" si="75"/>
        <v>0</v>
      </c>
      <c r="Z701">
        <f t="shared" si="76"/>
        <v>0</v>
      </c>
      <c r="AA701">
        <f t="shared" si="71"/>
        <v>0</v>
      </c>
    </row>
    <row r="702" spans="4:27" x14ac:dyDescent="0.3">
      <c r="D702" s="31">
        <f>'Water Flood'!E692</f>
        <v>0.54627000000000003</v>
      </c>
      <c r="E702" s="31">
        <f>IF('Water Flood'!P692&gt;1,1,'Water Flood'!P692)</f>
        <v>1</v>
      </c>
      <c r="F702" s="31">
        <f>'Water Flood'!I692</f>
        <v>0.84650673570133206</v>
      </c>
      <c r="H702" s="31" cm="1">
        <f t="array" ref="H702">INDEX($D$13:$D$1013,ROWS(D702:$D$1013))</f>
        <v>0.38373000000000002</v>
      </c>
      <c r="I702" s="31" cm="1">
        <f t="array" ref="I702">INDEX($E$13:$E$1013,ROWS(E702:$E$1013))</f>
        <v>1</v>
      </c>
      <c r="J702" s="31" cm="1">
        <f t="array" ref="J702">INDEX($F$13:$F$1013,ROWS(F702:$F$1013))</f>
        <v>2.8126930934899638E-2</v>
      </c>
      <c r="T702">
        <f t="shared" si="70"/>
        <v>30</v>
      </c>
      <c r="U702">
        <f t="shared" si="72"/>
        <v>0</v>
      </c>
      <c r="V702">
        <f t="shared" si="73"/>
        <v>8.8205002141554072</v>
      </c>
      <c r="X702">
        <f t="shared" si="74"/>
        <v>0</v>
      </c>
      <c r="Y702">
        <f t="shared" si="75"/>
        <v>0</v>
      </c>
      <c r="Z702">
        <f t="shared" si="76"/>
        <v>0</v>
      </c>
      <c r="AA702">
        <f t="shared" si="71"/>
        <v>0</v>
      </c>
    </row>
    <row r="703" spans="4:27" x14ac:dyDescent="0.3">
      <c r="D703" s="31">
        <f>'Water Flood'!E693</f>
        <v>0.54669999999999996</v>
      </c>
      <c r="E703" s="31">
        <f>IF('Water Flood'!P693&gt;1,1,'Water Flood'!P693)</f>
        <v>1</v>
      </c>
      <c r="F703" s="31">
        <f>'Water Flood'!I693</f>
        <v>0.84833949209870396</v>
      </c>
      <c r="H703" s="31" cm="1">
        <f t="array" ref="H703">INDEX($D$13:$D$1013,ROWS(D703:$D$1013))</f>
        <v>0.38329999999999997</v>
      </c>
      <c r="I703" s="31" cm="1">
        <f t="array" ref="I703">INDEX($E$13:$E$1013,ROWS(E703:$E$1013))</f>
        <v>1</v>
      </c>
      <c r="J703" s="31" cm="1">
        <f t="array" ref="J703">INDEX($F$13:$F$1013,ROWS(F703:$F$1013))</f>
        <v>2.76752591168259E-2</v>
      </c>
      <c r="T703">
        <f t="shared" si="70"/>
        <v>30</v>
      </c>
      <c r="U703">
        <f t="shared" si="72"/>
        <v>0</v>
      </c>
      <c r="V703">
        <f t="shared" si="73"/>
        <v>8.8205002141554072</v>
      </c>
      <c r="X703">
        <f t="shared" si="74"/>
        <v>0</v>
      </c>
      <c r="Y703">
        <f t="shared" si="75"/>
        <v>0</v>
      </c>
      <c r="Z703">
        <f t="shared" si="76"/>
        <v>0</v>
      </c>
      <c r="AA703">
        <f t="shared" si="71"/>
        <v>0</v>
      </c>
    </row>
    <row r="704" spans="4:27" x14ac:dyDescent="0.3">
      <c r="D704" s="31">
        <f>'Water Flood'!E694</f>
        <v>0.54712999999999989</v>
      </c>
      <c r="E704" s="31">
        <f>IF('Water Flood'!P694&gt;1,1,'Water Flood'!P694)</f>
        <v>1</v>
      </c>
      <c r="F704" s="31">
        <f>'Water Flood'!I694</f>
        <v>0.85015661491409256</v>
      </c>
      <c r="H704" s="31" cm="1">
        <f t="array" ref="H704">INDEX($D$13:$D$1013,ROWS(D704:$D$1013))</f>
        <v>0.38286999999999999</v>
      </c>
      <c r="I704" s="31" cm="1">
        <f t="array" ref="I704">INDEX($E$13:$E$1013,ROWS(E704:$E$1013))</f>
        <v>1</v>
      </c>
      <c r="J704" s="31" cm="1">
        <f t="array" ref="J704">INDEX($F$13:$F$1013,ROWS(F704:$F$1013))</f>
        <v>2.722967927949034E-2</v>
      </c>
      <c r="T704">
        <f t="shared" si="70"/>
        <v>30</v>
      </c>
      <c r="U704">
        <f t="shared" si="72"/>
        <v>0</v>
      </c>
      <c r="V704">
        <f t="shared" si="73"/>
        <v>8.8205002141554072</v>
      </c>
      <c r="X704">
        <f t="shared" si="74"/>
        <v>0</v>
      </c>
      <c r="Y704">
        <f t="shared" si="75"/>
        <v>0</v>
      </c>
      <c r="Z704">
        <f t="shared" si="76"/>
        <v>0</v>
      </c>
      <c r="AA704">
        <f t="shared" si="71"/>
        <v>0</v>
      </c>
    </row>
    <row r="705" spans="4:27" x14ac:dyDescent="0.3">
      <c r="D705" s="31">
        <f>'Water Flood'!E695</f>
        <v>0.54756000000000005</v>
      </c>
      <c r="E705" s="31">
        <f>IF('Water Flood'!P695&gt;1,1,'Water Flood'!P695)</f>
        <v>1</v>
      </c>
      <c r="F705" s="31">
        <f>'Water Flood'!I695</f>
        <v>0.85195814317600682</v>
      </c>
      <c r="H705" s="31" cm="1">
        <f t="array" ref="H705">INDEX($D$13:$D$1013,ROWS(D705:$D$1013))</f>
        <v>0.38244</v>
      </c>
      <c r="I705" s="31" cm="1">
        <f t="array" ref="I705">INDEX($E$13:$E$1013,ROWS(E705:$E$1013))</f>
        <v>1</v>
      </c>
      <c r="J705" s="31" cm="1">
        <f t="array" ref="J705">INDEX($F$13:$F$1013,ROWS(F705:$F$1013))</f>
        <v>2.6790125433230436E-2</v>
      </c>
      <c r="T705">
        <f t="shared" si="70"/>
        <v>30</v>
      </c>
      <c r="U705">
        <f t="shared" si="72"/>
        <v>0</v>
      </c>
      <c r="V705">
        <f t="shared" si="73"/>
        <v>8.8205002141554072</v>
      </c>
      <c r="X705">
        <f t="shared" si="74"/>
        <v>0</v>
      </c>
      <c r="Y705">
        <f t="shared" si="75"/>
        <v>0</v>
      </c>
      <c r="Z705">
        <f t="shared" si="76"/>
        <v>0</v>
      </c>
      <c r="AA705">
        <f t="shared" si="71"/>
        <v>0</v>
      </c>
    </row>
    <row r="706" spans="4:27" x14ac:dyDescent="0.3">
      <c r="D706" s="31">
        <f>'Water Flood'!E696</f>
        <v>0.54798999999999998</v>
      </c>
      <c r="E706" s="31">
        <f>IF('Water Flood'!P696&gt;1,1,'Water Flood'!P696)</f>
        <v>1</v>
      </c>
      <c r="F706" s="31">
        <f>'Water Flood'!I696</f>
        <v>0.85374411761053925</v>
      </c>
      <c r="H706" s="31" cm="1">
        <f t="array" ref="H706">INDEX($D$13:$D$1013,ROWS(D706:$D$1013))</f>
        <v>0.38200999999999996</v>
      </c>
      <c r="I706" s="31" cm="1">
        <f t="array" ref="I706">INDEX($E$13:$E$1013,ROWS(E706:$E$1013))</f>
        <v>1</v>
      </c>
      <c r="J706" s="31" cm="1">
        <f t="array" ref="J706">INDEX($F$13:$F$1013,ROWS(F706:$F$1013))</f>
        <v>2.6356532071774501E-2</v>
      </c>
      <c r="T706">
        <f t="shared" si="70"/>
        <v>30</v>
      </c>
      <c r="U706">
        <f t="shared" si="72"/>
        <v>0</v>
      </c>
      <c r="V706">
        <f t="shared" si="73"/>
        <v>8.8205002141554072</v>
      </c>
      <c r="X706">
        <f t="shared" si="74"/>
        <v>0</v>
      </c>
      <c r="Y706">
        <f t="shared" si="75"/>
        <v>0</v>
      </c>
      <c r="Z706">
        <f t="shared" si="76"/>
        <v>0</v>
      </c>
      <c r="AA706">
        <f t="shared" si="71"/>
        <v>0</v>
      </c>
    </row>
    <row r="707" spans="4:27" x14ac:dyDescent="0.3">
      <c r="D707" s="31">
        <f>'Water Flood'!E697</f>
        <v>0.54841999999999991</v>
      </c>
      <c r="E707" s="31">
        <f>IF('Water Flood'!P697&gt;1,1,'Water Flood'!P697)</f>
        <v>1</v>
      </c>
      <c r="F707" s="31">
        <f>'Water Flood'!I697</f>
        <v>0.85551458060626573</v>
      </c>
      <c r="H707" s="31" cm="1">
        <f t="array" ref="H707">INDEX($D$13:$D$1013,ROWS(D707:$D$1013))</f>
        <v>0.38158000000000003</v>
      </c>
      <c r="I707" s="31" cm="1">
        <f t="array" ref="I707">INDEX($E$13:$E$1013,ROWS(E707:$E$1013))</f>
        <v>1</v>
      </c>
      <c r="J707" s="31" cm="1">
        <f t="array" ref="J707">INDEX($F$13:$F$1013,ROWS(F707:$F$1013))</f>
        <v>2.5928834173046006E-2</v>
      </c>
      <c r="T707">
        <f t="shared" si="70"/>
        <v>30</v>
      </c>
      <c r="U707">
        <f t="shared" si="72"/>
        <v>0</v>
      </c>
      <c r="V707">
        <f t="shared" si="73"/>
        <v>8.8205002141554072</v>
      </c>
      <c r="X707">
        <f t="shared" si="74"/>
        <v>0</v>
      </c>
      <c r="Y707">
        <f t="shared" si="75"/>
        <v>0</v>
      </c>
      <c r="Z707">
        <f t="shared" si="76"/>
        <v>0</v>
      </c>
      <c r="AA707">
        <f t="shared" si="71"/>
        <v>0</v>
      </c>
    </row>
    <row r="708" spans="4:27" x14ac:dyDescent="0.3">
      <c r="D708" s="31">
        <f>'Water Flood'!E698</f>
        <v>0.54884999999999995</v>
      </c>
      <c r="E708" s="31">
        <f>IF('Water Flood'!P698&gt;1,1,'Water Flood'!P698)</f>
        <v>1</v>
      </c>
      <c r="F708" s="31">
        <f>'Water Flood'!I698</f>
        <v>0.85726957617919974</v>
      </c>
      <c r="H708" s="31" cm="1">
        <f t="array" ref="H708">INDEX($D$13:$D$1013,ROWS(D708:$D$1013))</f>
        <v>0.38114999999999999</v>
      </c>
      <c r="I708" s="31" cm="1">
        <f t="array" ref="I708">INDEX($E$13:$E$1013,ROWS(E708:$E$1013))</f>
        <v>1</v>
      </c>
      <c r="J708" s="31" cm="1">
        <f t="array" ref="J708">INDEX($F$13:$F$1013,ROWS(F708:$F$1013))</f>
        <v>2.5506967199841708E-2</v>
      </c>
      <c r="T708">
        <f t="shared" si="70"/>
        <v>30</v>
      </c>
      <c r="U708">
        <f t="shared" si="72"/>
        <v>0</v>
      </c>
      <c r="V708">
        <f t="shared" si="73"/>
        <v>8.8205002141554072</v>
      </c>
      <c r="X708">
        <f t="shared" si="74"/>
        <v>0</v>
      </c>
      <c r="Y708">
        <f t="shared" si="75"/>
        <v>0</v>
      </c>
      <c r="Z708">
        <f t="shared" si="76"/>
        <v>0</v>
      </c>
      <c r="AA708">
        <f t="shared" si="71"/>
        <v>0</v>
      </c>
    </row>
    <row r="709" spans="4:27" x14ac:dyDescent="0.3">
      <c r="D709" s="31">
        <f>'Water Flood'!E699</f>
        <v>0.54927999999999999</v>
      </c>
      <c r="E709" s="31">
        <f>IF('Water Flood'!P699&gt;1,1,'Water Flood'!P699)</f>
        <v>1</v>
      </c>
      <c r="F709" s="31">
        <f>'Water Flood'!I699</f>
        <v>0.8590091499378214</v>
      </c>
      <c r="H709" s="31" cm="1">
        <f t="array" ref="H709">INDEX($D$13:$D$1013,ROWS(D709:$D$1013))</f>
        <v>0.38072</v>
      </c>
      <c r="I709" s="31" cm="1">
        <f t="array" ref="I709">INDEX($E$13:$E$1013,ROWS(E709:$E$1013))</f>
        <v>1</v>
      </c>
      <c r="J709" s="31" cm="1">
        <f t="array" ref="J709">INDEX($F$13:$F$1013,ROWS(F709:$F$1013))</f>
        <v>2.5090867100387326E-2</v>
      </c>
      <c r="T709">
        <f t="shared" si="70"/>
        <v>30</v>
      </c>
      <c r="U709">
        <f t="shared" si="72"/>
        <v>0</v>
      </c>
      <c r="V709">
        <f t="shared" si="73"/>
        <v>8.8205002141554072</v>
      </c>
      <c r="X709">
        <f t="shared" si="74"/>
        <v>0</v>
      </c>
      <c r="Y709">
        <f t="shared" si="75"/>
        <v>0</v>
      </c>
      <c r="Z709">
        <f t="shared" si="76"/>
        <v>0</v>
      </c>
      <c r="AA709">
        <f t="shared" si="71"/>
        <v>0</v>
      </c>
    </row>
    <row r="710" spans="4:27" x14ac:dyDescent="0.3">
      <c r="D710" s="31">
        <f>'Water Flood'!E700</f>
        <v>0.54970999999999992</v>
      </c>
      <c r="E710" s="31">
        <f>IF('Water Flood'!P700&gt;1,1,'Water Flood'!P700)</f>
        <v>1</v>
      </c>
      <c r="F710" s="31">
        <f>'Water Flood'!I700</f>
        <v>0.86073334904819143</v>
      </c>
      <c r="H710" s="31" cm="1">
        <f t="array" ref="H710">INDEX($D$13:$D$1013,ROWS(D710:$D$1013))</f>
        <v>0.38029000000000002</v>
      </c>
      <c r="I710" s="31" cm="1">
        <f t="array" ref="I710">INDEX($E$13:$E$1013,ROWS(E710:$E$1013))</f>
        <v>1</v>
      </c>
      <c r="J710" s="31" cm="1">
        <f t="array" ref="J710">INDEX($F$13:$F$1013,ROWS(F710:$F$1013))</f>
        <v>2.4680470308773232E-2</v>
      </c>
      <c r="T710">
        <f t="shared" si="70"/>
        <v>30</v>
      </c>
      <c r="U710">
        <f t="shared" si="72"/>
        <v>0</v>
      </c>
      <c r="V710">
        <f t="shared" si="73"/>
        <v>8.8205002141554072</v>
      </c>
      <c r="X710">
        <f t="shared" si="74"/>
        <v>0</v>
      </c>
      <c r="Y710">
        <f t="shared" si="75"/>
        <v>0</v>
      </c>
      <c r="Z710">
        <f t="shared" si="76"/>
        <v>0</v>
      </c>
      <c r="AA710">
        <f t="shared" si="71"/>
        <v>0</v>
      </c>
    </row>
    <row r="711" spans="4:27" x14ac:dyDescent="0.3">
      <c r="D711" s="31">
        <f>'Water Flood'!E701</f>
        <v>0.55013999999999996</v>
      </c>
      <c r="E711" s="31">
        <f>IF('Water Flood'!P701&gt;1,1,'Water Flood'!P701)</f>
        <v>1</v>
      </c>
      <c r="F711" s="31">
        <f>'Water Flood'!I701</f>
        <v>0.86244222219917133</v>
      </c>
      <c r="H711" s="31" cm="1">
        <f t="array" ref="H711">INDEX($D$13:$D$1013,ROWS(D711:$D$1013))</f>
        <v>0.37985999999999998</v>
      </c>
      <c r="I711" s="31" cm="1">
        <f t="array" ref="I711">INDEX($E$13:$E$1013,ROWS(E711:$E$1013))</f>
        <v>1</v>
      </c>
      <c r="J711" s="31" cm="1">
        <f t="array" ref="J711">INDEX($F$13:$F$1013,ROWS(F711:$F$1013))</f>
        <v>2.4275713745273805E-2</v>
      </c>
      <c r="T711">
        <f t="shared" si="70"/>
        <v>30</v>
      </c>
      <c r="U711">
        <f t="shared" si="72"/>
        <v>0</v>
      </c>
      <c r="V711">
        <f t="shared" si="73"/>
        <v>8.8205002141554072</v>
      </c>
      <c r="X711">
        <f t="shared" si="74"/>
        <v>0</v>
      </c>
      <c r="Y711">
        <f t="shared" si="75"/>
        <v>0</v>
      </c>
      <c r="Z711">
        <f t="shared" si="76"/>
        <v>0</v>
      </c>
      <c r="AA711">
        <f t="shared" si="71"/>
        <v>0</v>
      </c>
    </row>
    <row r="712" spans="4:27" x14ac:dyDescent="0.3">
      <c r="D712" s="31">
        <f>'Water Flood'!E702</f>
        <v>0.55057</v>
      </c>
      <c r="E712" s="31">
        <f>IF('Water Flood'!P702&gt;1,1,'Water Flood'!P702)</f>
        <v>1</v>
      </c>
      <c r="F712" s="31">
        <f>'Water Flood'!I702</f>
        <v>0.86413581956775776</v>
      </c>
      <c r="H712" s="31" cm="1">
        <f t="array" ref="H712">INDEX($D$13:$D$1013,ROWS(D712:$D$1013))</f>
        <v>0.37942999999999999</v>
      </c>
      <c r="I712" s="31" cm="1">
        <f t="array" ref="I712">INDEX($E$13:$E$1013,ROWS(E712:$E$1013))</f>
        <v>1</v>
      </c>
      <c r="J712" s="31" cm="1">
        <f t="array" ref="J712">INDEX($F$13:$F$1013,ROWS(F712:$F$1013))</f>
        <v>2.3876534816552757E-2</v>
      </c>
      <c r="T712">
        <f t="shared" si="70"/>
        <v>30</v>
      </c>
      <c r="U712">
        <f t="shared" si="72"/>
        <v>0</v>
      </c>
      <c r="V712">
        <f t="shared" si="73"/>
        <v>8.8205002141554072</v>
      </c>
      <c r="X712">
        <f t="shared" si="74"/>
        <v>0</v>
      </c>
      <c r="Y712">
        <f t="shared" si="75"/>
        <v>0</v>
      </c>
      <c r="Z712">
        <f t="shared" si="76"/>
        <v>0</v>
      </c>
      <c r="AA712">
        <f t="shared" si="71"/>
        <v>0</v>
      </c>
    </row>
    <row r="713" spans="4:27" x14ac:dyDescent="0.3">
      <c r="D713" s="31">
        <f>'Water Flood'!E703</f>
        <v>0.55099999999999993</v>
      </c>
      <c r="E713" s="31">
        <f>IF('Water Flood'!P703&gt;1,1,'Water Flood'!P703)</f>
        <v>1</v>
      </c>
      <c r="F713" s="31">
        <f>'Water Flood'!I703</f>
        <v>0.86581419278455152</v>
      </c>
      <c r="H713" s="31" cm="1">
        <f t="array" ref="H713">INDEX($D$13:$D$1013,ROWS(D713:$D$1013))</f>
        <v>0.379</v>
      </c>
      <c r="I713" s="31" cm="1">
        <f t="array" ref="I713">INDEX($E$13:$E$1013,ROWS(E713:$E$1013))</f>
        <v>1</v>
      </c>
      <c r="J713" s="31" cm="1">
        <f t="array" ref="J713">INDEX($F$13:$F$1013,ROWS(F713:$F$1013))</f>
        <v>2.3482871415758048E-2</v>
      </c>
      <c r="T713">
        <f t="shared" si="70"/>
        <v>30</v>
      </c>
      <c r="U713">
        <f t="shared" si="72"/>
        <v>0</v>
      </c>
      <c r="V713">
        <f t="shared" si="73"/>
        <v>8.8205002141554072</v>
      </c>
      <c r="X713">
        <f t="shared" si="74"/>
        <v>0</v>
      </c>
      <c r="Y713">
        <f t="shared" si="75"/>
        <v>0</v>
      </c>
      <c r="Z713">
        <f t="shared" si="76"/>
        <v>0</v>
      </c>
      <c r="AA713">
        <f t="shared" si="71"/>
        <v>0</v>
      </c>
    </row>
    <row r="714" spans="4:27" x14ac:dyDescent="0.3">
      <c r="D714" s="31">
        <f>'Water Flood'!E704</f>
        <v>0.55142999999999998</v>
      </c>
      <c r="E714" s="31">
        <f>IF('Water Flood'!P704&gt;1,1,'Water Flood'!P704)</f>
        <v>1</v>
      </c>
      <c r="F714" s="31">
        <f>'Water Flood'!I704</f>
        <v>0.86747739489936904</v>
      </c>
      <c r="H714" s="31" cm="1">
        <f t="array" ref="H714">INDEX($D$13:$D$1013,ROWS(D714:$D$1013))</f>
        <v>0.37856999999999996</v>
      </c>
      <c r="I714" s="31" cm="1">
        <f t="array" ref="I714">INDEX($E$13:$E$1013,ROWS(E714:$E$1013))</f>
        <v>1</v>
      </c>
      <c r="J714" s="31" cm="1">
        <f t="array" ref="J714">INDEX($F$13:$F$1013,ROWS(F714:$F$1013))</f>
        <v>2.3094661922508579E-2</v>
      </c>
      <c r="T714">
        <f t="shared" si="70"/>
        <v>30</v>
      </c>
      <c r="U714">
        <f t="shared" si="72"/>
        <v>0</v>
      </c>
      <c r="V714">
        <f t="shared" si="73"/>
        <v>8.8205002141554072</v>
      </c>
      <c r="X714">
        <f t="shared" si="74"/>
        <v>0</v>
      </c>
      <c r="Y714">
        <f t="shared" si="75"/>
        <v>0</v>
      </c>
      <c r="Z714">
        <f t="shared" si="76"/>
        <v>0</v>
      </c>
      <c r="AA714">
        <f t="shared" si="71"/>
        <v>0</v>
      </c>
    </row>
    <row r="715" spans="4:27" x14ac:dyDescent="0.3">
      <c r="D715" s="31">
        <f>'Water Flood'!E705</f>
        <v>0.55186000000000002</v>
      </c>
      <c r="E715" s="31">
        <f>IF('Water Flood'!P705&gt;1,1,'Water Flood'!P705)</f>
        <v>1</v>
      </c>
      <c r="F715" s="31">
        <f>'Water Flood'!I705</f>
        <v>0.86912548034701398</v>
      </c>
      <c r="H715" s="31" cm="1">
        <f t="array" ref="H715">INDEX($D$13:$D$1013,ROWS(D715:$D$1013))</f>
        <v>0.37814000000000003</v>
      </c>
      <c r="I715" s="31" cm="1">
        <f t="array" ref="I715">INDEX($E$13:$E$1013,ROWS(E715:$E$1013))</f>
        <v>1</v>
      </c>
      <c r="J715" s="31" cm="1">
        <f t="array" ref="J715">INDEX($F$13:$F$1013,ROWS(F715:$F$1013))</f>
        <v>2.2711845202776335E-2</v>
      </c>
      <c r="T715">
        <f t="shared" si="70"/>
        <v>30</v>
      </c>
      <c r="U715">
        <f t="shared" si="72"/>
        <v>0</v>
      </c>
      <c r="V715">
        <f t="shared" si="73"/>
        <v>8.8205002141554072</v>
      </c>
      <c r="X715">
        <f t="shared" si="74"/>
        <v>0</v>
      </c>
      <c r="Y715">
        <f t="shared" si="75"/>
        <v>0</v>
      </c>
      <c r="Z715">
        <f t="shared" si="76"/>
        <v>0</v>
      </c>
      <c r="AA715">
        <f t="shared" si="71"/>
        <v>0</v>
      </c>
    </row>
    <row r="716" spans="4:27" x14ac:dyDescent="0.3">
      <c r="D716" s="31">
        <f>'Water Flood'!E706</f>
        <v>0.55228999999999995</v>
      </c>
      <c r="E716" s="31">
        <f>IF('Water Flood'!P706&gt;1,1,'Water Flood'!P706)</f>
        <v>1</v>
      </c>
      <c r="F716" s="31">
        <f>'Water Flood'!I706</f>
        <v>0.87075850491322015</v>
      </c>
      <c r="H716" s="31" cm="1">
        <f t="array" ref="H716">INDEX($D$13:$D$1013,ROWS(D716:$D$1013))</f>
        <v>0.37770999999999999</v>
      </c>
      <c r="I716" s="31" cm="1">
        <f t="array" ref="I716">INDEX($E$13:$E$1013,ROWS(E716:$E$1013))</f>
        <v>1</v>
      </c>
      <c r="J716" s="31" cm="1">
        <f t="array" ref="J716">INDEX($F$13:$F$1013,ROWS(F716:$F$1013))</f>
        <v>2.2334360608665841E-2</v>
      </c>
      <c r="T716">
        <f t="shared" si="70"/>
        <v>30</v>
      </c>
      <c r="U716">
        <f t="shared" si="72"/>
        <v>0</v>
      </c>
      <c r="V716">
        <f t="shared" si="73"/>
        <v>8.8205002141554072</v>
      </c>
      <c r="X716">
        <f t="shared" si="74"/>
        <v>0</v>
      </c>
      <c r="Y716">
        <f t="shared" si="75"/>
        <v>0</v>
      </c>
      <c r="Z716">
        <f t="shared" si="76"/>
        <v>0</v>
      </c>
      <c r="AA716">
        <f t="shared" si="71"/>
        <v>0</v>
      </c>
    </row>
    <row r="717" spans="4:27" x14ac:dyDescent="0.3">
      <c r="D717" s="31">
        <f>'Water Flood'!E707</f>
        <v>0.55271999999999999</v>
      </c>
      <c r="E717" s="31">
        <f>IF('Water Flood'!P707&gt;1,1,'Water Flood'!P707)</f>
        <v>1</v>
      </c>
      <c r="F717" s="31">
        <f>'Water Flood'!I707</f>
        <v>0.87237652570077773</v>
      </c>
      <c r="H717" s="31" cm="1">
        <f t="array" ref="H717">INDEX($D$13:$D$1013,ROWS(D717:$D$1013))</f>
        <v>0.37728</v>
      </c>
      <c r="I717" s="31" cm="1">
        <f t="array" ref="I717">INDEX($E$13:$E$1013,ROWS(E717:$E$1013))</f>
        <v>1</v>
      </c>
      <c r="J717" s="31" cm="1">
        <f t="array" ref="J717">INDEX($F$13:$F$1013,ROWS(F717:$F$1013))</f>
        <v>2.1962147978094624E-2</v>
      </c>
      <c r="T717">
        <f t="shared" si="70"/>
        <v>30</v>
      </c>
      <c r="U717">
        <f t="shared" si="72"/>
        <v>0</v>
      </c>
      <c r="V717">
        <f t="shared" si="73"/>
        <v>8.8205002141554072</v>
      </c>
      <c r="X717">
        <f t="shared" si="74"/>
        <v>0</v>
      </c>
      <c r="Y717">
        <f t="shared" si="75"/>
        <v>0</v>
      </c>
      <c r="Z717">
        <f t="shared" si="76"/>
        <v>0</v>
      </c>
      <c r="AA717">
        <f t="shared" si="71"/>
        <v>0</v>
      </c>
    </row>
    <row r="718" spans="4:27" x14ac:dyDescent="0.3">
      <c r="D718" s="31">
        <f>'Water Flood'!E708</f>
        <v>0.55315000000000003</v>
      </c>
      <c r="E718" s="31">
        <f>IF('Water Flood'!P708&gt;1,1,'Water Flood'!P708)</f>
        <v>1</v>
      </c>
      <c r="F718" s="31">
        <f>'Water Flood'!I708</f>
        <v>0.87397960109585582</v>
      </c>
      <c r="H718" s="31" cm="1">
        <f t="array" ref="H718">INDEX($D$13:$D$1013,ROWS(D718:$D$1013))</f>
        <v>0.37685000000000002</v>
      </c>
      <c r="I718" s="31" cm="1">
        <f t="array" ref="I718">INDEX($E$13:$E$1013,ROWS(E718:$E$1013))</f>
        <v>1</v>
      </c>
      <c r="J718" s="31" cm="1">
        <f t="array" ref="J718">INDEX($F$13:$F$1013,ROWS(F718:$F$1013))</f>
        <v>2.1595147634376637E-2</v>
      </c>
      <c r="T718">
        <f t="shared" ref="T718:T781" si="77">I718*Q$13</f>
        <v>30</v>
      </c>
      <c r="U718">
        <f t="shared" si="72"/>
        <v>0</v>
      </c>
      <c r="V718">
        <f t="shared" si="73"/>
        <v>8.8205002141554072</v>
      </c>
      <c r="X718">
        <f t="shared" si="74"/>
        <v>0</v>
      </c>
      <c r="Y718">
        <f t="shared" si="75"/>
        <v>0</v>
      </c>
      <c r="Z718">
        <f t="shared" si="76"/>
        <v>0</v>
      </c>
      <c r="AA718">
        <f t="shared" ref="AA718:AA781" si="78">IF(AA$7&gt;T718,H718*M$20+M$20*M$19*(1-H718),0)</f>
        <v>0</v>
      </c>
    </row>
    <row r="719" spans="4:27" x14ac:dyDescent="0.3">
      <c r="D719" s="31">
        <f>'Water Flood'!E709</f>
        <v>0.55357999999999996</v>
      </c>
      <c r="E719" s="31">
        <f>IF('Water Flood'!P709&gt;1,1,'Water Flood'!P709)</f>
        <v>1</v>
      </c>
      <c r="F719" s="31">
        <f>'Water Flood'!I709</f>
        <v>0.87556779073453228</v>
      </c>
      <c r="H719" s="31" cm="1">
        <f t="array" ref="H719">INDEX($D$13:$D$1013,ROWS(D719:$D$1013))</f>
        <v>0.37641999999999998</v>
      </c>
      <c r="I719" s="31" cm="1">
        <f t="array" ref="I719">INDEX($E$13:$E$1013,ROWS(E719:$E$1013))</f>
        <v>1</v>
      </c>
      <c r="J719" s="31" cm="1">
        <f t="array" ref="J719">INDEX($F$13:$F$1013,ROWS(F719:$F$1013))</f>
        <v>2.123330038571189E-2</v>
      </c>
      <c r="T719">
        <f t="shared" si="77"/>
        <v>30</v>
      </c>
      <c r="U719">
        <f t="shared" ref="U719:U782" si="79">0.5*M$11*(H719+H718)*(T719-T718)+M$19*0.5*M$11*(1-H719+1-H718)*(T719-T718)+M$11*Q$18*(T719-T718)</f>
        <v>0</v>
      </c>
      <c r="V719">
        <f t="shared" ref="V719:V782" si="80">U719+V718</f>
        <v>8.8205002141554072</v>
      </c>
      <c r="X719">
        <f t="shared" ref="X719:X782" si="81">IF(AND(V719&lt;Q$17,V720&gt;Q$17),T719,0)</f>
        <v>0</v>
      </c>
      <c r="Y719">
        <f t="shared" ref="Y719:Y782" si="82">X719/AA$7*H719</f>
        <v>0</v>
      </c>
      <c r="Z719">
        <f t="shared" ref="Z719:Z782" si="83">X719/AA$7*J719</f>
        <v>0</v>
      </c>
      <c r="AA719">
        <f t="shared" si="78"/>
        <v>0</v>
      </c>
    </row>
    <row r="720" spans="4:27" x14ac:dyDescent="0.3">
      <c r="D720" s="31">
        <f>'Water Flood'!E710</f>
        <v>0.55401</v>
      </c>
      <c r="E720" s="31">
        <f>IF('Water Flood'!P710&gt;1,1,'Water Flood'!P710)</f>
        <v>1</v>
      </c>
      <c r="F720" s="31">
        <f>'Water Flood'!I710</f>
        <v>0.87714115546954052</v>
      </c>
      <c r="H720" s="31" cm="1">
        <f t="array" ref="H720">INDEX($D$13:$D$1013,ROWS(D720:$D$1013))</f>
        <v>0.37598999999999999</v>
      </c>
      <c r="I720" s="31" cm="1">
        <f t="array" ref="I720">INDEX($E$13:$E$1013,ROWS(E720:$E$1013))</f>
        <v>1</v>
      </c>
      <c r="J720" s="31" cm="1">
        <f t="array" ref="J720">INDEX($F$13:$F$1013,ROWS(F720:$F$1013))</f>
        <v>2.0876547524584482E-2</v>
      </c>
      <c r="T720">
        <f t="shared" si="77"/>
        <v>30</v>
      </c>
      <c r="U720">
        <f t="shared" si="79"/>
        <v>0</v>
      </c>
      <c r="V720">
        <f t="shared" si="80"/>
        <v>8.8205002141554072</v>
      </c>
      <c r="X720">
        <f t="shared" si="81"/>
        <v>0</v>
      </c>
      <c r="Y720">
        <f t="shared" si="82"/>
        <v>0</v>
      </c>
      <c r="Z720">
        <f t="shared" si="83"/>
        <v>0</v>
      </c>
      <c r="AA720">
        <f t="shared" si="78"/>
        <v>0</v>
      </c>
    </row>
    <row r="721" spans="4:27" x14ac:dyDescent="0.3">
      <c r="D721" s="31">
        <f>'Water Flood'!E711</f>
        <v>0.55444000000000004</v>
      </c>
      <c r="E721" s="31">
        <f>IF('Water Flood'!P711&gt;1,1,'Water Flood'!P711)</f>
        <v>1</v>
      </c>
      <c r="F721" s="31">
        <f>'Water Flood'!I711</f>
        <v>0.87869975733724903</v>
      </c>
      <c r="H721" s="31" cm="1">
        <f t="array" ref="H721">INDEX($D$13:$D$1013,ROWS(D721:$D$1013))</f>
        <v>0.37556</v>
      </c>
      <c r="I721" s="31" cm="1">
        <f t="array" ref="I721">INDEX($E$13:$E$1013,ROWS(E721:$E$1013))</f>
        <v>1</v>
      </c>
      <c r="J721" s="31" cm="1">
        <f t="array" ref="J721">INDEX($F$13:$F$1013,ROWS(F721:$F$1013))</f>
        <v>2.0524830827071981E-2</v>
      </c>
      <c r="T721">
        <f t="shared" si="77"/>
        <v>30</v>
      </c>
      <c r="U721">
        <f t="shared" si="79"/>
        <v>0</v>
      </c>
      <c r="V721">
        <f t="shared" si="80"/>
        <v>8.8205002141554072</v>
      </c>
      <c r="X721">
        <f t="shared" si="81"/>
        <v>0</v>
      </c>
      <c r="Y721">
        <f t="shared" si="82"/>
        <v>0</v>
      </c>
      <c r="Z721">
        <f t="shared" si="83"/>
        <v>0</v>
      </c>
      <c r="AA721">
        <f t="shared" si="78"/>
        <v>0</v>
      </c>
    </row>
    <row r="722" spans="4:27" x14ac:dyDescent="0.3">
      <c r="D722" s="31">
        <f>'Water Flood'!E712</f>
        <v>0.55486999999999997</v>
      </c>
      <c r="E722" s="31">
        <f>IF('Water Flood'!P712&gt;1,1,'Water Flood'!P712)</f>
        <v>1</v>
      </c>
      <c r="F722" s="31">
        <f>'Water Flood'!I712</f>
        <v>0.88024365952487693</v>
      </c>
      <c r="H722" s="31" cm="1">
        <f t="array" ref="H722">INDEX($D$13:$D$1013,ROWS(D722:$D$1013))</f>
        <v>0.37512999999999996</v>
      </c>
      <c r="I722" s="31" cm="1">
        <f t="array" ref="I722">INDEX($E$13:$E$1013,ROWS(E722:$E$1013))</f>
        <v>1</v>
      </c>
      <c r="J722" s="31" cm="1">
        <f t="array" ref="J722">INDEX($F$13:$F$1013,ROWS(F722:$F$1013))</f>
        <v>2.0178092552068434E-2</v>
      </c>
      <c r="T722">
        <f t="shared" si="77"/>
        <v>30</v>
      </c>
      <c r="U722">
        <f t="shared" si="79"/>
        <v>0</v>
      </c>
      <c r="V722">
        <f t="shared" si="80"/>
        <v>8.8205002141554072</v>
      </c>
      <c r="X722">
        <f t="shared" si="81"/>
        <v>0</v>
      </c>
      <c r="Y722">
        <f t="shared" si="82"/>
        <v>0</v>
      </c>
      <c r="Z722">
        <f t="shared" si="83"/>
        <v>0</v>
      </c>
      <c r="AA722">
        <f t="shared" si="78"/>
        <v>0</v>
      </c>
    </row>
    <row r="723" spans="4:27" x14ac:dyDescent="0.3">
      <c r="D723" s="31">
        <f>'Water Flood'!E713</f>
        <v>0.5552999999999999</v>
      </c>
      <c r="E723" s="31">
        <f>IF('Water Flood'!P713&gt;1,1,'Water Flood'!P713)</f>
        <v>1</v>
      </c>
      <c r="F723" s="31">
        <f>'Water Flood'!I713</f>
        <v>0.88177292633796034</v>
      </c>
      <c r="H723" s="31" cm="1">
        <f t="array" ref="H723">INDEX($D$13:$D$1013,ROWS(D723:$D$1013))</f>
        <v>0.37469999999999998</v>
      </c>
      <c r="I723" s="31" cm="1">
        <f t="array" ref="I723">INDEX($E$13:$E$1013,ROWS(E723:$E$1013))</f>
        <v>1</v>
      </c>
      <c r="J723" s="31" cm="1">
        <f t="array" ref="J723">INDEX($F$13:$F$1013,ROWS(F723:$F$1013))</f>
        <v>1.9836275440423715E-2</v>
      </c>
      <c r="T723">
        <f t="shared" si="77"/>
        <v>30</v>
      </c>
      <c r="U723">
        <f t="shared" si="79"/>
        <v>0</v>
      </c>
      <c r="V723">
        <f t="shared" si="80"/>
        <v>8.8205002141554072</v>
      </c>
      <c r="X723">
        <f t="shared" si="81"/>
        <v>0</v>
      </c>
      <c r="Y723">
        <f t="shared" si="82"/>
        <v>0</v>
      </c>
      <c r="Z723">
        <f t="shared" si="83"/>
        <v>0</v>
      </c>
      <c r="AA723">
        <f t="shared" si="78"/>
        <v>0</v>
      </c>
    </row>
    <row r="724" spans="4:27" x14ac:dyDescent="0.3">
      <c r="D724" s="31">
        <f>'Water Flood'!E714</f>
        <v>0.55573000000000006</v>
      </c>
      <c r="E724" s="31">
        <f>IF('Water Flood'!P714&gt;1,1,'Water Flood'!P714)</f>
        <v>1</v>
      </c>
      <c r="F724" s="31">
        <f>'Water Flood'!I714</f>
        <v>0.88328762316807863</v>
      </c>
      <c r="H724" s="31" cm="1">
        <f t="array" ref="H724">INDEX($D$13:$D$1013,ROWS(D724:$D$1013))</f>
        <v>0.37426999999999999</v>
      </c>
      <c r="I724" s="31" cm="1">
        <f t="array" ref="I724">INDEX($E$13:$E$1013,ROWS(E724:$E$1013))</f>
        <v>1</v>
      </c>
      <c r="J724" s="31" cm="1">
        <f t="array" ref="J724">INDEX($F$13:$F$1013,ROWS(F724:$F$1013))</f>
        <v>1.949932271400143E-2</v>
      </c>
      <c r="T724">
        <f t="shared" si="77"/>
        <v>30</v>
      </c>
      <c r="U724">
        <f t="shared" si="79"/>
        <v>0</v>
      </c>
      <c r="V724">
        <f t="shared" si="80"/>
        <v>8.8205002141554072</v>
      </c>
      <c r="X724">
        <f t="shared" si="81"/>
        <v>0</v>
      </c>
      <c r="Y724">
        <f t="shared" si="82"/>
        <v>0</v>
      </c>
      <c r="Z724">
        <f t="shared" si="83"/>
        <v>0</v>
      </c>
      <c r="AA724">
        <f t="shared" si="78"/>
        <v>0</v>
      </c>
    </row>
    <row r="725" spans="4:27" x14ac:dyDescent="0.3">
      <c r="D725" s="31">
        <f>'Water Flood'!E715</f>
        <v>0.55615999999999999</v>
      </c>
      <c r="E725" s="31">
        <f>IF('Water Flood'!P715&gt;1,1,'Water Flood'!P715)</f>
        <v>1</v>
      </c>
      <c r="F725" s="31">
        <f>'Water Flood'!I715</f>
        <v>0.8847878164608467</v>
      </c>
      <c r="H725" s="31" cm="1">
        <f t="array" ref="H725">INDEX($D$13:$D$1013,ROWS(D725:$D$1013))</f>
        <v>0.37384000000000001</v>
      </c>
      <c r="I725" s="31" cm="1">
        <f t="array" ref="I725">INDEX($E$13:$E$1013,ROWS(E725:$E$1013))</f>
        <v>1</v>
      </c>
      <c r="J725" s="31" cm="1">
        <f t="array" ref="J725">INDEX($F$13:$F$1013,ROWS(F725:$F$1013))</f>
        <v>1.9167178074658172E-2</v>
      </c>
      <c r="T725">
        <f t="shared" si="77"/>
        <v>30</v>
      </c>
      <c r="U725">
        <f t="shared" si="79"/>
        <v>0</v>
      </c>
      <c r="V725">
        <f t="shared" si="80"/>
        <v>8.8205002141554072</v>
      </c>
      <c r="X725">
        <f t="shared" si="81"/>
        <v>0</v>
      </c>
      <c r="Y725">
        <f t="shared" si="82"/>
        <v>0</v>
      </c>
      <c r="Z725">
        <f t="shared" si="83"/>
        <v>0</v>
      </c>
      <c r="AA725">
        <f t="shared" si="78"/>
        <v>0</v>
      </c>
    </row>
    <row r="726" spans="4:27" x14ac:dyDescent="0.3">
      <c r="D726" s="31">
        <f>'Water Flood'!E716</f>
        <v>0.55658999999999992</v>
      </c>
      <c r="E726" s="31">
        <f>IF('Water Flood'!P716&gt;1,1,'Water Flood'!P716)</f>
        <v>1</v>
      </c>
      <c r="F726" s="31">
        <f>'Water Flood'!I716</f>
        <v>0.88627357368418658</v>
      </c>
      <c r="H726" s="31" cm="1">
        <f t="array" ref="H726">INDEX($D$13:$D$1013,ROWS(D726:$D$1013))</f>
        <v>0.37341000000000002</v>
      </c>
      <c r="I726" s="31" cm="1">
        <f t="array" ref="I726">INDEX($E$13:$E$1013,ROWS(E726:$E$1013))</f>
        <v>1</v>
      </c>
      <c r="J726" s="31" cm="1">
        <f t="array" ref="J726">INDEX($F$13:$F$1013,ROWS(F726:$F$1013))</f>
        <v>1.8839785703145977E-2</v>
      </c>
      <c r="T726">
        <f t="shared" si="77"/>
        <v>30</v>
      </c>
      <c r="U726">
        <f t="shared" si="79"/>
        <v>0</v>
      </c>
      <c r="V726">
        <f t="shared" si="80"/>
        <v>8.8205002141554072</v>
      </c>
      <c r="X726">
        <f t="shared" si="81"/>
        <v>0</v>
      </c>
      <c r="Y726">
        <f t="shared" si="82"/>
        <v>0</v>
      </c>
      <c r="Z726">
        <f t="shared" si="83"/>
        <v>0</v>
      </c>
      <c r="AA726">
        <f t="shared" si="78"/>
        <v>0</v>
      </c>
    </row>
    <row r="727" spans="4:27" x14ac:dyDescent="0.3">
      <c r="D727" s="31">
        <f>'Water Flood'!E717</f>
        <v>0.55701999999999996</v>
      </c>
      <c r="E727" s="31">
        <f>IF('Water Flood'!P717&gt;1,1,'Water Flood'!P717)</f>
        <v>1</v>
      </c>
      <c r="F727" s="31">
        <f>'Water Flood'!I717</f>
        <v>0.88774496329688068</v>
      </c>
      <c r="H727" s="31" cm="1">
        <f t="array" ref="H727">INDEX($D$13:$D$1013,ROWS(D727:$D$1013))</f>
        <v>0.37297999999999998</v>
      </c>
      <c r="I727" s="31" cm="1">
        <f t="array" ref="I727">INDEX($E$13:$E$1013,ROWS(E727:$E$1013))</f>
        <v>1</v>
      </c>
      <c r="J727" s="31" cm="1">
        <f t="array" ref="J727">INDEX($F$13:$F$1013,ROWS(F727:$F$1013))</f>
        <v>1.8517090257940957E-2</v>
      </c>
      <c r="T727">
        <f t="shared" si="77"/>
        <v>30</v>
      </c>
      <c r="U727">
        <f t="shared" si="79"/>
        <v>0</v>
      </c>
      <c r="V727">
        <f t="shared" si="80"/>
        <v>8.8205002141554072</v>
      </c>
      <c r="X727">
        <f t="shared" si="81"/>
        <v>0</v>
      </c>
      <c r="Y727">
        <f t="shared" si="82"/>
        <v>0</v>
      </c>
      <c r="Z727">
        <f t="shared" si="83"/>
        <v>0</v>
      </c>
      <c r="AA727">
        <f t="shared" si="78"/>
        <v>0</v>
      </c>
    </row>
    <row r="728" spans="4:27" x14ac:dyDescent="0.3">
      <c r="D728" s="31">
        <f>'Water Flood'!E718</f>
        <v>0.55745</v>
      </c>
      <c r="E728" s="31">
        <f>IF('Water Flood'!P718&gt;1,1,'Water Flood'!P718)</f>
        <v>1</v>
      </c>
      <c r="F728" s="31">
        <f>'Water Flood'!I718</f>
        <v>0.88920205471742186</v>
      </c>
      <c r="H728" s="31" cm="1">
        <f t="array" ref="H728">INDEX($D$13:$D$1013,ROWS(D728:$D$1013))</f>
        <v>0.37254999999999999</v>
      </c>
      <c r="I728" s="31" cm="1">
        <f t="array" ref="I728">INDEX($E$13:$E$1013,ROWS(E728:$E$1013))</f>
        <v>1</v>
      </c>
      <c r="J728" s="31" cm="1">
        <f t="array" ref="J728">INDEX($F$13:$F$1013,ROWS(F728:$F$1013))</f>
        <v>1.8199036873999725E-2</v>
      </c>
      <c r="T728">
        <f t="shared" si="77"/>
        <v>30</v>
      </c>
      <c r="U728">
        <f t="shared" si="79"/>
        <v>0</v>
      </c>
      <c r="V728">
        <f t="shared" si="80"/>
        <v>8.8205002141554072</v>
      </c>
      <c r="X728">
        <f t="shared" si="81"/>
        <v>0</v>
      </c>
      <c r="Y728">
        <f t="shared" si="82"/>
        <v>0</v>
      </c>
      <c r="Z728">
        <f t="shared" si="83"/>
        <v>0</v>
      </c>
      <c r="AA728">
        <f t="shared" si="78"/>
        <v>0</v>
      </c>
    </row>
    <row r="729" spans="4:27" x14ac:dyDescent="0.3">
      <c r="D729" s="31">
        <f>'Water Flood'!E719</f>
        <v>0.55787999999999993</v>
      </c>
      <c r="E729" s="31">
        <f>IF('Water Flood'!P719&gt;1,1,'Water Flood'!P719)</f>
        <v>1</v>
      </c>
      <c r="F729" s="31">
        <f>'Water Flood'!I719</f>
        <v>0.89064491829316006</v>
      </c>
      <c r="H729" s="31" cm="1">
        <f t="array" ref="H729">INDEX($D$13:$D$1013,ROWS(D729:$D$1013))</f>
        <v>0.37212000000000001</v>
      </c>
      <c r="I729" s="31" cm="1">
        <f t="array" ref="I729">INDEX($E$13:$E$1013,ROWS(E729:$E$1013))</f>
        <v>1</v>
      </c>
      <c r="J729" s="31" cm="1">
        <f t="array" ref="J729">INDEX($F$13:$F$1013,ROWS(F729:$F$1013))</f>
        <v>1.7885571161446494E-2</v>
      </c>
      <c r="T729">
        <f t="shared" si="77"/>
        <v>30</v>
      </c>
      <c r="U729">
        <f t="shared" si="79"/>
        <v>0</v>
      </c>
      <c r="V729">
        <f t="shared" si="80"/>
        <v>8.8205002141554072</v>
      </c>
      <c r="X729">
        <f t="shared" si="81"/>
        <v>0</v>
      </c>
      <c r="Y729">
        <f t="shared" si="82"/>
        <v>0</v>
      </c>
      <c r="Z729">
        <f t="shared" si="83"/>
        <v>0</v>
      </c>
      <c r="AA729">
        <f t="shared" si="78"/>
        <v>0</v>
      </c>
    </row>
    <row r="730" spans="4:27" x14ac:dyDescent="0.3">
      <c r="D730" s="31">
        <f>'Water Flood'!E720</f>
        <v>0.55830999999999997</v>
      </c>
      <c r="E730" s="31">
        <f>IF('Water Flood'!P720&gt;1,1,'Water Flood'!P720)</f>
        <v>1</v>
      </c>
      <c r="F730" s="31">
        <f>'Water Flood'!I720</f>
        <v>0.89207362526975975</v>
      </c>
      <c r="H730" s="31" cm="1">
        <f t="array" ref="H730">INDEX($D$13:$D$1013,ROWS(D730:$D$1013))</f>
        <v>0.37168999999999996</v>
      </c>
      <c r="I730" s="31" cm="1">
        <f t="array" ref="I730">INDEX($E$13:$E$1013,ROWS(E730:$E$1013))</f>
        <v>1</v>
      </c>
      <c r="J730" s="31" cm="1">
        <f t="array" ref="J730">INDEX($F$13:$F$1013,ROWS(F730:$F$1013))</f>
        <v>1.7576639204192536E-2</v>
      </c>
      <c r="T730">
        <f t="shared" si="77"/>
        <v>30</v>
      </c>
      <c r="U730">
        <f t="shared" si="79"/>
        <v>0</v>
      </c>
      <c r="V730">
        <f t="shared" si="80"/>
        <v>8.8205002141554072</v>
      </c>
      <c r="X730">
        <f t="shared" si="81"/>
        <v>0</v>
      </c>
      <c r="Y730">
        <f t="shared" si="82"/>
        <v>0</v>
      </c>
      <c r="Z730">
        <f t="shared" si="83"/>
        <v>0</v>
      </c>
      <c r="AA730">
        <f t="shared" si="78"/>
        <v>0</v>
      </c>
    </row>
    <row r="731" spans="4:27" x14ac:dyDescent="0.3">
      <c r="D731" s="31">
        <f>'Water Flood'!E721</f>
        <v>0.55874000000000001</v>
      </c>
      <c r="E731" s="31">
        <f>IF('Water Flood'!P721&gt;1,1,'Water Flood'!P721)</f>
        <v>1</v>
      </c>
      <c r="F731" s="31">
        <f>'Water Flood'!I721</f>
        <v>0.89348824776097036</v>
      </c>
      <c r="H731" s="31" cm="1">
        <f t="array" ref="H731">INDEX($D$13:$D$1013,ROWS(D731:$D$1013))</f>
        <v>0.37125999999999998</v>
      </c>
      <c r="I731" s="31" cm="1">
        <f t="array" ref="I731">INDEX($E$13:$E$1013,ROWS(E731:$E$1013))</f>
        <v>1</v>
      </c>
      <c r="J731" s="31" cm="1">
        <f t="array" ref="J731">INDEX($F$13:$F$1013,ROWS(F731:$F$1013))</f>
        <v>1.727218755849062E-2</v>
      </c>
      <c r="T731">
        <f t="shared" si="77"/>
        <v>30</v>
      </c>
      <c r="U731">
        <f t="shared" si="79"/>
        <v>0</v>
      </c>
      <c r="V731">
        <f t="shared" si="80"/>
        <v>8.8205002141554072</v>
      </c>
      <c r="X731">
        <f t="shared" si="81"/>
        <v>0</v>
      </c>
      <c r="Y731">
        <f t="shared" si="82"/>
        <v>0</v>
      </c>
      <c r="Z731">
        <f t="shared" si="83"/>
        <v>0</v>
      </c>
      <c r="AA731">
        <f t="shared" si="78"/>
        <v>0</v>
      </c>
    </row>
    <row r="732" spans="4:27" x14ac:dyDescent="0.3">
      <c r="D732" s="31">
        <f>'Water Flood'!E722</f>
        <v>0.55916999999999994</v>
      </c>
      <c r="E732" s="31">
        <f>IF('Water Flood'!P722&gt;1,1,'Water Flood'!P722)</f>
        <v>1</v>
      </c>
      <c r="F732" s="31">
        <f>'Water Flood'!I722</f>
        <v>0.89488885871871637</v>
      </c>
      <c r="H732" s="31" cm="1">
        <f t="array" ref="H732">INDEX($D$13:$D$1013,ROWS(D732:$D$1013))</f>
        <v>0.37082999999999999</v>
      </c>
      <c r="I732" s="31" cm="1">
        <f t="array" ref="I732">INDEX($E$13:$E$1013,ROWS(E732:$E$1013))</f>
        <v>1</v>
      </c>
      <c r="J732" s="31" cm="1">
        <f t="array" ref="J732">INDEX($F$13:$F$1013,ROWS(F732:$F$1013))</f>
        <v>1.6972163251426104E-2</v>
      </c>
      <c r="T732">
        <f t="shared" si="77"/>
        <v>30</v>
      </c>
      <c r="U732">
        <f t="shared" si="79"/>
        <v>0</v>
      </c>
      <c r="V732">
        <f t="shared" si="80"/>
        <v>8.8205002141554072</v>
      </c>
      <c r="X732">
        <f t="shared" si="81"/>
        <v>0</v>
      </c>
      <c r="Y732">
        <f t="shared" si="82"/>
        <v>0</v>
      </c>
      <c r="Z732">
        <f t="shared" si="83"/>
        <v>0</v>
      </c>
      <c r="AA732">
        <f t="shared" si="78"/>
        <v>0</v>
      </c>
    </row>
    <row r="733" spans="4:27" x14ac:dyDescent="0.3">
      <c r="D733" s="31">
        <f>'Water Flood'!E723</f>
        <v>0.55959999999999999</v>
      </c>
      <c r="E733" s="31">
        <f>IF('Water Flood'!P723&gt;1,1,'Water Flood'!P723)</f>
        <v>1</v>
      </c>
      <c r="F733" s="31">
        <f>'Water Flood'!I723</f>
        <v>0.89627553190351683</v>
      </c>
      <c r="H733" s="31" cm="1">
        <f t="array" ref="H733">INDEX($D$13:$D$1013,ROWS(D733:$D$1013))</f>
        <v>0.37040000000000001</v>
      </c>
      <c r="I733" s="31" cm="1">
        <f t="array" ref="I733">INDEX($E$13:$E$1013,ROWS(E733:$E$1013))</f>
        <v>1</v>
      </c>
      <c r="J733" s="31" cm="1">
        <f t="array" ref="J733">INDEX($F$13:$F$1013,ROWS(F733:$F$1013))</f>
        <v>1.6676513779347202E-2</v>
      </c>
      <c r="T733">
        <f t="shared" si="77"/>
        <v>30</v>
      </c>
      <c r="U733">
        <f t="shared" si="79"/>
        <v>0</v>
      </c>
      <c r="V733">
        <f t="shared" si="80"/>
        <v>8.8205002141554072</v>
      </c>
      <c r="X733">
        <f t="shared" si="81"/>
        <v>0</v>
      </c>
      <c r="Y733">
        <f t="shared" si="82"/>
        <v>0</v>
      </c>
      <c r="Z733">
        <f t="shared" si="83"/>
        <v>0</v>
      </c>
      <c r="AA733">
        <f t="shared" si="78"/>
        <v>0</v>
      </c>
    </row>
    <row r="734" spans="4:27" x14ac:dyDescent="0.3">
      <c r="D734" s="31">
        <f>'Water Flood'!E724</f>
        <v>0.56003000000000003</v>
      </c>
      <c r="E734" s="31">
        <f>IF('Water Flood'!P724&gt;1,1,'Water Flood'!P724)</f>
        <v>1</v>
      </c>
      <c r="F734" s="31">
        <f>'Water Flood'!I724</f>
        <v>0.89764834185523468</v>
      </c>
      <c r="H734" s="31" cm="1">
        <f t="array" ref="H734">INDEX($D$13:$D$1013,ROWS(D734:$D$1013))</f>
        <v>0.36997000000000002</v>
      </c>
      <c r="I734" s="31" cm="1">
        <f t="array" ref="I734">INDEX($E$13:$E$1013,ROWS(E734:$E$1013))</f>
        <v>1</v>
      </c>
      <c r="J734" s="31" cm="1">
        <f t="array" ref="J734">INDEX($F$13:$F$1013,ROWS(F734:$F$1013))</f>
        <v>1.6385187106236241E-2</v>
      </c>
      <c r="T734">
        <f t="shared" si="77"/>
        <v>30</v>
      </c>
      <c r="U734">
        <f t="shared" si="79"/>
        <v>0</v>
      </c>
      <c r="V734">
        <f t="shared" si="80"/>
        <v>8.8205002141554072</v>
      </c>
      <c r="X734">
        <f t="shared" si="81"/>
        <v>0</v>
      </c>
      <c r="Y734">
        <f t="shared" si="82"/>
        <v>0</v>
      </c>
      <c r="Z734">
        <f t="shared" si="83"/>
        <v>0</v>
      </c>
      <c r="AA734">
        <f t="shared" si="78"/>
        <v>0</v>
      </c>
    </row>
    <row r="735" spans="4:27" x14ac:dyDescent="0.3">
      <c r="D735" s="31">
        <f>'Water Flood'!E725</f>
        <v>0.56045999999999996</v>
      </c>
      <c r="E735" s="31">
        <f>IF('Water Flood'!P725&gt;1,1,'Water Flood'!P725)</f>
        <v>1</v>
      </c>
      <c r="F735" s="31">
        <f>'Water Flood'!I725</f>
        <v>0.8990073638641668</v>
      </c>
      <c r="H735" s="31" cm="1">
        <f t="array" ref="H735">INDEX($D$13:$D$1013,ROWS(D735:$D$1013))</f>
        <v>0.36953999999999998</v>
      </c>
      <c r="I735" s="31" cm="1">
        <f t="array" ref="I735">INDEX($E$13:$E$1013,ROWS(E735:$E$1013))</f>
        <v>1</v>
      </c>
      <c r="J735" s="31" cm="1">
        <f t="array" ref="J735">INDEX($F$13:$F$1013,ROWS(F735:$F$1013))</f>
        <v>1.6098131662023861E-2</v>
      </c>
      <c r="T735">
        <f t="shared" si="77"/>
        <v>30</v>
      </c>
      <c r="U735">
        <f t="shared" si="79"/>
        <v>0</v>
      </c>
      <c r="V735">
        <f t="shared" si="80"/>
        <v>8.8205002141554072</v>
      </c>
      <c r="X735">
        <f t="shared" si="81"/>
        <v>0</v>
      </c>
      <c r="Y735">
        <f t="shared" si="82"/>
        <v>0</v>
      </c>
      <c r="Z735">
        <f t="shared" si="83"/>
        <v>0</v>
      </c>
      <c r="AA735">
        <f t="shared" si="78"/>
        <v>0</v>
      </c>
    </row>
    <row r="736" spans="4:27" x14ac:dyDescent="0.3">
      <c r="D736" s="31">
        <f>'Water Flood'!E726</f>
        <v>0.56089</v>
      </c>
      <c r="E736" s="31">
        <f>IF('Water Flood'!P726&gt;1,1,'Water Flood'!P726)</f>
        <v>1</v>
      </c>
      <c r="F736" s="31">
        <f>'Water Flood'!I726</f>
        <v>0.90035267394247287</v>
      </c>
      <c r="H736" s="31" cm="1">
        <f t="array" ref="H736">INDEX($D$13:$D$1013,ROWS(D736:$D$1013))</f>
        <v>0.36910999999999999</v>
      </c>
      <c r="I736" s="31" cm="1">
        <f t="array" ref="I736">INDEX($E$13:$E$1013,ROWS(E736:$E$1013))</f>
        <v>1</v>
      </c>
      <c r="J736" s="31" cm="1">
        <f t="array" ref="J736">INDEX($F$13:$F$1013,ROWS(F736:$F$1013))</f>
        <v>1.5815296340848373E-2</v>
      </c>
      <c r="T736">
        <f t="shared" si="77"/>
        <v>30</v>
      </c>
      <c r="U736">
        <f t="shared" si="79"/>
        <v>0</v>
      </c>
      <c r="V736">
        <f t="shared" si="80"/>
        <v>8.8205002141554072</v>
      </c>
      <c r="X736">
        <f t="shared" si="81"/>
        <v>0</v>
      </c>
      <c r="Y736">
        <f t="shared" si="82"/>
        <v>0</v>
      </c>
      <c r="Z736">
        <f t="shared" si="83"/>
        <v>0</v>
      </c>
      <c r="AA736">
        <f t="shared" si="78"/>
        <v>0</v>
      </c>
    </row>
    <row r="737" spans="4:27" x14ac:dyDescent="0.3">
      <c r="D737" s="31">
        <f>'Water Flood'!E727</f>
        <v>0.56132000000000004</v>
      </c>
      <c r="E737" s="31">
        <f>IF('Water Flood'!P727&gt;1,1,'Water Flood'!P727)</f>
        <v>1</v>
      </c>
      <c r="F737" s="31">
        <f>'Water Flood'!I727</f>
        <v>0.90168434879595627</v>
      </c>
      <c r="H737" s="31" cm="1">
        <f t="array" ref="H737">INDEX($D$13:$D$1013,ROWS(D737:$D$1013))</f>
        <v>0.36868000000000001</v>
      </c>
      <c r="I737" s="31" cm="1">
        <f t="array" ref="I737">INDEX($E$13:$E$1013,ROWS(E737:$E$1013))</f>
        <v>1</v>
      </c>
      <c r="J737" s="31" cm="1">
        <f t="array" ref="J737">INDEX($F$13:$F$1013,ROWS(F737:$F$1013))</f>
        <v>1.5536630499261931E-2</v>
      </c>
      <c r="T737">
        <f t="shared" si="77"/>
        <v>30</v>
      </c>
      <c r="U737">
        <f t="shared" si="79"/>
        <v>0</v>
      </c>
      <c r="V737">
        <f t="shared" si="80"/>
        <v>8.8205002141554072</v>
      </c>
      <c r="X737">
        <f t="shared" si="81"/>
        <v>0</v>
      </c>
      <c r="Y737">
        <f t="shared" si="82"/>
        <v>0</v>
      </c>
      <c r="Z737">
        <f t="shared" si="83"/>
        <v>0</v>
      </c>
      <c r="AA737">
        <f t="shared" si="78"/>
        <v>0</v>
      </c>
    </row>
    <row r="738" spans="4:27" x14ac:dyDescent="0.3">
      <c r="D738" s="31">
        <f>'Water Flood'!E728</f>
        <v>0.56174999999999997</v>
      </c>
      <c r="E738" s="31">
        <f>IF('Water Flood'!P728&gt;1,1,'Water Flood'!P728)</f>
        <v>1</v>
      </c>
      <c r="F738" s="31">
        <f>'Water Flood'!I728</f>
        <v>0.90300246579619392</v>
      </c>
      <c r="H738" s="31" cm="1">
        <f t="array" ref="H738">INDEX($D$13:$D$1013,ROWS(D738:$D$1013))</f>
        <v>0.36825000000000002</v>
      </c>
      <c r="I738" s="31" cm="1">
        <f t="array" ref="I738">INDEX($E$13:$E$1013,ROWS(E738:$E$1013))</f>
        <v>1</v>
      </c>
      <c r="J738" s="31" cm="1">
        <f t="array" ref="J738">INDEX($F$13:$F$1013,ROWS(F738:$F$1013))</f>
        <v>1.5262083954385669E-2</v>
      </c>
      <c r="T738">
        <f t="shared" si="77"/>
        <v>30</v>
      </c>
      <c r="U738">
        <f t="shared" si="79"/>
        <v>0</v>
      </c>
      <c r="V738">
        <f t="shared" si="80"/>
        <v>8.8205002141554072</v>
      </c>
      <c r="X738">
        <f t="shared" si="81"/>
        <v>0</v>
      </c>
      <c r="Y738">
        <f t="shared" si="82"/>
        <v>0</v>
      </c>
      <c r="Z738">
        <f t="shared" si="83"/>
        <v>0</v>
      </c>
      <c r="AA738">
        <f t="shared" si="78"/>
        <v>0</v>
      </c>
    </row>
    <row r="739" spans="4:27" x14ac:dyDescent="0.3">
      <c r="D739" s="31">
        <f>'Water Flood'!E729</f>
        <v>0.56218000000000001</v>
      </c>
      <c r="E739" s="31">
        <f>IF('Water Flood'!P729&gt;1,1,'Water Flood'!P729)</f>
        <v>1</v>
      </c>
      <c r="F739" s="31">
        <f>'Water Flood'!I729</f>
        <v>0.9043071029530223</v>
      </c>
      <c r="H739" s="31" cm="1">
        <f t="array" ref="H739">INDEX($D$13:$D$1013,ROWS(D739:$D$1013))</f>
        <v>0.36782000000000004</v>
      </c>
      <c r="I739" s="31" cm="1">
        <f t="array" ref="I739">INDEX($E$13:$E$1013,ROWS(E739:$E$1013))</f>
        <v>1</v>
      </c>
      <c r="J739" s="31" cm="1">
        <f t="array" ref="J739">INDEX($F$13:$F$1013,ROWS(F739:$F$1013))</f>
        <v>1.4991606982015394E-2</v>
      </c>
      <c r="T739">
        <f t="shared" si="77"/>
        <v>30</v>
      </c>
      <c r="U739">
        <f t="shared" si="79"/>
        <v>0</v>
      </c>
      <c r="V739">
        <f t="shared" si="80"/>
        <v>8.8205002141554072</v>
      </c>
      <c r="X739">
        <f t="shared" si="81"/>
        <v>0</v>
      </c>
      <c r="Y739">
        <f t="shared" si="82"/>
        <v>0</v>
      </c>
      <c r="Z739">
        <f t="shared" si="83"/>
        <v>0</v>
      </c>
      <c r="AA739">
        <f t="shared" si="78"/>
        <v>0</v>
      </c>
    </row>
    <row r="740" spans="4:27" x14ac:dyDescent="0.3">
      <c r="D740" s="31">
        <f>'Water Flood'!E730</f>
        <v>0.56261000000000005</v>
      </c>
      <c r="E740" s="31">
        <f>IF('Water Flood'!P730&gt;1,1,'Water Flood'!P730)</f>
        <v>1</v>
      </c>
      <c r="F740" s="31">
        <f>'Water Flood'!I730</f>
        <v>0.90559833888738361</v>
      </c>
      <c r="H740" s="31" cm="1">
        <f t="array" ref="H740">INDEX($D$13:$D$1013,ROWS(D740:$D$1013))</f>
        <v>0.36738999999999999</v>
      </c>
      <c r="I740" s="31" cm="1">
        <f t="array" ref="I740">INDEX($E$13:$E$1013,ROWS(E740:$E$1013))</f>
        <v>1</v>
      </c>
      <c r="J740" s="31" cm="1">
        <f t="array" ref="J740">INDEX($F$13:$F$1013,ROWS(F740:$F$1013))</f>
        <v>1.4725150314679901E-2</v>
      </c>
      <c r="T740">
        <f t="shared" si="77"/>
        <v>30</v>
      </c>
      <c r="U740">
        <f t="shared" si="79"/>
        <v>0</v>
      </c>
      <c r="V740">
        <f t="shared" si="80"/>
        <v>8.8205002141554072</v>
      </c>
      <c r="X740">
        <f t="shared" si="81"/>
        <v>0</v>
      </c>
      <c r="Y740">
        <f t="shared" si="82"/>
        <v>0</v>
      </c>
      <c r="Z740">
        <f t="shared" si="83"/>
        <v>0</v>
      </c>
      <c r="AA740">
        <f t="shared" si="78"/>
        <v>0</v>
      </c>
    </row>
    <row r="741" spans="4:27" x14ac:dyDescent="0.3">
      <c r="D741" s="31">
        <f>'Water Flood'!E731</f>
        <v>0.56303999999999998</v>
      </c>
      <c r="E741" s="31">
        <f>IF('Water Flood'!P731&gt;1,1,'Water Flood'!P731)</f>
        <v>1</v>
      </c>
      <c r="F741" s="31">
        <f>'Water Flood'!I731</f>
        <v>0.90687625280453521</v>
      </c>
      <c r="H741" s="31" cm="1">
        <f t="array" ref="H741">INDEX($D$13:$D$1013,ROWS(D741:$D$1013))</f>
        <v>0.36696000000000001</v>
      </c>
      <c r="I741" s="31" cm="1">
        <f t="array" ref="I741">INDEX($E$13:$E$1013,ROWS(E741:$E$1013))</f>
        <v>1</v>
      </c>
      <c r="J741" s="31" cm="1">
        <f t="array" ref="J741">INDEX($F$13:$F$1013,ROWS(F741:$F$1013))</f>
        <v>1.4462665139653594E-2</v>
      </c>
      <c r="T741">
        <f t="shared" si="77"/>
        <v>30</v>
      </c>
      <c r="U741">
        <f t="shared" si="79"/>
        <v>0</v>
      </c>
      <c r="V741">
        <f t="shared" si="80"/>
        <v>8.8205002141554072</v>
      </c>
      <c r="X741">
        <f t="shared" si="81"/>
        <v>0</v>
      </c>
      <c r="Y741">
        <f t="shared" si="82"/>
        <v>0</v>
      </c>
      <c r="Z741">
        <f t="shared" si="83"/>
        <v>0</v>
      </c>
      <c r="AA741">
        <f t="shared" si="78"/>
        <v>0</v>
      </c>
    </row>
    <row r="742" spans="4:27" x14ac:dyDescent="0.3">
      <c r="D742" s="31">
        <f>'Water Flood'!E732</f>
        <v>0.56346999999999992</v>
      </c>
      <c r="E742" s="31">
        <f>IF('Water Flood'!P732&gt;1,1,'Water Flood'!P732)</f>
        <v>1</v>
      </c>
      <c r="F742" s="31">
        <f>'Water Flood'!I732</f>
        <v>0.90814092446762296</v>
      </c>
      <c r="H742" s="31" cm="1">
        <f t="array" ref="H742">INDEX($D$13:$D$1013,ROWS(D742:$D$1013))</f>
        <v>0.36653000000000002</v>
      </c>
      <c r="I742" s="31" cm="1">
        <f t="array" ref="I742">INDEX($E$13:$E$1013,ROWS(E742:$E$1013))</f>
        <v>1</v>
      </c>
      <c r="J742" s="31" cm="1">
        <f t="array" ref="J742">INDEX($F$13:$F$1013,ROWS(F742:$F$1013))</f>
        <v>1.4204103096925014E-2</v>
      </c>
      <c r="T742">
        <f t="shared" si="77"/>
        <v>30</v>
      </c>
      <c r="U742">
        <f t="shared" si="79"/>
        <v>0</v>
      </c>
      <c r="V742">
        <f t="shared" si="80"/>
        <v>8.8205002141554072</v>
      </c>
      <c r="X742">
        <f t="shared" si="81"/>
        <v>0</v>
      </c>
      <c r="Y742">
        <f t="shared" si="82"/>
        <v>0</v>
      </c>
      <c r="Z742">
        <f t="shared" si="83"/>
        <v>0</v>
      </c>
      <c r="AA742">
        <f t="shared" si="78"/>
        <v>0</v>
      </c>
    </row>
    <row r="743" spans="4:27" x14ac:dyDescent="0.3">
      <c r="D743" s="31">
        <f>'Water Flood'!E733</f>
        <v>0.56390000000000007</v>
      </c>
      <c r="E743" s="31">
        <f>IF('Water Flood'!P733&gt;1,1,'Water Flood'!P733)</f>
        <v>1</v>
      </c>
      <c r="F743" s="31">
        <f>'Water Flood'!I733</f>
        <v>0.90939243417162618</v>
      </c>
      <c r="H743" s="31" cm="1">
        <f t="array" ref="H743">INDEX($D$13:$D$1013,ROWS(D743:$D$1013))</f>
        <v>0.36609999999999998</v>
      </c>
      <c r="I743" s="31" cm="1">
        <f t="array" ref="I743">INDEX($E$13:$E$1013,ROWS(E743:$E$1013))</f>
        <v>1</v>
      </c>
      <c r="J743" s="31" cm="1">
        <f t="array" ref="J743">INDEX($F$13:$F$1013,ROWS(F743:$F$1013))</f>
        <v>1.3949416277123277E-2</v>
      </c>
      <c r="T743">
        <f t="shared" si="77"/>
        <v>30</v>
      </c>
      <c r="U743">
        <f t="shared" si="79"/>
        <v>0</v>
      </c>
      <c r="V743">
        <f t="shared" si="80"/>
        <v>8.8205002141554072</v>
      </c>
      <c r="X743">
        <f t="shared" si="81"/>
        <v>0</v>
      </c>
      <c r="Y743">
        <f t="shared" si="82"/>
        <v>0</v>
      </c>
      <c r="Z743">
        <f t="shared" si="83"/>
        <v>0</v>
      </c>
      <c r="AA743">
        <f t="shared" si="78"/>
        <v>0</v>
      </c>
    </row>
    <row r="744" spans="4:27" x14ac:dyDescent="0.3">
      <c r="D744" s="31">
        <f>'Water Flood'!E734</f>
        <v>0.56433</v>
      </c>
      <c r="E744" s="31">
        <f>IF('Water Flood'!P734&gt;1,1,'Water Flood'!P734)</f>
        <v>1</v>
      </c>
      <c r="F744" s="31">
        <f>'Water Flood'!I734</f>
        <v>0.91063086271767213</v>
      </c>
      <c r="H744" s="31" cm="1">
        <f t="array" ref="H744">INDEX($D$13:$D$1013,ROWS(D744:$D$1013))</f>
        <v>0.36567</v>
      </c>
      <c r="I744" s="31" cm="1">
        <f t="array" ref="I744">INDEX($E$13:$E$1013,ROWS(E744:$E$1013))</f>
        <v>1</v>
      </c>
      <c r="J744" s="31" cm="1">
        <f t="array" ref="J744">INDEX($F$13:$F$1013,ROWS(F744:$F$1013))</f>
        <v>1.3698557219403813E-2</v>
      </c>
      <c r="T744">
        <f t="shared" si="77"/>
        <v>30</v>
      </c>
      <c r="U744">
        <f t="shared" si="79"/>
        <v>0</v>
      </c>
      <c r="V744">
        <f t="shared" si="80"/>
        <v>8.8205002141554072</v>
      </c>
      <c r="X744">
        <f t="shared" si="81"/>
        <v>0</v>
      </c>
      <c r="Y744">
        <f t="shared" si="82"/>
        <v>0</v>
      </c>
      <c r="Z744">
        <f t="shared" si="83"/>
        <v>0</v>
      </c>
      <c r="AA744">
        <f t="shared" si="78"/>
        <v>0</v>
      </c>
    </row>
    <row r="745" spans="4:27" x14ac:dyDescent="0.3">
      <c r="D745" s="31">
        <f>'Water Flood'!E735</f>
        <v>0.56475999999999993</v>
      </c>
      <c r="E745" s="31">
        <f>IF('Water Flood'!P735&gt;1,1,'Water Flood'!P735)</f>
        <v>1</v>
      </c>
      <c r="F745" s="31">
        <f>'Water Flood'!I735</f>
        <v>0.91185629138772417</v>
      </c>
      <c r="H745" s="31" cm="1">
        <f t="array" ref="H745">INDEX($D$13:$D$1013,ROWS(D745:$D$1013))</f>
        <v>0.36524000000000001</v>
      </c>
      <c r="I745" s="31" cm="1">
        <f t="array" ref="I745">INDEX($E$13:$E$1013,ROWS(E745:$E$1013))</f>
        <v>1</v>
      </c>
      <c r="J745" s="31" cm="1">
        <f t="array" ref="J745">INDEX($F$13:$F$1013,ROWS(F745:$F$1013))</f>
        <v>1.3451478909295237E-2</v>
      </c>
      <c r="T745">
        <f t="shared" si="77"/>
        <v>30</v>
      </c>
      <c r="U745">
        <f t="shared" si="79"/>
        <v>0</v>
      </c>
      <c r="V745">
        <f t="shared" si="80"/>
        <v>8.8205002141554072</v>
      </c>
      <c r="X745">
        <f t="shared" si="81"/>
        <v>0</v>
      </c>
      <c r="Y745">
        <f t="shared" si="82"/>
        <v>0</v>
      </c>
      <c r="Z745">
        <f t="shared" si="83"/>
        <v>0</v>
      </c>
      <c r="AA745">
        <f t="shared" si="78"/>
        <v>0</v>
      </c>
    </row>
    <row r="746" spans="4:27" x14ac:dyDescent="0.3">
      <c r="D746" s="31">
        <f>'Water Flood'!E736</f>
        <v>0.56518999999999997</v>
      </c>
      <c r="E746" s="31">
        <f>IF('Water Flood'!P736&gt;1,1,'Water Flood'!P736)</f>
        <v>1</v>
      </c>
      <c r="F746" s="31">
        <f>'Water Flood'!I736</f>
        <v>0.91306880191964468</v>
      </c>
      <c r="H746" s="31" cm="1">
        <f t="array" ref="H746">INDEX($D$13:$D$1013,ROWS(D746:$D$1013))</f>
        <v>0.36481000000000002</v>
      </c>
      <c r="I746" s="31" cm="1">
        <f t="array" ref="I746">INDEX($E$13:$E$1013,ROWS(E746:$E$1013))</f>
        <v>1</v>
      </c>
      <c r="J746" s="31" cm="1">
        <f t="array" ref="J746">INDEX($F$13:$F$1013,ROWS(F746:$F$1013))</f>
        <v>1.3208134776508826E-2</v>
      </c>
      <c r="T746">
        <f t="shared" si="77"/>
        <v>30</v>
      </c>
      <c r="U746">
        <f t="shared" si="79"/>
        <v>0</v>
      </c>
      <c r="V746">
        <f t="shared" si="80"/>
        <v>8.8205002141554072</v>
      </c>
      <c r="X746">
        <f t="shared" si="81"/>
        <v>0</v>
      </c>
      <c r="Y746">
        <f t="shared" si="82"/>
        <v>0</v>
      </c>
      <c r="Z746">
        <f t="shared" si="83"/>
        <v>0</v>
      </c>
      <c r="AA746">
        <f t="shared" si="78"/>
        <v>0</v>
      </c>
    </row>
    <row r="747" spans="4:27" x14ac:dyDescent="0.3">
      <c r="D747" s="31">
        <f>'Water Flood'!E737</f>
        <v>0.56562000000000001</v>
      </c>
      <c r="E747" s="31">
        <f>IF('Water Flood'!P737&gt;1,1,'Water Flood'!P737)</f>
        <v>1</v>
      </c>
      <c r="F747" s="31">
        <f>'Water Flood'!I737</f>
        <v>0.9142684764826372</v>
      </c>
      <c r="H747" s="31" cm="1">
        <f t="array" ref="H747">INDEX($D$13:$D$1013,ROWS(D747:$D$1013))</f>
        <v>0.36438000000000004</v>
      </c>
      <c r="I747" s="31" cm="1">
        <f t="array" ref="I747">INDEX($E$13:$E$1013,ROWS(E747:$E$1013))</f>
        <v>1</v>
      </c>
      <c r="J747" s="31" cm="1">
        <f t="array" ref="J747">INDEX($F$13:$F$1013,ROWS(F747:$F$1013))</f>
        <v>1.2968478692712272E-2</v>
      </c>
      <c r="T747">
        <f t="shared" si="77"/>
        <v>30</v>
      </c>
      <c r="U747">
        <f t="shared" si="79"/>
        <v>0</v>
      </c>
      <c r="V747">
        <f t="shared" si="80"/>
        <v>8.8205002141554072</v>
      </c>
      <c r="X747">
        <f t="shared" si="81"/>
        <v>0</v>
      </c>
      <c r="Y747">
        <f t="shared" si="82"/>
        <v>0</v>
      </c>
      <c r="Z747">
        <f t="shared" si="83"/>
        <v>0</v>
      </c>
      <c r="AA747">
        <f t="shared" si="78"/>
        <v>0</v>
      </c>
    </row>
    <row r="748" spans="4:27" x14ac:dyDescent="0.3">
      <c r="D748" s="31">
        <f>'Water Flood'!E738</f>
        <v>0.56604999999999994</v>
      </c>
      <c r="E748" s="31">
        <f>IF('Water Flood'!P738&gt;1,1,'Water Flood'!P738)</f>
        <v>1</v>
      </c>
      <c r="F748" s="31">
        <f>'Water Flood'!I738</f>
        <v>0.91545539765306505</v>
      </c>
      <c r="H748" s="31" cm="1">
        <f t="array" ref="H748">INDEX($D$13:$D$1013,ROWS(D748:$D$1013))</f>
        <v>0.36395</v>
      </c>
      <c r="I748" s="31" cm="1">
        <f t="array" ref="I748">INDEX($E$13:$E$1013,ROWS(E748:$E$1013))</f>
        <v>1</v>
      </c>
      <c r="J748" s="31" cm="1">
        <f t="array" ref="J748">INDEX($F$13:$F$1013,ROWS(F748:$F$1013))</f>
        <v>1.2732464969269153E-2</v>
      </c>
      <c r="T748">
        <f t="shared" si="77"/>
        <v>30</v>
      </c>
      <c r="U748">
        <f t="shared" si="79"/>
        <v>0</v>
      </c>
      <c r="V748">
        <f t="shared" si="80"/>
        <v>8.8205002141554072</v>
      </c>
      <c r="X748">
        <f t="shared" si="81"/>
        <v>0</v>
      </c>
      <c r="Y748">
        <f t="shared" si="82"/>
        <v>0</v>
      </c>
      <c r="Z748">
        <f t="shared" si="83"/>
        <v>0</v>
      </c>
      <c r="AA748">
        <f t="shared" si="78"/>
        <v>0</v>
      </c>
    </row>
    <row r="749" spans="4:27" x14ac:dyDescent="0.3">
      <c r="D749" s="31">
        <f>'Water Flood'!E739</f>
        <v>0.56647999999999998</v>
      </c>
      <c r="E749" s="31">
        <f>IF('Water Flood'!P739&gt;1,1,'Water Flood'!P739)</f>
        <v>1</v>
      </c>
      <c r="F749" s="31">
        <f>'Water Flood'!I739</f>
        <v>0.91662964839064986</v>
      </c>
      <c r="H749" s="31" cm="1">
        <f t="array" ref="H749">INDEX($D$13:$D$1013,ROWS(D749:$D$1013))</f>
        <v>0.36352000000000001</v>
      </c>
      <c r="I749" s="31" cm="1">
        <f t="array" ref="I749">INDEX($E$13:$E$1013,ROWS(E749:$E$1013))</f>
        <v>1</v>
      </c>
      <c r="J749" s="31" cm="1">
        <f t="array" ref="J749">INDEX($F$13:$F$1013,ROWS(F749:$F$1013))</f>
        <v>1.2500048354945685E-2</v>
      </c>
      <c r="T749">
        <f t="shared" si="77"/>
        <v>30</v>
      </c>
      <c r="U749">
        <f t="shared" si="79"/>
        <v>0</v>
      </c>
      <c r="V749">
        <f t="shared" si="80"/>
        <v>8.8205002141554072</v>
      </c>
      <c r="X749">
        <f t="shared" si="81"/>
        <v>0</v>
      </c>
      <c r="Y749">
        <f t="shared" si="82"/>
        <v>0</v>
      </c>
      <c r="Z749">
        <f t="shared" si="83"/>
        <v>0</v>
      </c>
      <c r="AA749">
        <f t="shared" si="78"/>
        <v>0</v>
      </c>
    </row>
    <row r="750" spans="4:27" x14ac:dyDescent="0.3">
      <c r="D750" s="31">
        <f>'Water Flood'!E740</f>
        <v>0.56691000000000003</v>
      </c>
      <c r="E750" s="31">
        <f>IF('Water Flood'!P740&gt;1,1,'Water Flood'!P740)</f>
        <v>1</v>
      </c>
      <c r="F750" s="31">
        <f>'Water Flood'!I740</f>
        <v>0.91779131201505115</v>
      </c>
      <c r="H750" s="31" cm="1">
        <f t="array" ref="H750">INDEX($D$13:$D$1013,ROWS(D750:$D$1013))</f>
        <v>0.36309000000000002</v>
      </c>
      <c r="I750" s="31" cm="1">
        <f t="array" ref="I750">INDEX($E$13:$E$1013,ROWS(E750:$E$1013))</f>
        <v>1</v>
      </c>
      <c r="J750" s="31" cm="1">
        <f t="array" ref="J750">INDEX($F$13:$F$1013,ROWS(F750:$F$1013))</f>
        <v>1.227118403358619E-2</v>
      </c>
      <c r="T750">
        <f t="shared" si="77"/>
        <v>30</v>
      </c>
      <c r="U750">
        <f t="shared" si="79"/>
        <v>0</v>
      </c>
      <c r="V750">
        <f t="shared" si="80"/>
        <v>8.8205002141554072</v>
      </c>
      <c r="X750">
        <f t="shared" si="81"/>
        <v>0</v>
      </c>
      <c r="Y750">
        <f t="shared" si="82"/>
        <v>0</v>
      </c>
      <c r="Z750">
        <f t="shared" si="83"/>
        <v>0</v>
      </c>
      <c r="AA750">
        <f t="shared" si="78"/>
        <v>0</v>
      </c>
    </row>
    <row r="751" spans="4:27" x14ac:dyDescent="0.3">
      <c r="D751" s="31">
        <f>'Water Flood'!E741</f>
        <v>0.56733999999999996</v>
      </c>
      <c r="E751" s="31">
        <f>IF('Water Flood'!P741&gt;1,1,'Water Flood'!P741)</f>
        <v>1</v>
      </c>
      <c r="F751" s="31">
        <f>'Water Flood'!I741</f>
        <v>0.91894047218282782</v>
      </c>
      <c r="H751" s="31" cm="1">
        <f t="array" ref="H751">INDEX($D$13:$D$1013,ROWS(D751:$D$1013))</f>
        <v>0.36265999999999998</v>
      </c>
      <c r="I751" s="31" cm="1">
        <f t="array" ref="I751">INDEX($E$13:$E$1013,ROWS(E751:$E$1013))</f>
        <v>1</v>
      </c>
      <c r="J751" s="31" cm="1">
        <f t="array" ref="J751">INDEX($F$13:$F$1013,ROWS(F751:$F$1013))</f>
        <v>1.2045827621758733E-2</v>
      </c>
      <c r="T751">
        <f t="shared" si="77"/>
        <v>30</v>
      </c>
      <c r="U751">
        <f t="shared" si="79"/>
        <v>0</v>
      </c>
      <c r="V751">
        <f t="shared" si="80"/>
        <v>8.8205002141554072</v>
      </c>
      <c r="X751">
        <f t="shared" si="81"/>
        <v>0</v>
      </c>
      <c r="Y751">
        <f t="shared" si="82"/>
        <v>0</v>
      </c>
      <c r="Z751">
        <f t="shared" si="83"/>
        <v>0</v>
      </c>
      <c r="AA751">
        <f t="shared" si="78"/>
        <v>0</v>
      </c>
    </row>
    <row r="752" spans="4:27" x14ac:dyDescent="0.3">
      <c r="D752" s="31">
        <f>'Water Flood'!E742</f>
        <v>0.56777</v>
      </c>
      <c r="E752" s="31">
        <f>IF('Water Flood'!P742&gt;1,1,'Water Flood'!P742)</f>
        <v>1</v>
      </c>
      <c r="F752" s="31">
        <f>'Water Flood'!I742</f>
        <v>0.92007721286477895</v>
      </c>
      <c r="H752" s="31" cm="1">
        <f t="array" ref="H752">INDEX($D$13:$D$1013,ROWS(D752:$D$1013))</f>
        <v>0.36223</v>
      </c>
      <c r="I752" s="31" cm="1">
        <f t="array" ref="I752">INDEX($E$13:$E$1013,ROWS(E752:$E$1013))</f>
        <v>1</v>
      </c>
      <c r="J752" s="31" cm="1">
        <f t="array" ref="J752">INDEX($F$13:$F$1013,ROWS(F752:$F$1013))</f>
        <v>1.1823935166372297E-2</v>
      </c>
      <c r="T752">
        <f t="shared" si="77"/>
        <v>30</v>
      </c>
      <c r="U752">
        <f t="shared" si="79"/>
        <v>0</v>
      </c>
      <c r="V752">
        <f t="shared" si="80"/>
        <v>8.8205002141554072</v>
      </c>
      <c r="X752">
        <f t="shared" si="81"/>
        <v>0</v>
      </c>
      <c r="Y752">
        <f t="shared" si="82"/>
        <v>0</v>
      </c>
      <c r="Z752">
        <f t="shared" si="83"/>
        <v>0</v>
      </c>
      <c r="AA752">
        <f t="shared" si="78"/>
        <v>0</v>
      </c>
    </row>
    <row r="753" spans="4:27" x14ac:dyDescent="0.3">
      <c r="D753" s="31">
        <f>'Water Flood'!E743</f>
        <v>0.56820000000000004</v>
      </c>
      <c r="E753" s="31">
        <f>IF('Water Flood'!P743&gt;1,1,'Water Flood'!P743)</f>
        <v>1</v>
      </c>
      <c r="F753" s="31">
        <f>'Water Flood'!I743</f>
        <v>0.92120161832366909</v>
      </c>
      <c r="H753" s="31" cm="1">
        <f t="array" ref="H753">INDEX($D$13:$D$1013,ROWS(D753:$D$1013))</f>
        <v>0.36180000000000001</v>
      </c>
      <c r="I753" s="31" cm="1">
        <f t="array" ref="I753">INDEX($E$13:$E$1013,ROWS(E753:$E$1013))</f>
        <v>1</v>
      </c>
      <c r="J753" s="31" cm="1">
        <f t="array" ref="J753">INDEX($F$13:$F$1013,ROWS(F753:$F$1013))</f>
        <v>1.1605463142266934E-2</v>
      </c>
      <c r="T753">
        <f t="shared" si="77"/>
        <v>30</v>
      </c>
      <c r="U753">
        <f t="shared" si="79"/>
        <v>0</v>
      </c>
      <c r="V753">
        <f t="shared" si="80"/>
        <v>8.8205002141554072</v>
      </c>
      <c r="X753">
        <f t="shared" si="81"/>
        <v>0</v>
      </c>
      <c r="Y753">
        <f t="shared" si="82"/>
        <v>0</v>
      </c>
      <c r="Z753">
        <f t="shared" si="83"/>
        <v>0</v>
      </c>
      <c r="AA753">
        <f t="shared" si="78"/>
        <v>0</v>
      </c>
    </row>
    <row r="754" spans="4:27" x14ac:dyDescent="0.3">
      <c r="D754" s="31">
        <f>'Water Flood'!E744</f>
        <v>0.56862999999999997</v>
      </c>
      <c r="E754" s="31">
        <f>IF('Water Flood'!P744&gt;1,1,'Water Flood'!P744)</f>
        <v>1</v>
      </c>
      <c r="F754" s="31">
        <f>'Water Flood'!I744</f>
        <v>0.9223137730923342</v>
      </c>
      <c r="H754" s="31" cm="1">
        <f t="array" ref="H754">INDEX($D$13:$D$1013,ROWS(D754:$D$1013))</f>
        <v>0.36136999999999997</v>
      </c>
      <c r="I754" s="31" cm="1">
        <f t="array" ref="I754">INDEX($E$13:$E$1013,ROWS(E754:$E$1013))</f>
        <v>1</v>
      </c>
      <c r="J754" s="31" cm="1">
        <f t="array" ref="J754">INDEX($F$13:$F$1013,ROWS(F754:$F$1013))</f>
        <v>1.1390368449778124E-2</v>
      </c>
      <c r="T754">
        <f t="shared" si="77"/>
        <v>30</v>
      </c>
      <c r="U754">
        <f t="shared" si="79"/>
        <v>0</v>
      </c>
      <c r="V754">
        <f t="shared" si="80"/>
        <v>8.8205002141554072</v>
      </c>
      <c r="X754">
        <f t="shared" si="81"/>
        <v>0</v>
      </c>
      <c r="Y754">
        <f t="shared" si="82"/>
        <v>0</v>
      </c>
      <c r="Z754">
        <f t="shared" si="83"/>
        <v>0</v>
      </c>
      <c r="AA754">
        <f t="shared" si="78"/>
        <v>0</v>
      </c>
    </row>
    <row r="755" spans="4:27" x14ac:dyDescent="0.3">
      <c r="D755" s="31">
        <f>'Water Flood'!E745</f>
        <v>0.56906000000000001</v>
      </c>
      <c r="E755" s="31">
        <f>IF('Water Flood'!P745&gt;1,1,'Water Flood'!P745)</f>
        <v>1</v>
      </c>
      <c r="F755" s="31">
        <f>'Water Flood'!I745</f>
        <v>0.92341376195216851</v>
      </c>
      <c r="H755" s="31" cm="1">
        <f t="array" ref="H755">INDEX($D$13:$D$1013,ROWS(D755:$D$1013))</f>
        <v>0.36093999999999998</v>
      </c>
      <c r="I755" s="31" cm="1">
        <f t="array" ref="I755">INDEX($E$13:$E$1013,ROWS(E755:$E$1013))</f>
        <v>1</v>
      </c>
      <c r="J755" s="31" cm="1">
        <f t="array" ref="J755">INDEX($F$13:$F$1013,ROWS(F755:$F$1013))</f>
        <v>1.1178608412276737E-2</v>
      </c>
      <c r="T755">
        <f t="shared" si="77"/>
        <v>30</v>
      </c>
      <c r="U755">
        <f t="shared" si="79"/>
        <v>0</v>
      </c>
      <c r="V755">
        <f t="shared" si="80"/>
        <v>8.8205002141554072</v>
      </c>
      <c r="X755">
        <f t="shared" si="81"/>
        <v>0</v>
      </c>
      <c r="Y755">
        <f t="shared" si="82"/>
        <v>0</v>
      </c>
      <c r="Z755">
        <f t="shared" si="83"/>
        <v>0</v>
      </c>
      <c r="AA755">
        <f t="shared" si="78"/>
        <v>0</v>
      </c>
    </row>
    <row r="756" spans="4:27" x14ac:dyDescent="0.3">
      <c r="D756" s="31">
        <f>'Water Flood'!E746</f>
        <v>0.56949000000000005</v>
      </c>
      <c r="E756" s="31">
        <f>IF('Water Flood'!P746&gt;1,1,'Water Flood'!P746)</f>
        <v>1</v>
      </c>
      <c r="F756" s="31">
        <f>'Water Flood'!I746</f>
        <v>0.92450166991199378</v>
      </c>
      <c r="H756" s="31" cm="1">
        <f t="array" ref="H756">INDEX($D$13:$D$1013,ROWS(D756:$D$1013))</f>
        <v>0.36051</v>
      </c>
      <c r="I756" s="31" cm="1">
        <f t="array" ref="I756">INDEX($E$13:$E$1013,ROWS(E756:$E$1013))</f>
        <v>1</v>
      </c>
      <c r="J756" s="31" cm="1">
        <f t="array" ref="J756">INDEX($F$13:$F$1013,ROWS(F756:$F$1013))</f>
        <v>1.0970140773685855E-2</v>
      </c>
      <c r="T756">
        <f t="shared" si="77"/>
        <v>30</v>
      </c>
      <c r="U756">
        <f t="shared" si="79"/>
        <v>0</v>
      </c>
      <c r="V756">
        <f t="shared" si="80"/>
        <v>8.8205002141554072</v>
      </c>
      <c r="X756">
        <f t="shared" si="81"/>
        <v>0</v>
      </c>
      <c r="Y756">
        <f t="shared" si="82"/>
        <v>0</v>
      </c>
      <c r="Z756">
        <f t="shared" si="83"/>
        <v>0</v>
      </c>
      <c r="AA756">
        <f t="shared" si="78"/>
        <v>0</v>
      </c>
    </row>
    <row r="757" spans="4:27" x14ac:dyDescent="0.3">
      <c r="D757" s="31">
        <f>'Water Flood'!E747</f>
        <v>0.56991999999999998</v>
      </c>
      <c r="E757" s="31">
        <f>IF('Water Flood'!P747&gt;1,1,'Water Flood'!P747)</f>
        <v>1</v>
      </c>
      <c r="F757" s="31">
        <f>'Water Flood'!I747</f>
        <v>0.92557758218730923</v>
      </c>
      <c r="H757" s="31" cm="1">
        <f t="array" ref="H757">INDEX($D$13:$D$1013,ROWS(D757:$D$1013))</f>
        <v>0.36008000000000001</v>
      </c>
      <c r="I757" s="31" cm="1">
        <f t="array" ref="I757">INDEX($E$13:$E$1013,ROWS(E757:$E$1013))</f>
        <v>1</v>
      </c>
      <c r="J757" s="31" cm="1">
        <f t="array" ref="J757">INDEX($F$13:$F$1013,ROWS(F757:$F$1013))</f>
        <v>1.0764923695975662E-2</v>
      </c>
      <c r="T757">
        <f t="shared" si="77"/>
        <v>30</v>
      </c>
      <c r="U757">
        <f t="shared" si="79"/>
        <v>0</v>
      </c>
      <c r="V757">
        <f t="shared" si="80"/>
        <v>8.8205002141554072</v>
      </c>
      <c r="X757">
        <f t="shared" si="81"/>
        <v>0</v>
      </c>
      <c r="Y757">
        <f t="shared" si="82"/>
        <v>0</v>
      </c>
      <c r="Z757">
        <f t="shared" si="83"/>
        <v>0</v>
      </c>
      <c r="AA757">
        <f t="shared" si="78"/>
        <v>0</v>
      </c>
    </row>
    <row r="758" spans="4:27" x14ac:dyDescent="0.3">
      <c r="D758" s="31">
        <f>'Water Flood'!E748</f>
        <v>0.57034999999999991</v>
      </c>
      <c r="E758" s="31">
        <f>IF('Water Flood'!P748&gt;1,1,'Water Flood'!P748)</f>
        <v>0.98976929545186809</v>
      </c>
      <c r="F758" s="31">
        <f>'Water Flood'!I748</f>
        <v>0.92664158417991982</v>
      </c>
      <c r="H758" s="31" cm="1">
        <f t="array" ref="H758">INDEX($D$13:$D$1013,ROWS(D758:$D$1013))</f>
        <v>0.35965000000000003</v>
      </c>
      <c r="I758" s="31" cm="1">
        <f t="array" ref="I758">INDEX($E$13:$E$1013,ROWS(E758:$E$1013))</f>
        <v>1</v>
      </c>
      <c r="J758" s="31" cm="1">
        <f t="array" ref="J758">INDEX($F$13:$F$1013,ROWS(F758:$F$1013))</f>
        <v>1.0562915756637677E-2</v>
      </c>
      <c r="T758">
        <f t="shared" si="77"/>
        <v>30</v>
      </c>
      <c r="U758">
        <f t="shared" si="79"/>
        <v>0</v>
      </c>
      <c r="V758">
        <f t="shared" si="80"/>
        <v>8.8205002141554072</v>
      </c>
      <c r="X758">
        <f t="shared" si="81"/>
        <v>0</v>
      </c>
      <c r="Y758">
        <f t="shared" si="82"/>
        <v>0</v>
      </c>
      <c r="Z758">
        <f t="shared" si="83"/>
        <v>0</v>
      </c>
      <c r="AA758">
        <f t="shared" si="78"/>
        <v>0</v>
      </c>
    </row>
    <row r="759" spans="4:27" x14ac:dyDescent="0.3">
      <c r="D759" s="31">
        <f>'Water Flood'!E749</f>
        <v>0.57078000000000007</v>
      </c>
      <c r="E759" s="31">
        <f>IF('Water Flood'!P749&gt;1,1,'Water Flood'!P749)</f>
        <v>0.97876956095301892</v>
      </c>
      <c r="F759" s="31">
        <f>'Water Flood'!I749</f>
        <v>0.92769376145794469</v>
      </c>
      <c r="H759" s="31" cm="1">
        <f t="array" ref="H759">INDEX($D$13:$D$1013,ROWS(D759:$D$1013))</f>
        <v>0.35921999999999998</v>
      </c>
      <c r="I759" s="31" cm="1">
        <f t="array" ref="I759">INDEX($E$13:$E$1013,ROWS(E759:$E$1013))</f>
        <v>1</v>
      </c>
      <c r="J759" s="31" cm="1">
        <f t="array" ref="J759">INDEX($F$13:$F$1013,ROWS(F759:$F$1013))</f>
        <v>1.0364075946139457E-2</v>
      </c>
      <c r="T759">
        <f t="shared" si="77"/>
        <v>30</v>
      </c>
      <c r="U759">
        <f t="shared" si="79"/>
        <v>0</v>
      </c>
      <c r="V759">
        <f t="shared" si="80"/>
        <v>8.8205002141554072</v>
      </c>
      <c r="X759">
        <f t="shared" si="81"/>
        <v>0</v>
      </c>
      <c r="Y759">
        <f t="shared" si="82"/>
        <v>0</v>
      </c>
      <c r="Z759">
        <f t="shared" si="83"/>
        <v>0</v>
      </c>
      <c r="AA759">
        <f t="shared" si="78"/>
        <v>0</v>
      </c>
    </row>
    <row r="760" spans="4:27" x14ac:dyDescent="0.3">
      <c r="D760" s="31">
        <f>'Water Flood'!E750</f>
        <v>0.57121</v>
      </c>
      <c r="E760" s="31">
        <f>IF('Water Flood'!P750&gt;1,1,'Water Flood'!P750)</f>
        <v>0.96784956117054832</v>
      </c>
      <c r="F760" s="31">
        <f>'Water Flood'!I750</f>
        <v>0.92873419973620286</v>
      </c>
      <c r="H760" s="31" cm="1">
        <f t="array" ref="H760">INDEX($D$13:$D$1013,ROWS(D760:$D$1013))</f>
        <v>0.35879</v>
      </c>
      <c r="I760" s="31" cm="1">
        <f t="array" ref="I760">INDEX($E$13:$E$1013,ROWS(E760:$E$1013))</f>
        <v>1</v>
      </c>
      <c r="J760" s="31" cm="1">
        <f t="array" ref="J760">INDEX($F$13:$F$1013,ROWS(F760:$F$1013))</f>
        <v>1.0168363665360976E-2</v>
      </c>
      <c r="T760">
        <f t="shared" si="77"/>
        <v>30</v>
      </c>
      <c r="U760">
        <f t="shared" si="79"/>
        <v>0</v>
      </c>
      <c r="V760">
        <f t="shared" si="80"/>
        <v>8.8205002141554072</v>
      </c>
      <c r="X760">
        <f t="shared" si="81"/>
        <v>0</v>
      </c>
      <c r="Y760">
        <f t="shared" si="82"/>
        <v>0</v>
      </c>
      <c r="Z760">
        <f t="shared" si="83"/>
        <v>0</v>
      </c>
      <c r="AA760">
        <f t="shared" si="78"/>
        <v>0</v>
      </c>
    </row>
    <row r="761" spans="4:27" x14ac:dyDescent="0.3">
      <c r="D761" s="31">
        <f>'Water Flood'!E751</f>
        <v>0.57163999999999993</v>
      </c>
      <c r="E761" s="31">
        <f>IF('Water Flood'!P751&gt;1,1,'Water Flood'!P751)</f>
        <v>0.95700941467124778</v>
      </c>
      <c r="F761" s="31">
        <f>'Water Flood'!I751</f>
        <v>0.92976298485697428</v>
      </c>
      <c r="H761" s="31" cm="1">
        <f t="array" ref="H761">INDEX($D$13:$D$1013,ROWS(D761:$D$1013))</f>
        <v>0.35836000000000001</v>
      </c>
      <c r="I761" s="31" cm="1">
        <f t="array" ref="I761">INDEX($E$13:$E$1013,ROWS(E761:$E$1013))</f>
        <v>1</v>
      </c>
      <c r="J761" s="31" cm="1">
        <f t="array" ref="J761">INDEX($F$13:$F$1013,ROWS(F761:$F$1013))</f>
        <v>9.975738723013796E-3</v>
      </c>
      <c r="T761">
        <f t="shared" si="77"/>
        <v>30</v>
      </c>
      <c r="U761">
        <f t="shared" si="79"/>
        <v>0</v>
      </c>
      <c r="V761">
        <f t="shared" si="80"/>
        <v>8.8205002141554072</v>
      </c>
      <c r="X761">
        <f t="shared" si="81"/>
        <v>0</v>
      </c>
      <c r="Y761">
        <f t="shared" si="82"/>
        <v>0</v>
      </c>
      <c r="Z761">
        <f t="shared" si="83"/>
        <v>0</v>
      </c>
      <c r="AA761">
        <f t="shared" si="78"/>
        <v>0</v>
      </c>
    </row>
    <row r="762" spans="4:27" x14ac:dyDescent="0.3">
      <c r="D762" s="31">
        <f>'Water Flood'!E752</f>
        <v>0.57206999999999997</v>
      </c>
      <c r="E762" s="31">
        <f>IF('Water Flood'!P752&gt;1,1,'Water Flood'!P752)</f>
        <v>0.94624922247710153</v>
      </c>
      <c r="F762" s="31">
        <f>'Water Flood'!I752</f>
        <v>0.93078020277113727</v>
      </c>
      <c r="H762" s="31" cm="1">
        <f t="array" ref="H762">INDEX($D$13:$D$1013,ROWS(D762:$D$1013))</f>
        <v>0.35792999999999997</v>
      </c>
      <c r="I762" s="31" cm="1">
        <f t="array" ref="I762">INDEX($E$13:$E$1013,ROWS(E762:$E$1013))</f>
        <v>1</v>
      </c>
      <c r="J762" s="31" cm="1">
        <f t="array" ref="J762">INDEX($F$13:$F$1013,ROWS(F762:$F$1013))</f>
        <v>9.7861613330441077E-3</v>
      </c>
      <c r="T762">
        <f t="shared" si="77"/>
        <v>30</v>
      </c>
      <c r="U762">
        <f t="shared" si="79"/>
        <v>0</v>
      </c>
      <c r="V762">
        <f t="shared" si="80"/>
        <v>8.8205002141554072</v>
      </c>
      <c r="X762">
        <f t="shared" si="81"/>
        <v>0</v>
      </c>
      <c r="Y762">
        <f t="shared" si="82"/>
        <v>0</v>
      </c>
      <c r="Z762">
        <f t="shared" si="83"/>
        <v>0</v>
      </c>
      <c r="AA762">
        <f t="shared" si="78"/>
        <v>0</v>
      </c>
    </row>
    <row r="763" spans="4:27" x14ac:dyDescent="0.3">
      <c r="D763" s="31">
        <f>'Water Flood'!E753</f>
        <v>0.57250000000000001</v>
      </c>
      <c r="E763" s="31">
        <f>IF('Water Flood'!P753&gt;1,1,'Water Flood'!P753)</f>
        <v>0.93556906840920018</v>
      </c>
      <c r="F763" s="31">
        <f>'Water Flood'!I753</f>
        <v>0.93178593951967725</v>
      </c>
      <c r="H763" s="31" cm="1">
        <f t="array" ref="H763">INDEX($D$13:$D$1013,ROWS(D763:$D$1013))</f>
        <v>0.35749999999999998</v>
      </c>
      <c r="I763" s="31" cm="1">
        <f t="array" ref="I763">INDEX($E$13:$E$1013,ROWS(E763:$E$1013))</f>
        <v>1</v>
      </c>
      <c r="J763" s="31" cm="1">
        <f t="array" ref="J763">INDEX($F$13:$F$1013,ROWS(F763:$F$1013))</f>
        <v>9.5995921120207595E-3</v>
      </c>
      <c r="T763">
        <f t="shared" si="77"/>
        <v>30</v>
      </c>
      <c r="U763">
        <f t="shared" si="79"/>
        <v>0</v>
      </c>
      <c r="V763">
        <f t="shared" si="80"/>
        <v>8.8205002141554072</v>
      </c>
      <c r="X763">
        <f t="shared" si="81"/>
        <v>0</v>
      </c>
      <c r="Y763">
        <f t="shared" si="82"/>
        <v>0</v>
      </c>
      <c r="Z763">
        <f t="shared" si="83"/>
        <v>0</v>
      </c>
      <c r="AA763">
        <f t="shared" si="78"/>
        <v>0</v>
      </c>
    </row>
    <row r="764" spans="4:27" x14ac:dyDescent="0.3">
      <c r="D764" s="31">
        <f>'Water Flood'!E754</f>
        <v>0.57292999999999994</v>
      </c>
      <c r="E764" s="31">
        <f>IF('Water Flood'!P754&gt;1,1,'Water Flood'!P754)</f>
        <v>0.92496901943319298</v>
      </c>
      <c r="F764" s="31">
        <f>'Water Flood'!I754</f>
        <v>0.93278028121556777</v>
      </c>
      <c r="H764" s="31" cm="1">
        <f t="array" ref="H764">INDEX($D$13:$D$1013,ROWS(D764:$D$1013))</f>
        <v>0.35707</v>
      </c>
      <c r="I764" s="31" cm="1">
        <f t="array" ref="I764">INDEX($E$13:$E$1013,ROWS(E764:$E$1013))</f>
        <v>1</v>
      </c>
      <c r="J764" s="31" cm="1">
        <f t="array" ref="J764">INDEX($F$13:$F$1013,ROWS(F764:$F$1013))</f>
        <v>9.4159920765093021E-3</v>
      </c>
      <c r="T764">
        <f t="shared" si="77"/>
        <v>30</v>
      </c>
      <c r="U764">
        <f t="shared" si="79"/>
        <v>0</v>
      </c>
      <c r="V764">
        <f t="shared" si="80"/>
        <v>8.8205002141554072</v>
      </c>
      <c r="X764">
        <f t="shared" si="81"/>
        <v>0</v>
      </c>
      <c r="Y764">
        <f t="shared" si="82"/>
        <v>0</v>
      </c>
      <c r="Z764">
        <f t="shared" si="83"/>
        <v>0</v>
      </c>
      <c r="AA764">
        <f t="shared" si="78"/>
        <v>0</v>
      </c>
    </row>
    <row r="765" spans="4:27" x14ac:dyDescent="0.3">
      <c r="D765" s="31">
        <f>'Water Flood'!E755</f>
        <v>0.57335999999999998</v>
      </c>
      <c r="E765" s="31">
        <f>IF('Water Flood'!P755&gt;1,1,'Water Flood'!P755)</f>
        <v>0.91444912600247497</v>
      </c>
      <c r="F765" s="31">
        <f>'Water Flood'!I755</f>
        <v>0.93376331402602053</v>
      </c>
      <c r="H765" s="31" cm="1">
        <f t="array" ref="H765">INDEX($D$13:$D$1013,ROWS(D765:$D$1013))</f>
        <v>0.35664000000000001</v>
      </c>
      <c r="I765" s="31" cm="1">
        <f t="array" ref="I765">INDEX($E$13:$E$1013,ROWS(E765:$E$1013))</f>
        <v>1</v>
      </c>
      <c r="J765" s="31" cm="1">
        <f t="array" ref="J765">INDEX($F$13:$F$1013,ROWS(F765:$F$1013))</f>
        <v>9.2353226404330441E-3</v>
      </c>
      <c r="T765">
        <f t="shared" si="77"/>
        <v>30</v>
      </c>
      <c r="U765">
        <f t="shared" si="79"/>
        <v>0</v>
      </c>
      <c r="V765">
        <f t="shared" si="80"/>
        <v>8.8205002141554072</v>
      </c>
      <c r="X765">
        <f t="shared" si="81"/>
        <v>0</v>
      </c>
      <c r="Y765">
        <f t="shared" si="82"/>
        <v>0</v>
      </c>
      <c r="Z765">
        <f t="shared" si="83"/>
        <v>0</v>
      </c>
      <c r="AA765">
        <f t="shared" si="78"/>
        <v>0</v>
      </c>
    </row>
    <row r="766" spans="4:27" x14ac:dyDescent="0.3">
      <c r="D766" s="31">
        <f>'Water Flood'!E756</f>
        <v>0.57379000000000002</v>
      </c>
      <c r="E766" s="31">
        <f>IF('Water Flood'!P756&gt;1,1,'Water Flood'!P756)</f>
        <v>0.90400942240175908</v>
      </c>
      <c r="F766" s="31">
        <f>'Water Flood'!I756</f>
        <v>0.93473512415510251</v>
      </c>
      <c r="H766" s="31" cm="1">
        <f t="array" ref="H766">INDEX($D$13:$D$1013,ROWS(D766:$D$1013))</f>
        <v>0.35621000000000003</v>
      </c>
      <c r="I766" s="31" cm="1">
        <f t="array" ref="I766">INDEX($E$13:$E$1013,ROWS(E766:$E$1013))</f>
        <v>1</v>
      </c>
      <c r="J766" s="31" cm="1">
        <f t="array" ref="J766">INDEX($F$13:$F$1013,ROWS(F766:$F$1013))</f>
        <v>9.0575456124221652E-3</v>
      </c>
      <c r="T766">
        <f t="shared" si="77"/>
        <v>30</v>
      </c>
      <c r="U766">
        <f t="shared" si="79"/>
        <v>0</v>
      </c>
      <c r="V766">
        <f t="shared" si="80"/>
        <v>8.8205002141554072</v>
      </c>
      <c r="X766">
        <f t="shared" si="81"/>
        <v>0</v>
      </c>
      <c r="Y766">
        <f t="shared" si="82"/>
        <v>0</v>
      </c>
      <c r="Z766">
        <f t="shared" si="83"/>
        <v>0</v>
      </c>
      <c r="AA766">
        <f t="shared" si="78"/>
        <v>0</v>
      </c>
    </row>
    <row r="767" spans="4:27" x14ac:dyDescent="0.3">
      <c r="D767" s="31">
        <f>'Water Flood'!E757</f>
        <v>0.57421999999999995</v>
      </c>
      <c r="E767" s="31">
        <f>IF('Water Flood'!P757&gt;1,1,'Water Flood'!P757)</f>
        <v>0.89364992708387381</v>
      </c>
      <c r="F767" s="31">
        <f>'Water Flood'!I757</f>
        <v>0.93569579782671752</v>
      </c>
      <c r="H767" s="31" cm="1">
        <f t="array" ref="H767">INDEX($D$13:$D$1013,ROWS(D767:$D$1013))</f>
        <v>0.35577999999999999</v>
      </c>
      <c r="I767" s="31" cm="1">
        <f t="array" ref="I767">INDEX($E$13:$E$1013,ROWS(E767:$E$1013))</f>
        <v>1</v>
      </c>
      <c r="J767" s="31" cm="1">
        <f t="array" ref="J767">INDEX($F$13:$F$1013,ROWS(F767:$F$1013))</f>
        <v>8.8826231931518236E-3</v>
      </c>
      <c r="T767">
        <f t="shared" si="77"/>
        <v>30</v>
      </c>
      <c r="U767">
        <f t="shared" si="79"/>
        <v>0</v>
      </c>
      <c r="V767">
        <f t="shared" si="80"/>
        <v>8.8205002141554072</v>
      </c>
      <c r="X767">
        <f t="shared" si="81"/>
        <v>0</v>
      </c>
      <c r="Y767">
        <f t="shared" si="82"/>
        <v>0</v>
      </c>
      <c r="Z767">
        <f t="shared" si="83"/>
        <v>0</v>
      </c>
      <c r="AA767">
        <f t="shared" si="78"/>
        <v>0</v>
      </c>
    </row>
    <row r="768" spans="4:27" x14ac:dyDescent="0.3">
      <c r="D768" s="31">
        <f>'Water Flood'!E758</f>
        <v>0.57464999999999999</v>
      </c>
      <c r="E768" s="31">
        <f>IF('Water Flood'!P758&gt;1,1,'Water Flood'!P758)</f>
        <v>0.88337064300834267</v>
      </c>
      <c r="F768" s="31">
        <f>'Water Flood'!I758</f>
        <v>0.93664542126795158</v>
      </c>
      <c r="H768" s="31" cm="1">
        <f t="array" ref="H768">INDEX($D$13:$D$1013,ROWS(D768:$D$1013))</f>
        <v>0.35535</v>
      </c>
      <c r="I768" s="31" cm="1">
        <f t="array" ref="I768">INDEX($E$13:$E$1013,ROWS(E768:$E$1013))</f>
        <v>1</v>
      </c>
      <c r="J768" s="31" cm="1">
        <f t="array" ref="J768">INDEX($F$13:$F$1013,ROWS(F768:$F$1013))</f>
        <v>8.7105179726702162E-3</v>
      </c>
      <c r="T768">
        <f t="shared" si="77"/>
        <v>30</v>
      </c>
      <c r="U768">
        <f t="shared" si="79"/>
        <v>0</v>
      </c>
      <c r="V768">
        <f t="shared" si="80"/>
        <v>8.8205002141554072</v>
      </c>
      <c r="X768">
        <f t="shared" si="81"/>
        <v>0</v>
      </c>
      <c r="Y768">
        <f t="shared" si="82"/>
        <v>0</v>
      </c>
      <c r="Z768">
        <f t="shared" si="83"/>
        <v>0</v>
      </c>
      <c r="AA768">
        <f t="shared" si="78"/>
        <v>0</v>
      </c>
    </row>
    <row r="769" spans="4:27" x14ac:dyDescent="0.3">
      <c r="D769" s="31">
        <f>'Water Flood'!E759</f>
        <v>0.57508000000000004</v>
      </c>
      <c r="E769" s="31">
        <f>IF('Water Flood'!P759&gt;1,1,'Water Flood'!P759)</f>
        <v>0.87317155797600443</v>
      </c>
      <c r="F769" s="31">
        <f>'Water Flood'!I759</f>
        <v>0.93758408069277588</v>
      </c>
      <c r="H769" s="31" cm="1">
        <f t="array" ref="H769">INDEX($D$13:$D$1013,ROWS(D769:$D$1013))</f>
        <v>0.35492000000000001</v>
      </c>
      <c r="I769" s="31" cm="1">
        <f t="array" ref="I769">INDEX($E$13:$E$1013,ROWS(E769:$E$1013))</f>
        <v>1</v>
      </c>
      <c r="J769" s="31" cm="1">
        <f t="array" ref="J769">INDEX($F$13:$F$1013,ROWS(F769:$F$1013))</f>
        <v>8.5411929277174909E-3</v>
      </c>
      <c r="T769">
        <f t="shared" si="77"/>
        <v>30</v>
      </c>
      <c r="U769">
        <f t="shared" si="79"/>
        <v>0</v>
      </c>
      <c r="V769">
        <f t="shared" si="80"/>
        <v>8.8205002141554072</v>
      </c>
      <c r="X769">
        <f t="shared" si="81"/>
        <v>0</v>
      </c>
      <c r="Y769">
        <f t="shared" si="82"/>
        <v>0</v>
      </c>
      <c r="Z769">
        <f t="shared" si="83"/>
        <v>0</v>
      </c>
      <c r="AA769">
        <f t="shared" si="78"/>
        <v>0</v>
      </c>
    </row>
    <row r="770" spans="4:27" x14ac:dyDescent="0.3">
      <c r="D770" s="31">
        <f>'Water Flood'!E760</f>
        <v>0.57550999999999997</v>
      </c>
      <c r="E770" s="31">
        <f>IF('Water Flood'!P760&gt;1,1,'Water Flood'!P760)</f>
        <v>0.86305264496206058</v>
      </c>
      <c r="F770" s="31">
        <f>'Water Flood'!I760</f>
        <v>0.93851186228610994</v>
      </c>
      <c r="H770" s="31" cm="1">
        <f t="array" ref="H770">INDEX($D$13:$D$1013,ROWS(D770:$D$1013))</f>
        <v>0.35448999999999997</v>
      </c>
      <c r="I770" s="31" cm="1">
        <f t="array" ref="I770">INDEX($E$13:$E$1013,ROWS(E770:$E$1013))</f>
        <v>1</v>
      </c>
      <c r="J770" s="31" cm="1">
        <f t="array" ref="J770">INDEX($F$13:$F$1013,ROWS(F770:$F$1013))</f>
        <v>8.3746114190364485E-3</v>
      </c>
      <c r="T770">
        <f t="shared" si="77"/>
        <v>30</v>
      </c>
      <c r="U770">
        <f t="shared" si="79"/>
        <v>0</v>
      </c>
      <c r="V770">
        <f t="shared" si="80"/>
        <v>8.8205002141554072</v>
      </c>
      <c r="X770">
        <f t="shared" si="81"/>
        <v>0</v>
      </c>
      <c r="Y770">
        <f t="shared" si="82"/>
        <v>0</v>
      </c>
      <c r="Z770">
        <f t="shared" si="83"/>
        <v>0</v>
      </c>
      <c r="AA770">
        <f t="shared" si="78"/>
        <v>0</v>
      </c>
    </row>
    <row r="771" spans="4:27" x14ac:dyDescent="0.3">
      <c r="D771" s="31">
        <f>'Water Flood'!E761</f>
        <v>0.57594000000000001</v>
      </c>
      <c r="E771" s="31">
        <f>IF('Water Flood'!P761&gt;1,1,'Water Flood'!P761)</f>
        <v>0.85301386244443089</v>
      </c>
      <c r="F771" s="31">
        <f>'Water Flood'!I761</f>
        <v>0.9394288521882378</v>
      </c>
      <c r="H771" s="31" cm="1">
        <f t="array" ref="H771">INDEX($D$13:$D$1013,ROWS(D771:$D$1013))</f>
        <v>0.35405999999999999</v>
      </c>
      <c r="I771" s="31" cm="1">
        <f t="array" ref="I771">INDEX($E$13:$E$1013,ROWS(E771:$E$1013))</f>
        <v>1</v>
      </c>
      <c r="J771" s="31" cm="1">
        <f t="array" ref="J771">INDEX($F$13:$F$1013,ROWS(F771:$F$1013))</f>
        <v>8.2107371886758606E-3</v>
      </c>
      <c r="T771">
        <f t="shared" si="77"/>
        <v>30</v>
      </c>
      <c r="U771">
        <f t="shared" si="79"/>
        <v>0</v>
      </c>
      <c r="V771">
        <f t="shared" si="80"/>
        <v>8.8205002141554072</v>
      </c>
      <c r="X771">
        <f t="shared" si="81"/>
        <v>0</v>
      </c>
      <c r="Y771">
        <f t="shared" si="82"/>
        <v>0</v>
      </c>
      <c r="Z771">
        <f t="shared" si="83"/>
        <v>0</v>
      </c>
      <c r="AA771">
        <f t="shared" si="78"/>
        <v>0</v>
      </c>
    </row>
    <row r="772" spans="4:27" x14ac:dyDescent="0.3">
      <c r="D772" s="31">
        <f>'Water Flood'!E762</f>
        <v>0.57637000000000005</v>
      </c>
      <c r="E772" s="31">
        <f>IF('Water Flood'!P762&gt;1,1,'Water Flood'!P762)</f>
        <v>0.8430551547322086</v>
      </c>
      <c r="F772" s="31">
        <f>'Water Flood'!I762</f>
        <v>0.94033513647957501</v>
      </c>
      <c r="H772" s="31" cm="1">
        <f t="array" ref="H772">INDEX($D$13:$D$1013,ROWS(D772:$D$1013))</f>
        <v>0.35363</v>
      </c>
      <c r="I772" s="31" cm="1">
        <f t="array" ref="I772">INDEX($E$13:$E$1013,ROWS(E772:$E$1013))</f>
        <v>1</v>
      </c>
      <c r="J772" s="31" cm="1">
        <f t="array" ref="J772">INDEX($F$13:$F$1013,ROWS(F772:$F$1013))</f>
        <v>8.0495343572872715E-3</v>
      </c>
      <c r="T772">
        <f t="shared" si="77"/>
        <v>30</v>
      </c>
      <c r="U772">
        <f t="shared" si="79"/>
        <v>0</v>
      </c>
      <c r="V772">
        <f t="shared" si="80"/>
        <v>8.8205002141554072</v>
      </c>
      <c r="X772">
        <f t="shared" si="81"/>
        <v>0</v>
      </c>
      <c r="Y772">
        <f t="shared" si="82"/>
        <v>0</v>
      </c>
      <c r="Z772">
        <f t="shared" si="83"/>
        <v>0</v>
      </c>
      <c r="AA772">
        <f t="shared" si="78"/>
        <v>0</v>
      </c>
    </row>
    <row r="773" spans="4:27" x14ac:dyDescent="0.3">
      <c r="D773" s="31">
        <f>'Water Flood'!E763</f>
        <v>0.57679999999999998</v>
      </c>
      <c r="E773" s="31">
        <f>IF('Water Flood'!P763&gt;1,1,'Water Flood'!P763)</f>
        <v>0.83317645229093018</v>
      </c>
      <c r="F773" s="31">
        <f>'Water Flood'!I763</f>
        <v>0.94123080116578761</v>
      </c>
      <c r="H773" s="31" cm="1">
        <f t="array" ref="H773">INDEX($D$13:$D$1013,ROWS(D773:$D$1013))</f>
        <v>0.35320000000000001</v>
      </c>
      <c r="I773" s="31" cm="1">
        <f t="array" ref="I773">INDEX($E$13:$E$1013,ROWS(E773:$E$1013))</f>
        <v>1</v>
      </c>
      <c r="J773" s="31" cm="1">
        <f t="array" ref="J773">INDEX($F$13:$F$1013,ROWS(F773:$F$1013))</f>
        <v>7.8909674214161524E-3</v>
      </c>
      <c r="T773">
        <f t="shared" si="77"/>
        <v>30</v>
      </c>
      <c r="U773">
        <f t="shared" si="79"/>
        <v>0</v>
      </c>
      <c r="V773">
        <f t="shared" si="80"/>
        <v>8.8205002141554072</v>
      </c>
      <c r="X773">
        <f t="shared" si="81"/>
        <v>0</v>
      </c>
      <c r="Y773">
        <f t="shared" si="82"/>
        <v>0</v>
      </c>
      <c r="Z773">
        <f t="shared" si="83"/>
        <v>0</v>
      </c>
      <c r="AA773">
        <f t="shared" si="78"/>
        <v>0</v>
      </c>
    </row>
    <row r="774" spans="4:27" x14ac:dyDescent="0.3">
      <c r="D774" s="31">
        <f>'Water Flood'!E764</f>
        <v>0.57723000000000002</v>
      </c>
      <c r="E774" s="31">
        <f>IF('Water Flood'!P764&gt;1,1,'Water Flood'!P764)</f>
        <v>0.82337767206101597</v>
      </c>
      <c r="F774" s="31">
        <f>'Water Flood'!I764</f>
        <v>0.94211593216325329</v>
      </c>
      <c r="H774" s="31" cm="1">
        <f t="array" ref="H774">INDEX($D$13:$D$1013,ROWS(D774:$D$1013))</f>
        <v>0.35277000000000003</v>
      </c>
      <c r="I774" s="31" cm="1">
        <f t="array" ref="I774">INDEX($E$13:$E$1013,ROWS(E774:$E$1013))</f>
        <v>1</v>
      </c>
      <c r="J774" s="31" cm="1">
        <f t="array" ref="J774">INDEX($F$13:$F$1013,ROWS(F774:$F$1013))</f>
        <v>7.7350012507880969E-3</v>
      </c>
      <c r="T774">
        <f t="shared" si="77"/>
        <v>30</v>
      </c>
      <c r="U774">
        <f t="shared" si="79"/>
        <v>0</v>
      </c>
      <c r="V774">
        <f t="shared" si="80"/>
        <v>8.8205002141554072</v>
      </c>
      <c r="X774">
        <f t="shared" si="81"/>
        <v>0</v>
      </c>
      <c r="Y774">
        <f t="shared" si="82"/>
        <v>0</v>
      </c>
      <c r="Z774">
        <f t="shared" si="83"/>
        <v>0</v>
      </c>
      <c r="AA774">
        <f t="shared" si="78"/>
        <v>0</v>
      </c>
    </row>
    <row r="775" spans="4:27" x14ac:dyDescent="0.3">
      <c r="D775" s="31">
        <f>'Water Flood'!E765</f>
        <v>0.57766000000000006</v>
      </c>
      <c r="E775" s="31">
        <f>IF('Water Flood'!P765&gt;1,1,'Water Flood'!P765)</f>
        <v>0.81365871778109455</v>
      </c>
      <c r="F775" s="31">
        <f>'Water Flood'!I765</f>
        <v>0.94299061528486805</v>
      </c>
      <c r="H775" s="31" cm="1">
        <f t="array" ref="H775">INDEX($D$13:$D$1013,ROWS(D775:$D$1013))</f>
        <v>0.35233999999999999</v>
      </c>
      <c r="I775" s="31" cm="1">
        <f t="array" ref="I775">INDEX($E$13:$E$1013,ROWS(E775:$E$1013))</f>
        <v>1</v>
      </c>
      <c r="J775" s="31" cm="1">
        <f t="array" ref="J775">INDEX($F$13:$F$1013,ROWS(F775:$F$1013))</f>
        <v>7.5816010855909834E-3</v>
      </c>
      <c r="T775">
        <f t="shared" si="77"/>
        <v>30</v>
      </c>
      <c r="U775">
        <f t="shared" si="79"/>
        <v>0</v>
      </c>
      <c r="V775">
        <f t="shared" si="80"/>
        <v>8.8205002141554072</v>
      </c>
      <c r="X775">
        <f t="shared" si="81"/>
        <v>0</v>
      </c>
      <c r="Y775">
        <f t="shared" si="82"/>
        <v>0</v>
      </c>
      <c r="Z775">
        <f t="shared" si="83"/>
        <v>0</v>
      </c>
      <c r="AA775">
        <f t="shared" si="78"/>
        <v>0</v>
      </c>
    </row>
    <row r="776" spans="4:27" x14ac:dyDescent="0.3">
      <c r="D776" s="31">
        <f>'Water Flood'!E766</f>
        <v>0.57808999999999999</v>
      </c>
      <c r="E776" s="31">
        <f>IF('Water Flood'!P766&gt;1,1,'Water Flood'!P766)</f>
        <v>0.80401948030033099</v>
      </c>
      <c r="F776" s="31">
        <f>'Water Flood'!I766</f>
        <v>0.94385493622619077</v>
      </c>
      <c r="H776" s="31" cm="1">
        <f t="array" ref="H776">INDEX($D$13:$D$1013,ROWS(D776:$D$1013))</f>
        <v>0.35191</v>
      </c>
      <c r="I776" s="31" cm="1">
        <f t="array" ref="I776">INDEX($E$13:$E$1013,ROWS(E776:$E$1013))</f>
        <v>1</v>
      </c>
      <c r="J776" s="31" cm="1">
        <f t="array" ref="J776">INDEX($F$13:$F$1013,ROWS(F776:$F$1013))</f>
        <v>7.4307325337537615E-3</v>
      </c>
      <c r="T776">
        <f t="shared" si="77"/>
        <v>30</v>
      </c>
      <c r="U776">
        <f t="shared" si="79"/>
        <v>0</v>
      </c>
      <c r="V776">
        <f t="shared" si="80"/>
        <v>8.8205002141554072</v>
      </c>
      <c r="X776">
        <f t="shared" si="81"/>
        <v>0</v>
      </c>
      <c r="Y776">
        <f t="shared" si="82"/>
        <v>0</v>
      </c>
      <c r="Z776">
        <f t="shared" si="83"/>
        <v>0</v>
      </c>
      <c r="AA776">
        <f t="shared" si="78"/>
        <v>0</v>
      </c>
    </row>
    <row r="777" spans="4:27" x14ac:dyDescent="0.3">
      <c r="D777" s="31">
        <f>'Water Flood'!E767</f>
        <v>0.57851999999999992</v>
      </c>
      <c r="E777" s="31">
        <f>IF('Water Flood'!P767&gt;1,1,'Water Flood'!P767)</f>
        <v>0.79445983789200902</v>
      </c>
      <c r="F777" s="31">
        <f>'Water Flood'!I767</f>
        <v>0.94470898055192454</v>
      </c>
      <c r="H777" s="31" cm="1">
        <f t="array" ref="H777">INDEX($D$13:$D$1013,ROWS(D777:$D$1013))</f>
        <v>0.35148000000000001</v>
      </c>
      <c r="I777" s="31" cm="1">
        <f t="array" ref="I777">INDEX($E$13:$E$1013,ROWS(E777:$E$1013))</f>
        <v>1</v>
      </c>
      <c r="J777" s="31" cm="1">
        <f t="array" ref="J777">INDEX($F$13:$F$1013,ROWS(F777:$F$1013))</f>
        <v>7.2823615682226272E-3</v>
      </c>
      <c r="T777">
        <f t="shared" si="77"/>
        <v>30</v>
      </c>
      <c r="U777">
        <f t="shared" si="79"/>
        <v>0</v>
      </c>
      <c r="V777">
        <f t="shared" si="80"/>
        <v>8.8205002141554072</v>
      </c>
      <c r="X777">
        <f t="shared" si="81"/>
        <v>0</v>
      </c>
      <c r="Y777">
        <f t="shared" si="82"/>
        <v>0</v>
      </c>
      <c r="Z777">
        <f t="shared" si="83"/>
        <v>0</v>
      </c>
      <c r="AA777">
        <f t="shared" si="78"/>
        <v>0</v>
      </c>
    </row>
    <row r="778" spans="4:27" x14ac:dyDescent="0.3">
      <c r="D778" s="31">
        <f>'Water Flood'!E768</f>
        <v>0.57895000000000008</v>
      </c>
      <c r="E778" s="31">
        <f>IF('Water Flood'!P768&gt;1,1,'Water Flood'!P768)</f>
        <v>0.78497965656316826</v>
      </c>
      <c r="F778" s="31">
        <f>'Water Flood'!I768</f>
        <v>0.94555283368273024</v>
      </c>
      <c r="H778" s="31" cm="1">
        <f t="array" ref="H778">INDEX($D$13:$D$1013,ROWS(D778:$D$1013))</f>
        <v>0.35104999999999997</v>
      </c>
      <c r="I778" s="31" cm="1">
        <f t="array" ref="I778">INDEX($E$13:$E$1013,ROWS(E778:$E$1013))</f>
        <v>1</v>
      </c>
      <c r="J778" s="31" cm="1">
        <f t="array" ref="J778">INDEX($F$13:$F$1013,ROWS(F778:$F$1013))</f>
        <v>7.1364545242353179E-3</v>
      </c>
      <c r="T778">
        <f t="shared" si="77"/>
        <v>30</v>
      </c>
      <c r="U778">
        <f t="shared" si="79"/>
        <v>0</v>
      </c>
      <c r="V778">
        <f t="shared" si="80"/>
        <v>8.8205002141554072</v>
      </c>
      <c r="X778">
        <f t="shared" si="81"/>
        <v>0</v>
      </c>
      <c r="Y778">
        <f t="shared" si="82"/>
        <v>0</v>
      </c>
      <c r="Z778">
        <f t="shared" si="83"/>
        <v>0</v>
      </c>
      <c r="AA778">
        <f t="shared" si="78"/>
        <v>0</v>
      </c>
    </row>
    <row r="779" spans="4:27" x14ac:dyDescent="0.3">
      <c r="D779" s="31">
        <f>'Water Flood'!E769</f>
        <v>0.57938000000000001</v>
      </c>
      <c r="E779" s="31">
        <f>IF('Water Flood'!P769&gt;1,1,'Water Flood'!P769)</f>
        <v>0.77557879036366018</v>
      </c>
      <c r="F779" s="31">
        <f>'Water Flood'!I769</f>
        <v>0.94638658088237104</v>
      </c>
      <c r="H779" s="31" cm="1">
        <f t="array" ref="H779">INDEX($D$13:$D$1013,ROWS(D779:$D$1013))</f>
        <v>0.35061999999999999</v>
      </c>
      <c r="I779" s="31" cm="1">
        <f t="array" ref="I779">INDEX($E$13:$E$1013,ROWS(E779:$E$1013))</f>
        <v>1</v>
      </c>
      <c r="J779" s="31" cm="1">
        <f t="array" ref="J779">INDEX($F$13:$F$1013,ROWS(F779:$F$1013))</f>
        <v>6.9929780965942269E-3</v>
      </c>
      <c r="T779">
        <f t="shared" si="77"/>
        <v>30</v>
      </c>
      <c r="U779">
        <f t="shared" si="79"/>
        <v>0</v>
      </c>
      <c r="V779">
        <f t="shared" si="80"/>
        <v>8.8205002141554072</v>
      </c>
      <c r="X779">
        <f t="shared" si="81"/>
        <v>0</v>
      </c>
      <c r="Y779">
        <f t="shared" si="82"/>
        <v>0</v>
      </c>
      <c r="Z779">
        <f t="shared" si="83"/>
        <v>0</v>
      </c>
      <c r="AA779">
        <f t="shared" si="78"/>
        <v>0</v>
      </c>
    </row>
    <row r="780" spans="4:27" x14ac:dyDescent="0.3">
      <c r="D780" s="31">
        <f>'Water Flood'!E770</f>
        <v>0.57980999999999994</v>
      </c>
      <c r="E780" s="31">
        <f>IF('Water Flood'!P770&gt;1,1,'Water Flood'!P770)</f>
        <v>0.76625708168304563</v>
      </c>
      <c r="F780" s="31">
        <f>'Water Flood'!I770</f>
        <v>0.94721030724518018</v>
      </c>
      <c r="H780" s="31" cm="1">
        <f t="array" ref="H780">INDEX($D$13:$D$1013,ROWS(D780:$D$1013))</f>
        <v>0.35019</v>
      </c>
      <c r="I780" s="31" cm="1">
        <f t="array" ref="I780">INDEX($E$13:$E$1013,ROWS(E780:$E$1013))</f>
        <v>1</v>
      </c>
      <c r="J780" s="31" cm="1">
        <f t="array" ref="J780">INDEX($F$13:$F$1013,ROWS(F780:$F$1013))</f>
        <v>6.8518993369389644E-3</v>
      </c>
      <c r="T780">
        <f t="shared" si="77"/>
        <v>30</v>
      </c>
      <c r="U780">
        <f t="shared" si="79"/>
        <v>0</v>
      </c>
      <c r="V780">
        <f t="shared" si="80"/>
        <v>8.8205002141554072</v>
      </c>
      <c r="X780">
        <f t="shared" si="81"/>
        <v>0</v>
      </c>
      <c r="Y780">
        <f t="shared" si="82"/>
        <v>0</v>
      </c>
      <c r="Z780">
        <f t="shared" si="83"/>
        <v>0</v>
      </c>
      <c r="AA780">
        <f t="shared" si="78"/>
        <v>0</v>
      </c>
    </row>
    <row r="781" spans="4:27" x14ac:dyDescent="0.3">
      <c r="D781" s="31">
        <f>'Water Flood'!E771</f>
        <v>0.58023999999999998</v>
      </c>
      <c r="E781" s="31">
        <f>IF('Water Flood'!P771&gt;1,1,'Water Flood'!P771)</f>
        <v>0.75701436155633095</v>
      </c>
      <c r="F781" s="31">
        <f>'Water Flood'!I771</f>
        <v>0.94802409768385332</v>
      </c>
      <c r="H781" s="31" cm="1">
        <f t="array" ref="H781">INDEX($D$13:$D$1013,ROWS(D781:$D$1013))</f>
        <v>0.34976000000000002</v>
      </c>
      <c r="I781" s="31" cm="1">
        <f t="array" ref="I781">INDEX($E$13:$E$1013,ROWS(E781:$E$1013))</f>
        <v>1</v>
      </c>
      <c r="J781" s="31" cm="1">
        <f t="array" ref="J781">INDEX($F$13:$F$1013,ROWS(F781:$F$1013))</f>
        <v>6.713185651019111E-3</v>
      </c>
      <c r="T781">
        <f t="shared" si="77"/>
        <v>30</v>
      </c>
      <c r="U781">
        <f t="shared" si="79"/>
        <v>0</v>
      </c>
      <c r="V781">
        <f t="shared" si="80"/>
        <v>8.8205002141554072</v>
      </c>
      <c r="X781">
        <f t="shared" si="81"/>
        <v>0</v>
      </c>
      <c r="Y781">
        <f t="shared" si="82"/>
        <v>0</v>
      </c>
      <c r="Z781">
        <f t="shared" si="83"/>
        <v>0</v>
      </c>
      <c r="AA781">
        <f t="shared" si="78"/>
        <v>0</v>
      </c>
    </row>
    <row r="782" spans="4:27" x14ac:dyDescent="0.3">
      <c r="D782" s="31">
        <f>'Water Flood'!E772</f>
        <v>0.58067000000000002</v>
      </c>
      <c r="E782" s="31">
        <f>IF('Water Flood'!P772&gt;1,1,'Water Flood'!P772)</f>
        <v>0.74785044995892258</v>
      </c>
      <c r="F782" s="31">
        <f>'Water Flood'!I772</f>
        <v>0.94882803691755924</v>
      </c>
      <c r="H782" s="31" cm="1">
        <f t="array" ref="H782">INDEX($D$13:$D$1013,ROWS(D782:$D$1013))</f>
        <v>0.34933000000000003</v>
      </c>
      <c r="I782" s="31" cm="1">
        <f t="array" ref="I782">INDEX($E$13:$E$1013,ROWS(E782:$E$1013))</f>
        <v>1</v>
      </c>
      <c r="J782" s="31" cm="1">
        <f t="array" ref="J782">INDEX($F$13:$F$1013,ROWS(F782:$F$1013))</f>
        <v>6.5768047959677209E-3</v>
      </c>
      <c r="T782">
        <f t="shared" ref="T782:T845" si="84">I782*Q$13</f>
        <v>30</v>
      </c>
      <c r="U782">
        <f t="shared" si="79"/>
        <v>0</v>
      </c>
      <c r="V782">
        <f t="shared" si="80"/>
        <v>8.8205002141554072</v>
      </c>
      <c r="X782">
        <f t="shared" si="81"/>
        <v>0</v>
      </c>
      <c r="Y782">
        <f t="shared" si="82"/>
        <v>0</v>
      </c>
      <c r="Z782">
        <f t="shared" si="83"/>
        <v>0</v>
      </c>
      <c r="AA782">
        <f t="shared" ref="AA782:AA845" si="85">IF(AA$7&gt;T782,H782*M$20+M$20*M$19*(1-H782),0)</f>
        <v>0</v>
      </c>
    </row>
    <row r="783" spans="4:27" x14ac:dyDescent="0.3">
      <c r="D783" s="31">
        <f>'Water Flood'!E773</f>
        <v>0.58109999999999995</v>
      </c>
      <c r="E783" s="31">
        <f>IF('Water Flood'!P773&gt;1,1,'Water Flood'!P773)</f>
        <v>0.73876515609717908</v>
      </c>
      <c r="F783" s="31">
        <f>'Water Flood'!I773</f>
        <v>0.94962220946036358</v>
      </c>
      <c r="H783" s="31" cm="1">
        <f t="array" ref="H783">INDEX($D$13:$D$1013,ROWS(D783:$D$1013))</f>
        <v>0.34889999999999999</v>
      </c>
      <c r="I783" s="31" cm="1">
        <f t="array" ref="I783">INDEX($E$13:$E$1013,ROWS(E783:$E$1013))</f>
        <v>1</v>
      </c>
      <c r="J783" s="31" cm="1">
        <f t="array" ref="J783">INDEX($F$13:$F$1013,ROWS(F783:$F$1013))</f>
        <v>6.442724877576197E-3</v>
      </c>
      <c r="T783">
        <f t="shared" si="84"/>
        <v>30</v>
      </c>
      <c r="U783">
        <f t="shared" ref="U783:U846" si="86">0.5*M$11*(H783+H782)*(T783-T782)+M$19*0.5*M$11*(1-H783+1-H782)*(T783-T782)+M$11*Q$18*(T783-T782)</f>
        <v>0</v>
      </c>
      <c r="V783">
        <f t="shared" ref="V783:V846" si="87">U783+V782</f>
        <v>8.8205002141554072</v>
      </c>
      <c r="X783">
        <f t="shared" ref="X783:X846" si="88">IF(AND(V783&lt;Q$17,V784&gt;Q$17),T783,0)</f>
        <v>0</v>
      </c>
      <c r="Y783">
        <f t="shared" ref="Y783:Y846" si="89">X783/AA$7*H783</f>
        <v>0</v>
      </c>
      <c r="Z783">
        <f t="shared" ref="Z783:Z846" si="90">X783/AA$7*J783</f>
        <v>0</v>
      </c>
      <c r="AA783">
        <f t="shared" si="85"/>
        <v>0</v>
      </c>
    </row>
    <row r="784" spans="4:27" x14ac:dyDescent="0.3">
      <c r="D784" s="31">
        <f>'Water Flood'!E774</f>
        <v>0.58152999999999999</v>
      </c>
      <c r="E784" s="31">
        <f>IF('Water Flood'!P774&gt;1,1,'Water Flood'!P774)</f>
        <v>0.72975827870031307</v>
      </c>
      <c r="F784" s="31">
        <f>'Water Flood'!I774</f>
        <v>0.95040669960996649</v>
      </c>
      <c r="H784" s="31" cm="1">
        <f t="array" ref="H784">INDEX($D$13:$D$1013,ROWS(D784:$D$1013))</f>
        <v>0.34847</v>
      </c>
      <c r="I784" s="31" cm="1">
        <f t="array" ref="I784">INDEX($E$13:$E$1013,ROWS(E784:$E$1013))</f>
        <v>1</v>
      </c>
      <c r="J784" s="31" cm="1">
        <f t="array" ref="J784">INDEX($F$13:$F$1013,ROWS(F784:$F$1013))</f>
        <v>6.31091434757122E-3</v>
      </c>
      <c r="T784">
        <f t="shared" si="84"/>
        <v>30</v>
      </c>
      <c r="U784">
        <f t="shared" si="86"/>
        <v>0</v>
      </c>
      <c r="V784">
        <f t="shared" si="87"/>
        <v>8.8205002141554072</v>
      </c>
      <c r="X784">
        <f t="shared" si="88"/>
        <v>0</v>
      </c>
      <c r="Y784">
        <f t="shared" si="89"/>
        <v>0</v>
      </c>
      <c r="Z784">
        <f t="shared" si="90"/>
        <v>0</v>
      </c>
      <c r="AA784">
        <f t="shared" si="85"/>
        <v>0</v>
      </c>
    </row>
    <row r="785" spans="4:27" x14ac:dyDescent="0.3">
      <c r="D785" s="31">
        <f>'Water Flood'!E775</f>
        <v>0.58196000000000003</v>
      </c>
      <c r="E785" s="31">
        <f>IF('Water Flood'!P775&gt;1,1,'Water Flood'!P775)</f>
        <v>0.72082960630621518</v>
      </c>
      <c r="F785" s="31">
        <f>'Water Flood'!I775</f>
        <v>0.95118159143674574</v>
      </c>
      <c r="H785" s="31" cm="1">
        <f t="array" ref="H785">INDEX($D$13:$D$1013,ROWS(D785:$D$1013))</f>
        <v>0.34804000000000002</v>
      </c>
      <c r="I785" s="31" cm="1">
        <f t="array" ref="I785">INDEX($E$13:$E$1013,ROWS(E785:$E$1013))</f>
        <v>1</v>
      </c>
      <c r="J785" s="31" cm="1">
        <f t="array" ref="J785">INDEX($F$13:$F$1013,ROWS(F785:$F$1013))</f>
        <v>6.181342000894206E-3</v>
      </c>
      <c r="T785">
        <f t="shared" si="84"/>
        <v>30</v>
      </c>
      <c r="U785">
        <f t="shared" si="86"/>
        <v>0</v>
      </c>
      <c r="V785">
        <f t="shared" si="87"/>
        <v>8.8205002141554072</v>
      </c>
      <c r="X785">
        <f t="shared" si="88"/>
        <v>0</v>
      </c>
      <c r="Y785">
        <f t="shared" si="89"/>
        <v>0</v>
      </c>
      <c r="Z785">
        <f t="shared" si="90"/>
        <v>0</v>
      </c>
      <c r="AA785">
        <f t="shared" si="85"/>
        <v>0</v>
      </c>
    </row>
    <row r="786" spans="4:27" x14ac:dyDescent="0.3">
      <c r="D786" s="31">
        <f>'Water Flood'!E776</f>
        <v>0.58238999999999996</v>
      </c>
      <c r="E786" s="31">
        <f>IF('Water Flood'!P776&gt;1,1,'Water Flood'!P776)</f>
        <v>0.71197891754332654</v>
      </c>
      <c r="F786" s="31">
        <f>'Water Flood'!I776</f>
        <v>0.9519469687731047</v>
      </c>
      <c r="H786" s="31" cm="1">
        <f t="array" ref="H786">INDEX($D$13:$D$1013,ROWS(D786:$D$1013))</f>
        <v>0.34760999999999997</v>
      </c>
      <c r="I786" s="31" cm="1">
        <f t="array" ref="I786">INDEX($E$13:$E$1013,ROWS(E786:$E$1013))</f>
        <v>1</v>
      </c>
      <c r="J786" s="31" cm="1">
        <f t="array" ref="J786">INDEX($F$13:$F$1013,ROWS(F786:$F$1013))</f>
        <v>6.0539769729839373E-3</v>
      </c>
      <c r="T786">
        <f t="shared" si="84"/>
        <v>30</v>
      </c>
      <c r="U786">
        <f t="shared" si="86"/>
        <v>0</v>
      </c>
      <c r="V786">
        <f t="shared" si="87"/>
        <v>8.8205002141554072</v>
      </c>
      <c r="X786">
        <f t="shared" si="88"/>
        <v>0</v>
      </c>
      <c r="Y786">
        <f t="shared" si="89"/>
        <v>0</v>
      </c>
      <c r="Z786">
        <f t="shared" si="90"/>
        <v>0</v>
      </c>
      <c r="AA786">
        <f t="shared" si="85"/>
        <v>0</v>
      </c>
    </row>
    <row r="787" spans="4:27" x14ac:dyDescent="0.3">
      <c r="D787" s="31">
        <f>'Water Flood'!E777</f>
        <v>0.58282</v>
      </c>
      <c r="E787" s="31">
        <f>IF('Water Flood'!P777&gt;1,1,'Water Flood'!P777)</f>
        <v>0.70320598140910839</v>
      </c>
      <c r="F787" s="31">
        <f>'Water Flood'!I777</f>
        <v>0.95270291520311956</v>
      </c>
      <c r="H787" s="31" cm="1">
        <f t="array" ref="H787">INDEX($D$13:$D$1013,ROWS(D787:$D$1013))</f>
        <v>0.34717999999999999</v>
      </c>
      <c r="I787" s="31" cm="1">
        <f t="array" ref="I787">INDEX($E$13:$E$1013,ROWS(E787:$E$1013))</f>
        <v>1</v>
      </c>
      <c r="J787" s="31" cm="1">
        <f t="array" ref="J787">INDEX($F$13:$F$1013,ROWS(F787:$F$1013))</f>
        <v>5.9287887370628603E-3</v>
      </c>
      <c r="T787">
        <f t="shared" si="84"/>
        <v>30</v>
      </c>
      <c r="U787">
        <f t="shared" si="86"/>
        <v>0</v>
      </c>
      <c r="V787">
        <f t="shared" si="87"/>
        <v>8.8205002141554072</v>
      </c>
      <c r="X787">
        <f t="shared" si="88"/>
        <v>0</v>
      </c>
      <c r="Y787">
        <f t="shared" si="89"/>
        <v>0</v>
      </c>
      <c r="Z787">
        <f t="shared" si="90"/>
        <v>0</v>
      </c>
      <c r="AA787">
        <f t="shared" si="85"/>
        <v>0</v>
      </c>
    </row>
    <row r="788" spans="4:27" x14ac:dyDescent="0.3">
      <c r="D788" s="31">
        <f>'Water Flood'!E778</f>
        <v>0.58325000000000005</v>
      </c>
      <c r="E788" s="31">
        <f>IF('Water Flood'!P778&gt;1,1,'Water Flood'!P778)</f>
        <v>0.69451055754681734</v>
      </c>
      <c r="F788" s="31">
        <f>'Water Flood'!I778</f>
        <v>0.95344951405248246</v>
      </c>
      <c r="H788" s="31" cm="1">
        <f t="array" ref="H788">INDEX($D$13:$D$1013,ROWS(D788:$D$1013))</f>
        <v>0.34675</v>
      </c>
      <c r="I788" s="31" cm="1">
        <f t="array" ref="I788">INDEX($E$13:$E$1013,ROWS(E788:$E$1013))</f>
        <v>1</v>
      </c>
      <c r="J788" s="31" cm="1">
        <f t="array" ref="J788">INDEX($F$13:$F$1013,ROWS(F788:$F$1013))</f>
        <v>5.8057471014276128E-3</v>
      </c>
      <c r="T788">
        <f t="shared" si="84"/>
        <v>30</v>
      </c>
      <c r="U788">
        <f t="shared" si="86"/>
        <v>0</v>
      </c>
      <c r="V788">
        <f t="shared" si="87"/>
        <v>8.8205002141554072</v>
      </c>
      <c r="X788">
        <f t="shared" si="88"/>
        <v>0</v>
      </c>
      <c r="Y788">
        <f t="shared" si="89"/>
        <v>0</v>
      </c>
      <c r="Z788">
        <f t="shared" si="90"/>
        <v>0</v>
      </c>
      <c r="AA788">
        <f t="shared" si="85"/>
        <v>0</v>
      </c>
    </row>
    <row r="789" spans="4:27" x14ac:dyDescent="0.3">
      <c r="D789" s="31">
        <f>'Water Flood'!E779</f>
        <v>0.58367999999999998</v>
      </c>
      <c r="E789" s="31">
        <f>IF('Water Flood'!P779&gt;1,1,'Water Flood'!P779)</f>
        <v>0.6858923965153586</v>
      </c>
      <c r="F789" s="31">
        <f>'Water Flood'!I779</f>
        <v>0.95418684837873635</v>
      </c>
      <c r="H789" s="31" cm="1">
        <f t="array" ref="H789">INDEX($D$13:$D$1013,ROWS(D789:$D$1013))</f>
        <v>0.34632000000000002</v>
      </c>
      <c r="I789" s="31" cm="1">
        <f t="array" ref="I789">INDEX($E$13:$E$1013,ROWS(E789:$E$1013))</f>
        <v>1</v>
      </c>
      <c r="J789" s="31" cm="1">
        <f t="array" ref="J789">INDEX($F$13:$F$1013,ROWS(F789:$F$1013))</f>
        <v>5.6848222067442753E-3</v>
      </c>
      <c r="T789">
        <f t="shared" si="84"/>
        <v>30</v>
      </c>
      <c r="U789">
        <f t="shared" si="86"/>
        <v>0</v>
      </c>
      <c r="V789">
        <f t="shared" si="87"/>
        <v>8.8205002141554072</v>
      </c>
      <c r="X789">
        <f t="shared" si="88"/>
        <v>0</v>
      </c>
      <c r="Y789">
        <f t="shared" si="89"/>
        <v>0</v>
      </c>
      <c r="Z789">
        <f t="shared" si="90"/>
        <v>0</v>
      </c>
      <c r="AA789">
        <f t="shared" si="85"/>
        <v>0</v>
      </c>
    </row>
    <row r="790" spans="4:27" x14ac:dyDescent="0.3">
      <c r="D790" s="31">
        <f>'Water Flood'!E780</f>
        <v>0.58411000000000002</v>
      </c>
      <c r="E790" s="31">
        <f>IF('Water Flood'!P780&gt;1,1,'Water Flood'!P780)</f>
        <v>0.67735124005814873</v>
      </c>
      <c r="F790" s="31">
        <f>'Water Flood'!I780</f>
        <v>0.95491500096179893</v>
      </c>
      <c r="H790" s="31" cm="1">
        <f t="array" ref="H790">INDEX($D$13:$D$1013,ROWS(D790:$D$1013))</f>
        <v>0.34589000000000003</v>
      </c>
      <c r="I790" s="31" cm="1">
        <f t="array" ref="I790">INDEX($E$13:$E$1013,ROWS(E790:$E$1013))</f>
        <v>1</v>
      </c>
      <c r="J790" s="31" cm="1">
        <f t="array" ref="J790">INDEX($F$13:$F$1013,ROWS(F790:$F$1013))</f>
        <v>5.5659845233488534E-3</v>
      </c>
      <c r="T790">
        <f t="shared" si="84"/>
        <v>30</v>
      </c>
      <c r="U790">
        <f t="shared" si="86"/>
        <v>0</v>
      </c>
      <c r="V790">
        <f t="shared" si="87"/>
        <v>8.8205002141554072</v>
      </c>
      <c r="X790">
        <f t="shared" si="88"/>
        <v>0</v>
      </c>
      <c r="Y790">
        <f t="shared" si="89"/>
        <v>0</v>
      </c>
      <c r="Z790">
        <f t="shared" si="90"/>
        <v>0</v>
      </c>
      <c r="AA790">
        <f t="shared" si="85"/>
        <v>0</v>
      </c>
    </row>
    <row r="791" spans="4:27" x14ac:dyDescent="0.3">
      <c r="D791" s="31">
        <f>'Water Flood'!E781</f>
        <v>0.58454000000000006</v>
      </c>
      <c r="E791" s="31">
        <f>IF('Water Flood'!P781&gt;1,1,'Water Flood'!P781)</f>
        <v>0.66888682136785138</v>
      </c>
      <c r="F791" s="31">
        <f>'Water Flood'!I781</f>
        <v>0.95563405429476944</v>
      </c>
      <c r="H791" s="31" cm="1">
        <f t="array" ref="H791">INDEX($D$13:$D$1013,ROWS(D791:$D$1013))</f>
        <v>0.34545999999999999</v>
      </c>
      <c r="I791" s="31" cm="1">
        <f t="array" ref="I791">INDEX($E$13:$E$1013,ROWS(E791:$E$1013))</f>
        <v>1</v>
      </c>
      <c r="J791" s="31" cm="1">
        <f t="array" ref="J791">INDEX($F$13:$F$1013,ROWS(F791:$F$1013))</f>
        <v>5.4492048485534584E-3</v>
      </c>
      <c r="T791">
        <f t="shared" si="84"/>
        <v>30</v>
      </c>
      <c r="U791">
        <f t="shared" si="86"/>
        <v>0</v>
      </c>
      <c r="V791">
        <f t="shared" si="87"/>
        <v>8.8205002141554072</v>
      </c>
      <c r="X791">
        <f t="shared" si="88"/>
        <v>0</v>
      </c>
      <c r="Y791">
        <f t="shared" si="89"/>
        <v>0</v>
      </c>
      <c r="Z791">
        <f t="shared" si="90"/>
        <v>0</v>
      </c>
      <c r="AA791">
        <f t="shared" si="85"/>
        <v>0</v>
      </c>
    </row>
    <row r="792" spans="4:27" x14ac:dyDescent="0.3">
      <c r="D792" s="31">
        <f>'Water Flood'!E782</f>
        <v>0.58496999999999999</v>
      </c>
      <c r="E792" s="31">
        <f>IF('Water Flood'!P782&gt;1,1,'Water Flood'!P782)</f>
        <v>0.66049886534544644</v>
      </c>
      <c r="F792" s="31">
        <f>'Water Flood'!I782</f>
        <v>0.95634409057501568</v>
      </c>
      <c r="H792" s="31" cm="1">
        <f t="array" ref="H792">INDEX($D$13:$D$1013,ROWS(D792:$D$1013))</f>
        <v>0.34503</v>
      </c>
      <c r="I792" s="31" cm="1">
        <f t="array" ref="I792">INDEX($E$13:$E$1013,ROWS(E792:$E$1013))</f>
        <v>1</v>
      </c>
      <c r="J792" s="31" cm="1">
        <f t="array" ref="J792">INDEX($F$13:$F$1013,ROWS(F792:$F$1013))</f>
        <v>5.334454303958661E-3</v>
      </c>
      <c r="T792">
        <f t="shared" si="84"/>
        <v>30</v>
      </c>
      <c r="U792">
        <f t="shared" si="86"/>
        <v>0</v>
      </c>
      <c r="V792">
        <f t="shared" si="87"/>
        <v>8.8205002141554072</v>
      </c>
      <c r="X792">
        <f t="shared" si="88"/>
        <v>0</v>
      </c>
      <c r="Y792">
        <f t="shared" si="89"/>
        <v>0</v>
      </c>
      <c r="Z792">
        <f t="shared" si="90"/>
        <v>0</v>
      </c>
      <c r="AA792">
        <f t="shared" si="85"/>
        <v>0</v>
      </c>
    </row>
    <row r="793" spans="4:27" x14ac:dyDescent="0.3">
      <c r="D793" s="31">
        <f>'Water Flood'!E783</f>
        <v>0.58540000000000003</v>
      </c>
      <c r="E793" s="31">
        <f>IF('Water Flood'!P783&gt;1,1,'Water Flood'!P783)</f>
        <v>0.65218708885876486</v>
      </c>
      <c r="F793" s="31">
        <f>'Water Flood'!I783</f>
        <v>0.95704519169553892</v>
      </c>
      <c r="H793" s="31" cm="1">
        <f t="array" ref="H793">INDEX($D$13:$D$1013,ROWS(D793:$D$1013))</f>
        <v>0.34460000000000002</v>
      </c>
      <c r="I793" s="31" cm="1">
        <f t="array" ref="I793">INDEX($E$13:$E$1013,ROWS(E793:$E$1013))</f>
        <v>1</v>
      </c>
      <c r="J793" s="31" cm="1">
        <f t="array" ref="J793">INDEX($F$13:$F$1013,ROWS(F793:$F$1013))</f>
        <v>5.2217043327724595E-3</v>
      </c>
      <c r="T793">
        <f t="shared" si="84"/>
        <v>30</v>
      </c>
      <c r="U793">
        <f t="shared" si="86"/>
        <v>0</v>
      </c>
      <c r="V793">
        <f t="shared" si="87"/>
        <v>8.8205002141554072</v>
      </c>
      <c r="X793">
        <f t="shared" si="88"/>
        <v>0</v>
      </c>
      <c r="Y793">
        <f t="shared" si="89"/>
        <v>0</v>
      </c>
      <c r="Z793">
        <f t="shared" si="90"/>
        <v>0</v>
      </c>
      <c r="AA793">
        <f t="shared" si="85"/>
        <v>0</v>
      </c>
    </row>
    <row r="794" spans="4:27" x14ac:dyDescent="0.3">
      <c r="D794" s="31">
        <f>'Water Flood'!E784</f>
        <v>0.58583000000000007</v>
      </c>
      <c r="E794" s="31">
        <f>IF('Water Flood'!P784&gt;1,1,'Water Flood'!P784)</f>
        <v>0.64395120099363556</v>
      </c>
      <c r="F794" s="31">
        <f>'Water Flood'!I784</f>
        <v>0.95773743923660715</v>
      </c>
      <c r="H794" s="31" cm="1">
        <f t="array" ref="H794">INDEX($D$13:$D$1013,ROWS(D794:$D$1013))</f>
        <v>0.34416999999999998</v>
      </c>
      <c r="I794" s="31" cm="1">
        <f t="array" ref="I794">INDEX($E$13:$E$1013,ROWS(E794:$E$1013))</f>
        <v>1</v>
      </c>
      <c r="J794" s="31" cm="1">
        <f t="array" ref="J794">INDEX($F$13:$F$1013,ROWS(F794:$F$1013))</f>
        <v>5.1109266971363079E-3</v>
      </c>
      <c r="T794">
        <f t="shared" si="84"/>
        <v>30</v>
      </c>
      <c r="U794">
        <f t="shared" si="86"/>
        <v>0</v>
      </c>
      <c r="V794">
        <f t="shared" si="87"/>
        <v>8.8205002141554072</v>
      </c>
      <c r="X794">
        <f t="shared" si="88"/>
        <v>0</v>
      </c>
      <c r="Y794">
        <f t="shared" si="89"/>
        <v>0</v>
      </c>
      <c r="Z794">
        <f t="shared" si="90"/>
        <v>0</v>
      </c>
      <c r="AA794">
        <f t="shared" si="85"/>
        <v>0</v>
      </c>
    </row>
    <row r="795" spans="4:27" x14ac:dyDescent="0.3">
      <c r="D795" s="31">
        <f>'Water Flood'!E785</f>
        <v>0.58626</v>
      </c>
      <c r="E795" s="31">
        <f>IF('Water Flood'!P785&gt;1,1,'Water Flood'!P785)</f>
        <v>0.63579090330516586</v>
      </c>
      <c r="F795" s="31">
        <f>'Water Flood'!I785</f>
        <v>0.95842091445766009</v>
      </c>
      <c r="H795" s="31" cm="1">
        <f t="array" ref="H795">INDEX($D$13:$D$1013,ROWS(D795:$D$1013))</f>
        <v>0.34373999999999999</v>
      </c>
      <c r="I795" s="31" cm="1">
        <f t="array" ref="I795">INDEX($E$13:$E$1013,ROWS(E795:$E$1013))</f>
        <v>1</v>
      </c>
      <c r="J795" s="31" cm="1">
        <f t="array" ref="J795">INDEX($F$13:$F$1013,ROWS(F795:$F$1013))</f>
        <v>5.002093475458603E-3</v>
      </c>
      <c r="T795">
        <f t="shared" si="84"/>
        <v>30</v>
      </c>
      <c r="U795">
        <f t="shared" si="86"/>
        <v>0</v>
      </c>
      <c r="V795">
        <f t="shared" si="87"/>
        <v>8.8205002141554072</v>
      </c>
      <c r="X795">
        <f t="shared" si="88"/>
        <v>0</v>
      </c>
      <c r="Y795">
        <f t="shared" si="89"/>
        <v>0</v>
      </c>
      <c r="Z795">
        <f t="shared" si="90"/>
        <v>0</v>
      </c>
      <c r="AA795">
        <f t="shared" si="85"/>
        <v>0</v>
      </c>
    </row>
    <row r="796" spans="4:27" x14ac:dyDescent="0.3">
      <c r="D796" s="31">
        <f>'Water Flood'!E786</f>
        <v>0.58668999999999993</v>
      </c>
      <c r="E796" s="31">
        <f>IF('Water Flood'!P786&gt;1,1,'Water Flood'!P786)</f>
        <v>0.62770589006177102</v>
      </c>
      <c r="F796" s="31">
        <f>'Water Flood'!I786</f>
        <v>0.95909569828947638</v>
      </c>
      <c r="H796" s="31" cm="1">
        <f t="array" ref="H796">INDEX($D$13:$D$1013,ROWS(D796:$D$1013))</f>
        <v>0.34331</v>
      </c>
      <c r="I796" s="31" cm="1">
        <f t="array" ref="I796">INDEX($E$13:$E$1013,ROWS(E796:$E$1013))</f>
        <v>1</v>
      </c>
      <c r="J796" s="31" cm="1">
        <f t="array" ref="J796">INDEX($F$13:$F$1013,ROWS(F796:$F$1013))</f>
        <v>4.8951770597560557E-3</v>
      </c>
      <c r="T796">
        <f t="shared" si="84"/>
        <v>30</v>
      </c>
      <c r="U796">
        <f t="shared" si="86"/>
        <v>0</v>
      </c>
      <c r="V796">
        <f t="shared" si="87"/>
        <v>8.8205002141554072</v>
      </c>
      <c r="X796">
        <f t="shared" si="88"/>
        <v>0</v>
      </c>
      <c r="Y796">
        <f t="shared" si="89"/>
        <v>0</v>
      </c>
      <c r="Z796">
        <f t="shared" si="90"/>
        <v>0</v>
      </c>
      <c r="AA796">
        <f t="shared" si="85"/>
        <v>0</v>
      </c>
    </row>
    <row r="797" spans="4:27" x14ac:dyDescent="0.3">
      <c r="D797" s="31">
        <f>'Water Flood'!E787</f>
        <v>0.58712000000000009</v>
      </c>
      <c r="E797" s="31">
        <f>IF('Water Flood'!P787&gt;1,1,'Water Flood'!P787)</f>
        <v>0.61969584848754888</v>
      </c>
      <c r="F797" s="31">
        <f>'Water Flood'!I787</f>
        <v>0.95976187132660074</v>
      </c>
      <c r="H797" s="31" cm="1">
        <f t="array" ref="H797">INDEX($D$13:$D$1013,ROWS(D797:$D$1013))</f>
        <v>0.34288000000000002</v>
      </c>
      <c r="I797" s="31" cm="1">
        <f t="array" ref="I797">INDEX($E$13:$E$1013,ROWS(E797:$E$1013))</f>
        <v>1</v>
      </c>
      <c r="J797" s="31" cm="1">
        <f t="array" ref="J797">INDEX($F$13:$F$1013,ROWS(F797:$F$1013))</f>
        <v>4.7901501530033192E-3</v>
      </c>
      <c r="T797">
        <f t="shared" si="84"/>
        <v>30</v>
      </c>
      <c r="U797">
        <f t="shared" si="86"/>
        <v>0</v>
      </c>
      <c r="V797">
        <f t="shared" si="87"/>
        <v>8.8205002141554072</v>
      </c>
      <c r="X797">
        <f t="shared" si="88"/>
        <v>0</v>
      </c>
      <c r="Y797">
        <f t="shared" si="89"/>
        <v>0</v>
      </c>
      <c r="Z797">
        <f t="shared" si="90"/>
        <v>0</v>
      </c>
      <c r="AA797">
        <f t="shared" si="85"/>
        <v>0</v>
      </c>
    </row>
    <row r="798" spans="4:27" x14ac:dyDescent="0.3">
      <c r="D798" s="31">
        <f>'Water Flood'!E788</f>
        <v>0.58755000000000002</v>
      </c>
      <c r="E798" s="31">
        <f>IF('Water Flood'!P788&gt;1,1,'Water Flood'!P788)</f>
        <v>0.61176045900054643</v>
      </c>
      <c r="F798" s="31">
        <f>'Water Flood'!I788</f>
        <v>0.96041951382002622</v>
      </c>
      <c r="H798" s="31" cm="1">
        <f t="array" ref="H798">INDEX($D$13:$D$1013,ROWS(D798:$D$1013))</f>
        <v>0.34244999999999998</v>
      </c>
      <c r="I798" s="31" cm="1">
        <f t="array" ref="I798">INDEX($E$13:$E$1013,ROWS(E798:$E$1013))</f>
        <v>1</v>
      </c>
      <c r="J798" s="31" cm="1">
        <f t="array" ref="J798">INDEX($F$13:$F$1013,ROWS(F798:$F$1013))</f>
        <v>4.6869857664912631E-3</v>
      </c>
      <c r="T798">
        <f t="shared" si="84"/>
        <v>30</v>
      </c>
      <c r="U798">
        <f t="shared" si="86"/>
        <v>0</v>
      </c>
      <c r="V798">
        <f t="shared" si="87"/>
        <v>8.8205002141554072</v>
      </c>
      <c r="X798">
        <f t="shared" si="88"/>
        <v>0</v>
      </c>
      <c r="Y798">
        <f t="shared" si="89"/>
        <v>0</v>
      </c>
      <c r="Z798">
        <f t="shared" si="90"/>
        <v>0</v>
      </c>
      <c r="AA798">
        <f t="shared" si="85"/>
        <v>0</v>
      </c>
    </row>
    <row r="799" spans="4:27" x14ac:dyDescent="0.3">
      <c r="D799" s="31">
        <f>'Water Flood'!E789</f>
        <v>0.58797999999999995</v>
      </c>
      <c r="E799" s="31">
        <f>IF('Water Flood'!P789&gt;1,1,'Water Flood'!P789)</f>
        <v>0.60389939544633242</v>
      </c>
      <c r="F799" s="31">
        <f>'Water Flood'!I789</f>
        <v>0.96106870567013092</v>
      </c>
      <c r="H799" s="31" cm="1">
        <f t="array" ref="H799">INDEX($D$13:$D$1013,ROWS(D799:$D$1013))</f>
        <v>0.34201999999999999</v>
      </c>
      <c r="I799" s="31" cm="1">
        <f t="array" ref="I799">INDEX($E$13:$E$1013,ROWS(E799:$E$1013))</f>
        <v>1</v>
      </c>
      <c r="J799" s="31" cm="1">
        <f t="array" ref="J799">INDEX($F$13:$F$1013,ROWS(F799:$F$1013))</f>
        <v>4.5856572171942564E-3</v>
      </c>
      <c r="T799">
        <f t="shared" si="84"/>
        <v>30</v>
      </c>
      <c r="U799">
        <f t="shared" si="86"/>
        <v>0</v>
      </c>
      <c r="V799">
        <f t="shared" si="87"/>
        <v>8.8205002141554072</v>
      </c>
      <c r="X799">
        <f t="shared" si="88"/>
        <v>0</v>
      </c>
      <c r="Y799">
        <f t="shared" si="89"/>
        <v>0</v>
      </c>
      <c r="Z799">
        <f t="shared" si="90"/>
        <v>0</v>
      </c>
      <c r="AA799">
        <f t="shared" si="85"/>
        <v>0</v>
      </c>
    </row>
    <row r="800" spans="4:27" x14ac:dyDescent="0.3">
      <c r="D800" s="31">
        <f>'Water Flood'!E790</f>
        <v>0.58840999999999999</v>
      </c>
      <c r="E800" s="31">
        <f>IF('Water Flood'!P790&gt;1,1,'Water Flood'!P790)</f>
        <v>0.59611232532887182</v>
      </c>
      <c r="F800" s="31">
        <f>'Water Flood'!I790</f>
        <v>0.96170952641985952</v>
      </c>
      <c r="H800" s="31" cm="1">
        <f t="array" ref="H800">INDEX($D$13:$D$1013,ROWS(D800:$D$1013))</f>
        <v>0.34159</v>
      </c>
      <c r="I800" s="31" cm="1">
        <f t="array" ref="I800">INDEX($E$13:$E$1013,ROWS(E800:$E$1013))</f>
        <v>1</v>
      </c>
      <c r="J800" s="31" cm="1">
        <f t="array" ref="J800">INDEX($F$13:$F$1013,ROWS(F800:$F$1013))</f>
        <v>4.4861381251467911E-3</v>
      </c>
      <c r="T800">
        <f t="shared" si="84"/>
        <v>30</v>
      </c>
      <c r="U800">
        <f t="shared" si="86"/>
        <v>0</v>
      </c>
      <c r="V800">
        <f t="shared" si="87"/>
        <v>8.8205002141554072</v>
      </c>
      <c r="X800">
        <f t="shared" si="88"/>
        <v>0</v>
      </c>
      <c r="Y800">
        <f t="shared" si="89"/>
        <v>0</v>
      </c>
      <c r="Z800">
        <f t="shared" si="90"/>
        <v>0</v>
      </c>
      <c r="AA800">
        <f t="shared" si="85"/>
        <v>0</v>
      </c>
    </row>
    <row r="801" spans="4:27" x14ac:dyDescent="0.3">
      <c r="D801" s="31">
        <f>'Water Flood'!E791</f>
        <v>0.58884000000000003</v>
      </c>
      <c r="E801" s="31">
        <f>IF('Water Flood'!P791&gt;1,1,'Water Flood'!P791)</f>
        <v>0.58839891003757794</v>
      </c>
      <c r="F801" s="31">
        <f>'Water Flood'!I791</f>
        <v>0.96234205524814997</v>
      </c>
      <c r="H801" s="31" cm="1">
        <f t="array" ref="H801">INDEX($D$13:$D$1013,ROWS(D801:$D$1013))</f>
        <v>0.34116000000000002</v>
      </c>
      <c r="I801" s="31" cm="1">
        <f t="array" ref="I801">INDEX($E$13:$E$1013,ROWS(E801:$E$1013))</f>
        <v>1</v>
      </c>
      <c r="J801" s="31" cm="1">
        <f t="array" ref="J801">INDEX($F$13:$F$1013,ROWS(F801:$F$1013))</f>
        <v>4.3884024108298064E-3</v>
      </c>
      <c r="T801">
        <f t="shared" si="84"/>
        <v>30</v>
      </c>
      <c r="U801">
        <f t="shared" si="86"/>
        <v>0</v>
      </c>
      <c r="V801">
        <f t="shared" si="87"/>
        <v>8.8205002141554072</v>
      </c>
      <c r="X801">
        <f t="shared" si="88"/>
        <v>0</v>
      </c>
      <c r="Y801">
        <f t="shared" si="89"/>
        <v>0</v>
      </c>
      <c r="Z801">
        <f t="shared" si="90"/>
        <v>0</v>
      </c>
      <c r="AA801">
        <f t="shared" si="85"/>
        <v>0</v>
      </c>
    </row>
    <row r="802" spans="4:27" x14ac:dyDescent="0.3">
      <c r="D802" s="31">
        <f>'Water Flood'!E792</f>
        <v>0.58926999999999996</v>
      </c>
      <c r="E802" s="31">
        <f>IF('Water Flood'!P792&gt;1,1,'Water Flood'!P792)</f>
        <v>0.58075880506931099</v>
      </c>
      <c r="F802" s="31">
        <f>'Water Flood'!I792</f>
        <v>0.96296637096359938</v>
      </c>
      <c r="H802" s="31" cm="1">
        <f t="array" ref="H802">INDEX($D$13:$D$1013,ROWS(D802:$D$1013))</f>
        <v>0.34072999999999998</v>
      </c>
      <c r="I802" s="31" cm="1">
        <f t="array" ref="I802">INDEX($E$13:$E$1013,ROWS(E802:$E$1013))</f>
        <v>1</v>
      </c>
      <c r="J802" s="31" cm="1">
        <f t="array" ref="J802">INDEX($F$13:$F$1013,ROWS(F802:$F$1013))</f>
        <v>4.2924242925670387E-3</v>
      </c>
      <c r="T802">
        <f t="shared" si="84"/>
        <v>30</v>
      </c>
      <c r="U802">
        <f t="shared" si="86"/>
        <v>0</v>
      </c>
      <c r="V802">
        <f t="shared" si="87"/>
        <v>8.8205002141554072</v>
      </c>
      <c r="X802">
        <f t="shared" si="88"/>
        <v>0</v>
      </c>
      <c r="Y802">
        <f t="shared" si="89"/>
        <v>0</v>
      </c>
      <c r="Z802">
        <f t="shared" si="90"/>
        <v>0</v>
      </c>
      <c r="AA802">
        <f t="shared" si="85"/>
        <v>0</v>
      </c>
    </row>
    <row r="803" spans="4:27" x14ac:dyDescent="0.3">
      <c r="D803" s="31">
        <f>'Water Flood'!E793</f>
        <v>0.5897</v>
      </c>
      <c r="E803" s="31">
        <f>IF('Water Flood'!P793&gt;1,1,'Water Flood'!P793)</f>
        <v>0.57319166024843504</v>
      </c>
      <c r="F803" s="31">
        <f>'Water Flood'!I793</f>
        <v>0.96358255199836651</v>
      </c>
      <c r="H803" s="31" cm="1">
        <f t="array" ref="H803">INDEX($D$13:$D$1013,ROWS(D803:$D$1013))</f>
        <v>0.34029999999999999</v>
      </c>
      <c r="I803" s="31" cm="1">
        <f t="array" ref="I803">INDEX($E$13:$E$1013,ROWS(E803:$E$1013))</f>
        <v>1</v>
      </c>
      <c r="J803" s="31" cm="1">
        <f t="array" ref="J803">INDEX($F$13:$F$1013,ROWS(F803:$F$1013))</f>
        <v>4.1981782839316658E-3</v>
      </c>
      <c r="T803">
        <f t="shared" si="84"/>
        <v>30</v>
      </c>
      <c r="U803">
        <f t="shared" si="86"/>
        <v>0</v>
      </c>
      <c r="V803">
        <f t="shared" si="87"/>
        <v>8.8205002141554072</v>
      </c>
      <c r="X803">
        <f t="shared" si="88"/>
        <v>0</v>
      </c>
      <c r="Y803">
        <f t="shared" si="89"/>
        <v>0</v>
      </c>
      <c r="Z803">
        <f t="shared" si="90"/>
        <v>0</v>
      </c>
      <c r="AA803">
        <f t="shared" si="85"/>
        <v>0</v>
      </c>
    </row>
    <row r="804" spans="4:27" x14ac:dyDescent="0.3">
      <c r="D804" s="31">
        <f>'Water Flood'!E794</f>
        <v>0.59013000000000004</v>
      </c>
      <c r="E804" s="31">
        <f>IF('Water Flood'!P794&gt;1,1,'Water Flood'!P794)</f>
        <v>0.56569711994184102</v>
      </c>
      <c r="F804" s="31">
        <f>'Water Flood'!I794</f>
        <v>0.96419067640230405</v>
      </c>
      <c r="H804" s="31" cm="1">
        <f t="array" ref="H804">INDEX($D$13:$D$1013,ROWS(D804:$D$1013))</f>
        <v>0.33987000000000001</v>
      </c>
      <c r="I804" s="31" cm="1">
        <f t="array" ref="I804">INDEX($E$13:$E$1013,ROWS(E804:$E$1013))</f>
        <v>1</v>
      </c>
      <c r="J804" s="31" cm="1">
        <f t="array" ref="J804">INDEX($F$13:$F$1013,ROWS(F804:$F$1013))</f>
        <v>4.1056391911636191E-3</v>
      </c>
      <c r="T804">
        <f t="shared" si="84"/>
        <v>30</v>
      </c>
      <c r="U804">
        <f t="shared" si="86"/>
        <v>0</v>
      </c>
      <c r="V804">
        <f t="shared" si="87"/>
        <v>8.8205002141554072</v>
      </c>
      <c r="X804">
        <f t="shared" si="88"/>
        <v>0</v>
      </c>
      <c r="Y804">
        <f t="shared" si="89"/>
        <v>0</v>
      </c>
      <c r="Z804">
        <f t="shared" si="90"/>
        <v>0</v>
      </c>
      <c r="AA804">
        <f t="shared" si="85"/>
        <v>0</v>
      </c>
    </row>
    <row r="805" spans="4:27" x14ac:dyDescent="0.3">
      <c r="D805" s="31">
        <f>'Water Flood'!E795</f>
        <v>0.59055999999999997</v>
      </c>
      <c r="E805" s="31">
        <f>IF('Water Flood'!P795&gt;1,1,'Water Flood'!P795)</f>
        <v>0.55827482327127098</v>
      </c>
      <c r="F805" s="31">
        <f>'Water Flood'!I795</f>
        <v>0.96479082183732057</v>
      </c>
      <c r="H805" s="31" cm="1">
        <f t="array" ref="H805">INDEX($D$13:$D$1013,ROWS(D805:$D$1013))</f>
        <v>0.33943999999999996</v>
      </c>
      <c r="I805" s="31" cm="1">
        <f t="array" ref="I805">INDEX($E$13:$E$1013,ROWS(E805:$E$1013))</f>
        <v>1</v>
      </c>
      <c r="J805" s="31" cm="1">
        <f t="array" ref="J805">INDEX($F$13:$F$1013,ROWS(F805:$F$1013))</f>
        <v>4.0147821105977807E-3</v>
      </c>
      <c r="T805">
        <f t="shared" si="84"/>
        <v>30</v>
      </c>
      <c r="U805">
        <f t="shared" si="86"/>
        <v>0</v>
      </c>
      <c r="V805">
        <f t="shared" si="87"/>
        <v>8.8205002141554072</v>
      </c>
      <c r="X805">
        <f t="shared" si="88"/>
        <v>0</v>
      </c>
      <c r="Y805">
        <f t="shared" si="89"/>
        <v>0</v>
      </c>
      <c r="Z805">
        <f t="shared" si="90"/>
        <v>0</v>
      </c>
      <c r="AA805">
        <f t="shared" si="85"/>
        <v>0</v>
      </c>
    </row>
    <row r="806" spans="4:27" x14ac:dyDescent="0.3">
      <c r="D806" s="31">
        <f>'Water Flood'!E796</f>
        <v>0.59099000000000002</v>
      </c>
      <c r="E806" s="31">
        <f>IF('Water Flood'!P796&gt;1,1,'Water Flood'!P796)</f>
        <v>0.55092440431969292</v>
      </c>
      <c r="F806" s="31">
        <f>'Water Flood'!I796</f>
        <v>0.96538306557196429</v>
      </c>
      <c r="H806" s="31" cm="1">
        <f t="array" ref="H806">INDEX($D$13:$D$1013,ROWS(D806:$D$1013))</f>
        <v>0.33900999999999998</v>
      </c>
      <c r="I806" s="31" cm="1">
        <f t="array" ref="I806">INDEX($E$13:$E$1013,ROWS(E806:$E$1013))</f>
        <v>1</v>
      </c>
      <c r="J806" s="31" cm="1">
        <f t="array" ref="J806">INDEX($F$13:$F$1013,ROWS(F806:$F$1013))</f>
        <v>3.9255824261033873E-3</v>
      </c>
      <c r="T806">
        <f t="shared" si="84"/>
        <v>30</v>
      </c>
      <c r="U806">
        <f t="shared" si="86"/>
        <v>0</v>
      </c>
      <c r="V806">
        <f t="shared" si="87"/>
        <v>8.8205002141554072</v>
      </c>
      <c r="X806">
        <f t="shared" si="88"/>
        <v>0</v>
      </c>
      <c r="Y806">
        <f t="shared" si="89"/>
        <v>0</v>
      </c>
      <c r="Z806">
        <f t="shared" si="90"/>
        <v>0</v>
      </c>
      <c r="AA806">
        <f t="shared" si="85"/>
        <v>0</v>
      </c>
    </row>
    <row r="807" spans="4:27" x14ac:dyDescent="0.3">
      <c r="D807" s="31">
        <f>'Water Flood'!E797</f>
        <v>0.59142000000000006</v>
      </c>
      <c r="E807" s="31">
        <f>IF('Water Flood'!P797&gt;1,1,'Water Flood'!P797)</f>
        <v>0.54364549233873316</v>
      </c>
      <c r="F807" s="31">
        <f>'Water Flood'!I797</f>
        <v>0.96596748447622849</v>
      </c>
      <c r="H807" s="31" cm="1">
        <f t="array" ref="H807">INDEX($D$13:$D$1013,ROWS(D807:$D$1013))</f>
        <v>0.33857999999999999</v>
      </c>
      <c r="I807" s="31" cm="1">
        <f t="array" ref="I807">INDEX($E$13:$E$1013,ROWS(E807:$E$1013))</f>
        <v>1</v>
      </c>
      <c r="J807" s="31" cm="1">
        <f t="array" ref="J807">INDEX($F$13:$F$1013,ROWS(F807:$F$1013))</f>
        <v>3.838015806534882E-3</v>
      </c>
      <c r="T807">
        <f t="shared" si="84"/>
        <v>30</v>
      </c>
      <c r="U807">
        <f t="shared" si="86"/>
        <v>0</v>
      </c>
      <c r="V807">
        <f t="shared" si="87"/>
        <v>8.8205002141554072</v>
      </c>
      <c r="X807">
        <f t="shared" si="88"/>
        <v>0</v>
      </c>
      <c r="Y807">
        <f t="shared" si="89"/>
        <v>0</v>
      </c>
      <c r="Z807">
        <f t="shared" si="90"/>
        <v>0</v>
      </c>
      <c r="AA807">
        <f t="shared" si="85"/>
        <v>0</v>
      </c>
    </row>
    <row r="808" spans="4:27" x14ac:dyDescent="0.3">
      <c r="D808" s="31">
        <f>'Water Flood'!E798</f>
        <v>0.59184999999999999</v>
      </c>
      <c r="E808" s="31">
        <f>IF('Water Flood'!P798&gt;1,1,'Water Flood'!P798)</f>
        <v>0.5364377119456637</v>
      </c>
      <c r="F808" s="31">
        <f>'Water Flood'!I798</f>
        <v>0.96654415501656998</v>
      </c>
      <c r="H808" s="31" cm="1">
        <f t="array" ref="H808">INDEX($D$13:$D$1013,ROWS(D808:$D$1013))</f>
        <v>0.33815000000000001</v>
      </c>
      <c r="I808" s="31" cm="1">
        <f t="array" ref="I808">INDEX($E$13:$E$1013,ROWS(E808:$E$1013))</f>
        <v>1</v>
      </c>
      <c r="J808" s="31" cm="1">
        <f t="array" ref="J808">INDEX($F$13:$F$1013,ROWS(F808:$F$1013))</f>
        <v>3.7520582031944985E-3</v>
      </c>
      <c r="T808">
        <f t="shared" si="84"/>
        <v>30</v>
      </c>
      <c r="U808">
        <f t="shared" si="86"/>
        <v>0</v>
      </c>
      <c r="V808">
        <f t="shared" si="87"/>
        <v>8.8205002141554072</v>
      </c>
      <c r="X808">
        <f t="shared" si="88"/>
        <v>0</v>
      </c>
      <c r="Y808">
        <f t="shared" si="89"/>
        <v>0</v>
      </c>
      <c r="Z808">
        <f t="shared" si="90"/>
        <v>0</v>
      </c>
      <c r="AA808">
        <f t="shared" si="85"/>
        <v>0</v>
      </c>
    </row>
    <row r="809" spans="4:27" x14ac:dyDescent="0.3">
      <c r="D809" s="31">
        <f>'Water Flood'!E799</f>
        <v>0.59228000000000003</v>
      </c>
      <c r="E809" s="31">
        <f>IF('Water Flood'!P799&gt;1,1,'Water Flood'!P799)</f>
        <v>0.52930068332275437</v>
      </c>
      <c r="F809" s="31">
        <f>'Water Flood'!I799</f>
        <v>0.967113153251142</v>
      </c>
      <c r="H809" s="31" cm="1">
        <f t="array" ref="H809">INDEX($D$13:$D$1013,ROWS(D809:$D$1013))</f>
        <v>0.33772000000000002</v>
      </c>
      <c r="I809" s="31" cm="1">
        <f t="array" ref="I809">INDEX($E$13:$E$1013,ROWS(E809:$E$1013))</f>
        <v>1</v>
      </c>
      <c r="J809" s="31" cm="1">
        <f t="array" ref="J809">INDEX($F$13:$F$1013,ROWS(F809:$F$1013))</f>
        <v>3.6676858473067672E-3</v>
      </c>
      <c r="T809">
        <f t="shared" si="84"/>
        <v>30</v>
      </c>
      <c r="U809">
        <f t="shared" si="86"/>
        <v>0</v>
      </c>
      <c r="V809">
        <f t="shared" si="87"/>
        <v>8.8205002141554072</v>
      </c>
      <c r="X809">
        <f t="shared" si="88"/>
        <v>0</v>
      </c>
      <c r="Y809">
        <f t="shared" si="89"/>
        <v>0</v>
      </c>
      <c r="Z809">
        <f t="shared" si="90"/>
        <v>0</v>
      </c>
      <c r="AA809">
        <f t="shared" si="85"/>
        <v>0</v>
      </c>
    </row>
    <row r="810" spans="4:27" x14ac:dyDescent="0.3">
      <c r="D810" s="31">
        <f>'Water Flood'!E800</f>
        <v>0.59271000000000007</v>
      </c>
      <c r="E810" s="31">
        <f>IF('Water Flood'!P800&gt;1,1,'Water Flood'!P800)</f>
        <v>0.52223402241040173</v>
      </c>
      <c r="F810" s="31">
        <f>'Water Flood'!I800</f>
        <v>0.96767455482523324</v>
      </c>
      <c r="H810" s="31" cm="1">
        <f t="array" ref="H810">INDEX($D$13:$D$1013,ROWS(D810:$D$1013))</f>
        <v>0.33728999999999998</v>
      </c>
      <c r="I810" s="31" cm="1">
        <f t="array" ref="I810">INDEX($E$13:$E$1013,ROWS(E810:$E$1013))</f>
        <v>1</v>
      </c>
      <c r="J810" s="31" cm="1">
        <f t="array" ref="J810">INDEX($F$13:$F$1013,ROWS(F810:$F$1013))</f>
        <v>3.5848752475052506E-3</v>
      </c>
      <c r="T810">
        <f t="shared" si="84"/>
        <v>30</v>
      </c>
      <c r="U810">
        <f t="shared" si="86"/>
        <v>0</v>
      </c>
      <c r="V810">
        <f t="shared" si="87"/>
        <v>8.8205002141554072</v>
      </c>
      <c r="X810">
        <f t="shared" si="88"/>
        <v>0</v>
      </c>
      <c r="Y810">
        <f t="shared" si="89"/>
        <v>0</v>
      </c>
      <c r="Z810">
        <f t="shared" si="90"/>
        <v>0</v>
      </c>
      <c r="AA810">
        <f t="shared" si="85"/>
        <v>0</v>
      </c>
    </row>
    <row r="811" spans="4:27" x14ac:dyDescent="0.3">
      <c r="D811" s="31">
        <f>'Water Flood'!E801</f>
        <v>0.59314</v>
      </c>
      <c r="E811" s="31">
        <f>IF('Water Flood'!P801&gt;1,1,'Water Flood'!P801)</f>
        <v>0.51523734109600916</v>
      </c>
      <c r="F811" s="31">
        <f>'Water Flood'!I801</f>
        <v>0.96822843496691136</v>
      </c>
      <c r="H811" s="31" cm="1">
        <f t="array" ref="H811">INDEX($D$13:$D$1013,ROWS(D811:$D$1013))</f>
        <v>0.33685999999999999</v>
      </c>
      <c r="I811" s="31" cm="1">
        <f t="array" ref="I811">INDEX($E$13:$E$1013,ROWS(E811:$E$1013))</f>
        <v>1</v>
      </c>
      <c r="J811" s="31" cm="1">
        <f t="array" ref="J811">INDEX($F$13:$F$1013,ROWS(F811:$F$1013))</f>
        <v>3.5036031873316516E-3</v>
      </c>
      <c r="T811">
        <f t="shared" si="84"/>
        <v>30</v>
      </c>
      <c r="U811">
        <f t="shared" si="86"/>
        <v>0</v>
      </c>
      <c r="V811">
        <f t="shared" si="87"/>
        <v>8.8205002141554072</v>
      </c>
      <c r="X811">
        <f t="shared" si="88"/>
        <v>0</v>
      </c>
      <c r="Y811">
        <f t="shared" si="89"/>
        <v>0</v>
      </c>
      <c r="Z811">
        <f t="shared" si="90"/>
        <v>0</v>
      </c>
      <c r="AA811">
        <f t="shared" si="85"/>
        <v>0</v>
      </c>
    </row>
    <row r="812" spans="4:27" x14ac:dyDescent="0.3">
      <c r="D812" s="31">
        <f>'Water Flood'!E802</f>
        <v>0.59356999999999993</v>
      </c>
      <c r="E812" s="31">
        <f>IF('Water Flood'!P802&gt;1,1,'Water Flood'!P802)</f>
        <v>0.50831024740076636</v>
      </c>
      <c r="F812" s="31">
        <f>'Water Flood'!I802</f>
        <v>0.96877486848286709</v>
      </c>
      <c r="H812" s="31" cm="1">
        <f t="array" ref="H812">INDEX($D$13:$D$1013,ROWS(D812:$D$1013))</f>
        <v>0.33643000000000001</v>
      </c>
      <c r="I812" s="31" cm="1">
        <f t="array" ref="I812">INDEX($E$13:$E$1013,ROWS(E812:$E$1013))</f>
        <v>1</v>
      </c>
      <c r="J812" s="31" cm="1">
        <f t="array" ref="J812">INDEX($F$13:$F$1013,ROWS(F812:$F$1013))</f>
        <v>3.4238467227475883E-3</v>
      </c>
      <c r="T812">
        <f t="shared" si="84"/>
        <v>30</v>
      </c>
      <c r="U812">
        <f t="shared" si="86"/>
        <v>0</v>
      </c>
      <c r="V812">
        <f t="shared" si="87"/>
        <v>8.8205002141554072</v>
      </c>
      <c r="X812">
        <f t="shared" si="88"/>
        <v>0</v>
      </c>
      <c r="Y812">
        <f t="shared" si="89"/>
        <v>0</v>
      </c>
      <c r="Z812">
        <f t="shared" si="90"/>
        <v>0</v>
      </c>
      <c r="AA812">
        <f t="shared" si="85"/>
        <v>0</v>
      </c>
    </row>
    <row r="813" spans="4:27" x14ac:dyDescent="0.3">
      <c r="D813" s="31">
        <f>'Water Flood'!E803</f>
        <v>0.59400000000000008</v>
      </c>
      <c r="E813" s="31">
        <f>IF('Water Flood'!P803&gt;1,1,'Water Flood'!P803)</f>
        <v>0.50145234566140851</v>
      </c>
      <c r="F813" s="31">
        <f>'Water Flood'!I803</f>
        <v>0.9693139297544533</v>
      </c>
      <c r="H813" s="31" cm="1">
        <f t="array" ref="H813">INDEX($D$13:$D$1013,ROWS(D813:$D$1013))</f>
        <v>0.33600000000000002</v>
      </c>
      <c r="I813" s="31" cm="1">
        <f t="array" ref="I813">INDEX($E$13:$E$1013,ROWS(E813:$E$1013))</f>
        <v>1</v>
      </c>
      <c r="J813" s="31" cm="1">
        <f t="array" ref="J813">INDEX($F$13:$F$1013,ROWS(F813:$F$1013))</f>
        <v>3.3455831796591639E-3</v>
      </c>
      <c r="T813">
        <f t="shared" si="84"/>
        <v>30</v>
      </c>
      <c r="U813">
        <f t="shared" si="86"/>
        <v>0</v>
      </c>
      <c r="V813">
        <f t="shared" si="87"/>
        <v>8.8205002141554072</v>
      </c>
      <c r="X813">
        <f t="shared" si="88"/>
        <v>0</v>
      </c>
      <c r="Y813">
        <f t="shared" si="89"/>
        <v>0</v>
      </c>
      <c r="Z813">
        <f t="shared" si="90"/>
        <v>0</v>
      </c>
      <c r="AA813">
        <f t="shared" si="85"/>
        <v>0</v>
      </c>
    </row>
    <row r="814" spans="4:27" x14ac:dyDescent="0.3">
      <c r="D814" s="31">
        <f>'Water Flood'!E804</f>
        <v>0.59443000000000001</v>
      </c>
      <c r="E814" s="31">
        <f>IF('Water Flood'!P804&gt;1,1,'Water Flood'!P804)</f>
        <v>0.4946632367118115</v>
      </c>
      <c r="F814" s="31">
        <f>'Water Flood'!I804</f>
        <v>0.96984569273391841</v>
      </c>
      <c r="H814" s="31" cm="1">
        <f t="array" ref="H814">INDEX($D$13:$D$1013,ROWS(D814:$D$1013))</f>
        <v>0.33557000000000003</v>
      </c>
      <c r="I814" s="31" cm="1">
        <f t="array" ref="I814">INDEX($E$13:$E$1013,ROWS(E814:$E$1013))</f>
        <v>1</v>
      </c>
      <c r="J814" s="31" cm="1">
        <f t="array" ref="J814">INDEX($F$13:$F$1013,ROWS(F814:$F$1013))</f>
        <v>3.268790151454586E-3</v>
      </c>
      <c r="T814">
        <f t="shared" si="84"/>
        <v>30</v>
      </c>
      <c r="U814">
        <f t="shared" si="86"/>
        <v>0</v>
      </c>
      <c r="V814">
        <f t="shared" si="87"/>
        <v>8.8205002141554072</v>
      </c>
      <c r="X814">
        <f t="shared" si="88"/>
        <v>0</v>
      </c>
      <c r="Y814">
        <f t="shared" si="89"/>
        <v>0</v>
      </c>
      <c r="Z814">
        <f t="shared" si="90"/>
        <v>0</v>
      </c>
      <c r="AA814">
        <f t="shared" si="85"/>
        <v>0</v>
      </c>
    </row>
    <row r="815" spans="4:27" x14ac:dyDescent="0.3">
      <c r="D815" s="31">
        <f>'Water Flood'!E805</f>
        <v>0.59485999999999994</v>
      </c>
      <c r="E815" s="31">
        <f>IF('Water Flood'!P805&gt;1,1,'Water Flood'!P805)</f>
        <v>0.48794251805373157</v>
      </c>
      <c r="F815" s="31">
        <f>'Water Flood'!I805</f>
        <v>0.97037023094082608</v>
      </c>
      <c r="H815" s="31" cm="1">
        <f t="array" ref="H815">INDEX($D$13:$D$1013,ROWS(D815:$D$1013))</f>
        <v>0.33513999999999999</v>
      </c>
      <c r="I815" s="31" cm="1">
        <f t="array" ref="I815">INDEX($E$13:$E$1013,ROWS(E815:$E$1013))</f>
        <v>1</v>
      </c>
      <c r="J815" s="31" cm="1">
        <f t="array" ref="J815">INDEX($F$13:$F$1013,ROWS(F815:$F$1013))</f>
        <v>3.193445496554973E-3</v>
      </c>
      <c r="T815">
        <f t="shared" si="84"/>
        <v>30</v>
      </c>
      <c r="U815">
        <f t="shared" si="86"/>
        <v>0</v>
      </c>
      <c r="V815">
        <f t="shared" si="87"/>
        <v>8.8205002141554072</v>
      </c>
      <c r="X815">
        <f t="shared" si="88"/>
        <v>0</v>
      </c>
      <c r="Y815">
        <f t="shared" si="89"/>
        <v>0</v>
      </c>
      <c r="Z815">
        <f t="shared" si="90"/>
        <v>0</v>
      </c>
      <c r="AA815">
        <f t="shared" si="85"/>
        <v>0</v>
      </c>
    </row>
    <row r="816" spans="4:27" x14ac:dyDescent="0.3">
      <c r="D816" s="31">
        <f>'Water Flood'!E806</f>
        <v>0.5952900000000001</v>
      </c>
      <c r="E816" s="31">
        <f>IF('Water Flood'!P806&gt;1,1,'Water Flood'!P806)</f>
        <v>0.48128978403358041</v>
      </c>
      <c r="F816" s="31">
        <f>'Water Flood'!I806</f>
        <v>0.97088761745866237</v>
      </c>
      <c r="H816" s="31" cm="1">
        <f t="array" ref="H816">INDEX($D$13:$D$1013,ROWS(D816:$D$1013))</f>
        <v>0.33471000000000001</v>
      </c>
      <c r="I816" s="31" cm="1">
        <f t="array" ref="I816">INDEX($E$13:$E$1013,ROWS(E816:$E$1013))</f>
        <v>1</v>
      </c>
      <c r="J816" s="31" cm="1">
        <f t="array" ref="J816">INDEX($F$13:$F$1013,ROWS(F816:$F$1013))</f>
        <v>3.1195273359785778E-3</v>
      </c>
      <c r="T816">
        <f t="shared" si="84"/>
        <v>30</v>
      </c>
      <c r="U816">
        <f t="shared" si="86"/>
        <v>0</v>
      </c>
      <c r="V816">
        <f t="shared" si="87"/>
        <v>8.8205002141554072</v>
      </c>
      <c r="X816">
        <f t="shared" si="88"/>
        <v>0</v>
      </c>
      <c r="Y816">
        <f t="shared" si="89"/>
        <v>0</v>
      </c>
      <c r="Z816">
        <f t="shared" si="90"/>
        <v>0</v>
      </c>
      <c r="AA816">
        <f t="shared" si="85"/>
        <v>0</v>
      </c>
    </row>
    <row r="817" spans="4:27" x14ac:dyDescent="0.3">
      <c r="D817" s="31">
        <f>'Water Flood'!E807</f>
        <v>0.59572000000000003</v>
      </c>
      <c r="E817" s="31">
        <f>IF('Water Flood'!P807&gt;1,1,'Water Flood'!P807)</f>
        <v>0.47470462600926855</v>
      </c>
      <c r="F817" s="31">
        <f>'Water Flood'!I807</f>
        <v>0.97139792493162225</v>
      </c>
      <c r="H817" s="31" cm="1">
        <f t="array" ref="H817">INDEX($D$13:$D$1013,ROWS(D817:$D$1013))</f>
        <v>0.33428000000000002</v>
      </c>
      <c r="I817" s="31" cm="1">
        <f t="array" ref="I817">INDEX($E$13:$E$1013,ROWS(E817:$E$1013))</f>
        <v>1</v>
      </c>
      <c r="J817" s="31" cm="1">
        <f t="array" ref="J817">INDEX($F$13:$F$1013,ROWS(F817:$F$1013))</f>
        <v>3.0470140509185144E-3</v>
      </c>
      <c r="T817">
        <f t="shared" si="84"/>
        <v>30</v>
      </c>
      <c r="U817">
        <f t="shared" si="86"/>
        <v>0</v>
      </c>
      <c r="V817">
        <f t="shared" si="87"/>
        <v>8.8205002141554072</v>
      </c>
      <c r="X817">
        <f t="shared" si="88"/>
        <v>0</v>
      </c>
      <c r="Y817">
        <f t="shared" si="89"/>
        <v>0</v>
      </c>
      <c r="Z817">
        <f t="shared" si="90"/>
        <v>0</v>
      </c>
      <c r="AA817">
        <f t="shared" si="85"/>
        <v>0</v>
      </c>
    </row>
    <row r="818" spans="4:27" x14ac:dyDescent="0.3">
      <c r="D818" s="31">
        <f>'Water Flood'!E808</f>
        <v>0.59614999999999996</v>
      </c>
      <c r="E818" s="31">
        <f>IF('Water Flood'!P808&gt;1,1,'Water Flood'!P808)</f>
        <v>0.46818663251373699</v>
      </c>
      <c r="F818" s="31">
        <f>'Water Flood'!I808</f>
        <v>0.97190122556157443</v>
      </c>
      <c r="H818" s="31" cm="1">
        <f t="array" ref="H818">INDEX($D$13:$D$1013,ROWS(D818:$D$1013))</f>
        <v>0.33384999999999998</v>
      </c>
      <c r="I818" s="31" cm="1">
        <f t="array" ref="I818">INDEX($E$13:$E$1013,ROWS(E818:$E$1013))</f>
        <v>1</v>
      </c>
      <c r="J818" s="31" cm="1">
        <f t="array" ref="J818">INDEX($F$13:$F$1013,ROWS(F818:$F$1013))</f>
        <v>2.9758842803342595E-3</v>
      </c>
      <c r="T818">
        <f t="shared" si="84"/>
        <v>30</v>
      </c>
      <c r="U818">
        <f t="shared" si="86"/>
        <v>0</v>
      </c>
      <c r="V818">
        <f t="shared" si="87"/>
        <v>8.8205002141554072</v>
      </c>
      <c r="X818">
        <f t="shared" si="88"/>
        <v>0</v>
      </c>
      <c r="Y818">
        <f t="shared" si="89"/>
        <v>0</v>
      </c>
      <c r="Z818">
        <f t="shared" si="90"/>
        <v>0</v>
      </c>
      <c r="AA818">
        <f t="shared" si="85"/>
        <v>0</v>
      </c>
    </row>
    <row r="819" spans="4:27" x14ac:dyDescent="0.3">
      <c r="D819" s="31">
        <f>'Water Flood'!E809</f>
        <v>0.59658</v>
      </c>
      <c r="E819" s="31">
        <f>IF('Water Flood'!P809&gt;1,1,'Water Flood'!P809)</f>
        <v>0.46173538941853876</v>
      </c>
      <c r="F819" s="31">
        <f>'Water Flood'!I809</f>
        <v>0.97239759110519941</v>
      </c>
      <c r="H819" s="31" cm="1">
        <f t="array" ref="H819">INDEX($D$13:$D$1013,ROWS(D819:$D$1013))</f>
        <v>0.33341999999999999</v>
      </c>
      <c r="I819" s="31" cm="1">
        <f t="array" ref="I819">INDEX($E$13:$E$1013,ROWS(E819:$E$1013))</f>
        <v>1</v>
      </c>
      <c r="J819" s="31" cm="1">
        <f t="array" ref="J819">INDEX($F$13:$F$1013,ROWS(F819:$F$1013))</f>
        <v>2.9061169185569547E-3</v>
      </c>
      <c r="T819">
        <f t="shared" si="84"/>
        <v>30</v>
      </c>
      <c r="U819">
        <f t="shared" si="86"/>
        <v>0</v>
      </c>
      <c r="V819">
        <f t="shared" si="87"/>
        <v>8.8205002141554072</v>
      </c>
      <c r="X819">
        <f t="shared" si="88"/>
        <v>0</v>
      </c>
      <c r="Y819">
        <f t="shared" si="89"/>
        <v>0</v>
      </c>
      <c r="Z819">
        <f t="shared" si="90"/>
        <v>0</v>
      </c>
      <c r="AA819">
        <f t="shared" si="85"/>
        <v>0</v>
      </c>
    </row>
    <row r="820" spans="4:27" x14ac:dyDescent="0.3">
      <c r="D820" s="31">
        <f>'Water Flood'!E810</f>
        <v>0.59701000000000004</v>
      </c>
      <c r="E820" s="31">
        <f>IF('Water Flood'!P810&gt;1,1,'Water Flood'!P810)</f>
        <v>0.45535048009232676</v>
      </c>
      <c r="F820" s="31">
        <f>'Water Flood'!I810</f>
        <v>0.97288709287129871</v>
      </c>
      <c r="H820" s="31" cm="1">
        <f t="array" ref="H820">INDEX($D$13:$D$1013,ROWS(D820:$D$1013))</f>
        <v>0.33299000000000001</v>
      </c>
      <c r="I820" s="31" cm="1">
        <f t="array" ref="I820">INDEX($E$13:$E$1013,ROWS(E820:$E$1013))</f>
        <v>1</v>
      </c>
      <c r="J820" s="31" cm="1">
        <f t="array" ref="J820">INDEX($F$13:$F$1013,ROWS(F820:$F$1013))</f>
        <v>2.8376911129087599E-3</v>
      </c>
      <c r="T820">
        <f t="shared" si="84"/>
        <v>30</v>
      </c>
      <c r="U820">
        <f t="shared" si="86"/>
        <v>0</v>
      </c>
      <c r="V820">
        <f t="shared" si="87"/>
        <v>8.8205002141554072</v>
      </c>
      <c r="X820">
        <f t="shared" si="88"/>
        <v>0</v>
      </c>
      <c r="Y820">
        <f t="shared" si="89"/>
        <v>0</v>
      </c>
      <c r="Z820">
        <f t="shared" si="90"/>
        <v>0</v>
      </c>
      <c r="AA820">
        <f t="shared" si="85"/>
        <v>0</v>
      </c>
    </row>
    <row r="821" spans="4:27" x14ac:dyDescent="0.3">
      <c r="D821" s="31">
        <f>'Water Flood'!E811</f>
        <v>0.59743999999999997</v>
      </c>
      <c r="E821" s="31">
        <f>IF('Water Flood'!P811&gt;1,1,'Water Flood'!P811)</f>
        <v>0.44903148555541306</v>
      </c>
      <c r="F821" s="31">
        <f>'Water Flood'!I811</f>
        <v>0.9733698017182707</v>
      </c>
      <c r="H821" s="31" cm="1">
        <f t="array" ref="H821">INDEX($D$13:$D$1013,ROWS(D821:$D$1013))</f>
        <v>0.33255999999999997</v>
      </c>
      <c r="I821" s="31" cm="1">
        <f t="array" ref="I821">INDEX($E$13:$E$1013,ROWS(E821:$E$1013))</f>
        <v>1</v>
      </c>
      <c r="J821" s="31" cm="1">
        <f t="array" ref="J821">INDEX($F$13:$F$1013,ROWS(F821:$F$1013))</f>
        <v>2.7705862613363122E-3</v>
      </c>
      <c r="T821">
        <f t="shared" si="84"/>
        <v>30</v>
      </c>
      <c r="U821">
        <f t="shared" si="86"/>
        <v>0</v>
      </c>
      <c r="V821">
        <f t="shared" si="87"/>
        <v>8.8205002141554072</v>
      </c>
      <c r="X821">
        <f t="shared" si="88"/>
        <v>0</v>
      </c>
      <c r="Y821">
        <f t="shared" si="89"/>
        <v>0</v>
      </c>
      <c r="Z821">
        <f t="shared" si="90"/>
        <v>0</v>
      </c>
      <c r="AA821">
        <f t="shared" si="85"/>
        <v>0</v>
      </c>
    </row>
    <row r="822" spans="4:27" x14ac:dyDescent="0.3">
      <c r="D822" s="31">
        <f>'Water Flood'!E812</f>
        <v>0.59787000000000001</v>
      </c>
      <c r="E822" s="31">
        <f>IF('Water Flood'!P812&gt;1,1,'Water Flood'!P812)</f>
        <v>0.44277798462983509</v>
      </c>
      <c r="F822" s="31">
        <f>'Water Flood'!I812</f>
        <v>0.97384578805174782</v>
      </c>
      <c r="H822" s="31" cm="1">
        <f t="array" ref="H822">INDEX($D$13:$D$1013,ROWS(D822:$D$1013))</f>
        <v>0.33212999999999998</v>
      </c>
      <c r="I822" s="31" cm="1">
        <f t="array" ref="I822">INDEX($E$13:$E$1013,ROWS(E822:$E$1013))</f>
        <v>1</v>
      </c>
      <c r="J822" s="31" cm="1">
        <f t="array" ref="J822">INDEX($F$13:$F$1013,ROWS(F822:$F$1013))</f>
        <v>2.7047820100584829E-3</v>
      </c>
      <c r="T822">
        <f t="shared" si="84"/>
        <v>30</v>
      </c>
      <c r="U822">
        <f t="shared" si="86"/>
        <v>0</v>
      </c>
      <c r="V822">
        <f t="shared" si="87"/>
        <v>8.8205002141554072</v>
      </c>
      <c r="X822">
        <f t="shared" si="88"/>
        <v>0</v>
      </c>
      <c r="Y822">
        <f t="shared" si="89"/>
        <v>0</v>
      </c>
      <c r="Z822">
        <f t="shared" si="90"/>
        <v>0</v>
      </c>
      <c r="AA822">
        <f t="shared" si="85"/>
        <v>0</v>
      </c>
    </row>
    <row r="823" spans="4:27" x14ac:dyDescent="0.3">
      <c r="D823" s="31">
        <f>'Water Flood'!E813</f>
        <v>0.59830000000000005</v>
      </c>
      <c r="E823" s="31">
        <f>IF('Water Flood'!P813&gt;1,1,'Water Flood'!P813)</f>
        <v>0.43658955409128125</v>
      </c>
      <c r="F823" s="31">
        <f>'Water Flood'!I813</f>
        <v>0.97431512182239599</v>
      </c>
      <c r="H823" s="31" cm="1">
        <f t="array" ref="H823">INDEX($D$13:$D$1013,ROWS(D823:$D$1013))</f>
        <v>0.33169999999999999</v>
      </c>
      <c r="I823" s="31" cm="1">
        <f t="array" ref="I823">INDEX($E$13:$E$1013,ROWS(E823:$E$1013))</f>
        <v>1</v>
      </c>
      <c r="J823" s="31" cm="1">
        <f t="array" ref="J823">INDEX($F$13:$F$1013,ROWS(F823:$F$1013))</f>
        <v>2.6402582512284824E-3</v>
      </c>
      <c r="T823">
        <f t="shared" si="84"/>
        <v>30</v>
      </c>
      <c r="U823">
        <f t="shared" si="86"/>
        <v>0</v>
      </c>
      <c r="V823">
        <f t="shared" si="87"/>
        <v>8.8205002141554072</v>
      </c>
      <c r="X823">
        <f t="shared" si="88"/>
        <v>0</v>
      </c>
      <c r="Y823">
        <f t="shared" si="89"/>
        <v>0</v>
      </c>
      <c r="Z823">
        <f t="shared" si="90"/>
        <v>0</v>
      </c>
      <c r="AA823">
        <f t="shared" si="85"/>
        <v>0</v>
      </c>
    </row>
    <row r="824" spans="4:27" x14ac:dyDescent="0.3">
      <c r="D824" s="31">
        <f>'Water Flood'!E814</f>
        <v>0.59872999999999998</v>
      </c>
      <c r="E824" s="31">
        <f>IF('Water Flood'!P814&gt;1,1,'Water Flood'!P814)</f>
        <v>0.43046576881118392</v>
      </c>
      <c r="F824" s="31">
        <f>'Water Flood'!I814</f>
        <v>0.97477787252386794</v>
      </c>
      <c r="H824" s="31" cm="1">
        <f t="array" ref="H824">INDEX($D$13:$D$1013,ROWS(D824:$D$1013))</f>
        <v>0.33127000000000001</v>
      </c>
      <c r="I824" s="31" cm="1">
        <f t="array" ref="I824">INDEX($E$13:$E$1013,ROWS(E824:$E$1013))</f>
        <v>1</v>
      </c>
      <c r="J824" s="31" cm="1">
        <f t="array" ref="J824">INDEX($F$13:$F$1013,ROWS(F824:$F$1013))</f>
        <v>2.5769951206104985E-3</v>
      </c>
      <c r="T824">
        <f t="shared" si="84"/>
        <v>30</v>
      </c>
      <c r="U824">
        <f t="shared" si="86"/>
        <v>0</v>
      </c>
      <c r="V824">
        <f t="shared" si="87"/>
        <v>8.8205002141554072</v>
      </c>
      <c r="X824">
        <f t="shared" si="88"/>
        <v>0</v>
      </c>
      <c r="Y824">
        <f t="shared" si="89"/>
        <v>0</v>
      </c>
      <c r="Z824">
        <f t="shared" si="90"/>
        <v>0</v>
      </c>
      <c r="AA824">
        <f t="shared" si="85"/>
        <v>0</v>
      </c>
    </row>
    <row r="825" spans="4:27" x14ac:dyDescent="0.3">
      <c r="D825" s="31">
        <f>'Water Flood'!E815</f>
        <v>0.59916000000000003</v>
      </c>
      <c r="E825" s="31">
        <f>IF('Water Flood'!P815&gt;1,1,'Water Flood'!P815)</f>
        <v>0.42440620190029787</v>
      </c>
      <c r="F825" s="31">
        <f>'Water Flood'!I815</f>
        <v>0.9752341091909108</v>
      </c>
      <c r="H825" s="31" cm="1">
        <f t="array" ref="H825">INDEX($D$13:$D$1013,ROWS(D825:$D$1013))</f>
        <v>0.33084000000000002</v>
      </c>
      <c r="I825" s="31" cm="1">
        <f t="array" ref="I825">INDEX($E$13:$E$1013,ROWS(E825:$E$1013))</f>
        <v>1</v>
      </c>
      <c r="J825" s="31" cm="1">
        <f t="array" ref="J825">INDEX($F$13:$F$1013,ROWS(F825:$F$1013))</f>
        <v>2.5149729952709038E-3</v>
      </c>
      <c r="T825">
        <f t="shared" si="84"/>
        <v>30</v>
      </c>
      <c r="U825">
        <f t="shared" si="86"/>
        <v>0</v>
      </c>
      <c r="V825">
        <f t="shared" si="87"/>
        <v>8.8205002141554072</v>
      </c>
      <c r="X825">
        <f t="shared" si="88"/>
        <v>0</v>
      </c>
      <c r="Y825">
        <f t="shared" si="89"/>
        <v>0</v>
      </c>
      <c r="Z825">
        <f t="shared" si="90"/>
        <v>0</v>
      </c>
      <c r="AA825">
        <f t="shared" si="85"/>
        <v>0</v>
      </c>
    </row>
    <row r="826" spans="4:27" x14ac:dyDescent="0.3">
      <c r="D826" s="31">
        <f>'Water Flood'!E816</f>
        <v>0.59958999999999996</v>
      </c>
      <c r="E826" s="31">
        <f>IF('Water Flood'!P816&gt;1,1,'Water Flood'!P816)</f>
        <v>0.41841042484757457</v>
      </c>
      <c r="F826" s="31">
        <f>'Water Flood'!I816</f>
        <v>0.97568390039762187</v>
      </c>
      <c r="H826" s="31" cm="1">
        <f t="array" ref="H826">INDEX($D$13:$D$1013,ROWS(D826:$D$1013))</f>
        <v>0.33040999999999998</v>
      </c>
      <c r="I826" s="31" cm="1">
        <f t="array" ref="I826">INDEX($E$13:$E$1013,ROWS(E826:$E$1013))</f>
        <v>1</v>
      </c>
      <c r="J826" s="31" cm="1">
        <f t="array" ref="J826">INDEX($F$13:$F$1013,ROWS(F826:$F$1013))</f>
        <v>2.4541724912841992E-3</v>
      </c>
      <c r="T826">
        <f t="shared" si="84"/>
        <v>30</v>
      </c>
      <c r="U826">
        <f t="shared" si="86"/>
        <v>0</v>
      </c>
      <c r="V826">
        <f t="shared" si="87"/>
        <v>8.8205002141554072</v>
      </c>
      <c r="X826">
        <f t="shared" si="88"/>
        <v>0</v>
      </c>
      <c r="Y826">
        <f t="shared" si="89"/>
        <v>0</v>
      </c>
      <c r="Z826">
        <f t="shared" si="90"/>
        <v>0</v>
      </c>
      <c r="AA826">
        <f t="shared" si="85"/>
        <v>0</v>
      </c>
    </row>
    <row r="827" spans="4:27" x14ac:dyDescent="0.3">
      <c r="D827" s="31">
        <f>'Water Flood'!E817</f>
        <v>0.60002</v>
      </c>
      <c r="E827" s="31">
        <f>IF('Water Flood'!P817&gt;1,1,'Water Flood'!P817)</f>
        <v>0.412478007654836</v>
      </c>
      <c r="F827" s="31">
        <f>'Water Flood'!I817</f>
        <v>0.97612731425585086</v>
      </c>
      <c r="H827" s="31" cm="1">
        <f t="array" ref="H827">INDEX($D$13:$D$1013,ROWS(D827:$D$1013))</f>
        <v>0.32998</v>
      </c>
      <c r="I827" s="31" cm="1">
        <f t="array" ref="I827">INDEX($E$13:$E$1013,ROWS(E827:$E$1013))</f>
        <v>1</v>
      </c>
      <c r="J827" s="31" cm="1">
        <f t="array" ref="J827">INDEX($F$13:$F$1013,ROWS(F827:$F$1013))</f>
        <v>2.3945744614537134E-3</v>
      </c>
      <c r="T827">
        <f t="shared" si="84"/>
        <v>30</v>
      </c>
      <c r="U827">
        <f t="shared" si="86"/>
        <v>0</v>
      </c>
      <c r="V827">
        <f t="shared" si="87"/>
        <v>8.8205002141554072</v>
      </c>
      <c r="X827">
        <f t="shared" si="88"/>
        <v>0</v>
      </c>
      <c r="Y827">
        <f t="shared" si="89"/>
        <v>0</v>
      </c>
      <c r="Z827">
        <f t="shared" si="90"/>
        <v>0</v>
      </c>
      <c r="AA827">
        <f t="shared" si="85"/>
        <v>0</v>
      </c>
    </row>
    <row r="828" spans="4:27" x14ac:dyDescent="0.3">
      <c r="D828" s="31">
        <f>'Water Flood'!E818</f>
        <v>0.60044999999999993</v>
      </c>
      <c r="E828" s="31">
        <f>IF('Water Flood'!P818&gt;1,1,'Water Flood'!P818)</f>
        <v>0.40660851897132927</v>
      </c>
      <c r="F828" s="31">
        <f>'Water Flood'!I818</f>
        <v>0.97656441841374497</v>
      </c>
      <c r="H828" s="31" cm="1">
        <f t="array" ref="H828">INDEX($D$13:$D$1013,ROWS(D828:$D$1013))</f>
        <v>0.32955000000000001</v>
      </c>
      <c r="I828" s="31" cm="1">
        <f t="array" ref="I828">INDEX($E$13:$E$1013,ROWS(E828:$E$1013))</f>
        <v>1</v>
      </c>
      <c r="J828" s="31" cm="1">
        <f t="array" ref="J828">INDEX($F$13:$F$1013,ROWS(F828:$F$1013))</f>
        <v>2.336159993047203E-3</v>
      </c>
      <c r="T828">
        <f t="shared" si="84"/>
        <v>30</v>
      </c>
      <c r="U828">
        <f t="shared" si="86"/>
        <v>0</v>
      </c>
      <c r="V828">
        <f t="shared" si="87"/>
        <v>8.8205002141554072</v>
      </c>
      <c r="X828">
        <f t="shared" si="88"/>
        <v>0</v>
      </c>
      <c r="Y828">
        <f t="shared" si="89"/>
        <v>0</v>
      </c>
      <c r="Z828">
        <f t="shared" si="90"/>
        <v>0</v>
      </c>
      <c r="AA828">
        <f t="shared" si="85"/>
        <v>0</v>
      </c>
    </row>
    <row r="829" spans="4:27" x14ac:dyDescent="0.3">
      <c r="D829" s="31">
        <f>'Water Flood'!E819</f>
        <v>0.60087999999999997</v>
      </c>
      <c r="E829" s="31">
        <f>IF('Water Flood'!P819&gt;1,1,'Water Flood'!P819)</f>
        <v>0.40080152622089876</v>
      </c>
      <c r="F829" s="31">
        <f>'Water Flood'!I819</f>
        <v>0.97699528005443248</v>
      </c>
      <c r="H829" s="31" cm="1">
        <f t="array" ref="H829">INDEX($D$13:$D$1013,ROWS(D829:$D$1013))</f>
        <v>0.32911999999999997</v>
      </c>
      <c r="I829" s="31" cm="1">
        <f t="array" ref="I829">INDEX($E$13:$E$1013,ROWS(E829:$E$1013))</f>
        <v>1</v>
      </c>
      <c r="J829" s="31" cm="1">
        <f t="array" ref="J829">INDEX($F$13:$F$1013,ROWS(F829:$F$1013))</f>
        <v>2.2789104055473994E-3</v>
      </c>
      <c r="T829">
        <f t="shared" si="84"/>
        <v>30</v>
      </c>
      <c r="U829">
        <f t="shared" si="86"/>
        <v>0</v>
      </c>
      <c r="V829">
        <f t="shared" si="87"/>
        <v>8.8205002141554072</v>
      </c>
      <c r="X829">
        <f t="shared" si="88"/>
        <v>0</v>
      </c>
      <c r="Y829">
        <f t="shared" si="89"/>
        <v>0</v>
      </c>
      <c r="Z829">
        <f t="shared" si="90"/>
        <v>0</v>
      </c>
      <c r="AA829">
        <f t="shared" si="85"/>
        <v>0</v>
      </c>
    </row>
    <row r="830" spans="4:27" x14ac:dyDescent="0.3">
      <c r="D830" s="31">
        <f>'Water Flood'!E820</f>
        <v>0.60131000000000001</v>
      </c>
      <c r="E830" s="31">
        <f>IF('Water Flood'!P820&gt;1,1,'Water Flood'!P820)</f>
        <v>0.39505659573112362</v>
      </c>
      <c r="F830" s="31">
        <f>'Water Flood'!I820</f>
        <v>0.97741996589484348</v>
      </c>
      <c r="H830" s="31" cm="1">
        <f t="array" ref="H830">INDEX($D$13:$D$1013,ROWS(D830:$D$1013))</f>
        <v>0.32868999999999998</v>
      </c>
      <c r="I830" s="31" cm="1">
        <f t="array" ref="I830">INDEX($E$13:$E$1013,ROWS(E830:$E$1013))</f>
        <v>1</v>
      </c>
      <c r="J830" s="31" cm="1">
        <f t="array" ref="J830">INDEX($F$13:$F$1013,ROWS(F830:$F$1013))</f>
        <v>2.2228072484175836E-3</v>
      </c>
      <c r="T830">
        <f t="shared" si="84"/>
        <v>30</v>
      </c>
      <c r="U830">
        <f t="shared" si="86"/>
        <v>0</v>
      </c>
      <c r="V830">
        <f t="shared" si="87"/>
        <v>8.8205002141554072</v>
      </c>
      <c r="X830">
        <f t="shared" si="88"/>
        <v>0</v>
      </c>
      <c r="Y830">
        <f t="shared" si="89"/>
        <v>0</v>
      </c>
      <c r="Z830">
        <f t="shared" si="90"/>
        <v>0</v>
      </c>
      <c r="AA830">
        <f t="shared" si="85"/>
        <v>0</v>
      </c>
    </row>
    <row r="831" spans="4:27" x14ac:dyDescent="0.3">
      <c r="D831" s="31">
        <f>'Water Flood'!E821</f>
        <v>0.60173999999999994</v>
      </c>
      <c r="E831" s="31">
        <f>IF('Water Flood'!P821&gt;1,1,'Water Flood'!P821)</f>
        <v>0.38937329285546868</v>
      </c>
      <c r="F831" s="31">
        <f>'Water Flood'!I821</f>
        <v>0.97783854218466304</v>
      </c>
      <c r="H831" s="31" cm="1">
        <f t="array" ref="H831">INDEX($D$13:$D$1013,ROWS(D831:$D$1013))</f>
        <v>0.32826</v>
      </c>
      <c r="I831" s="31" cm="1">
        <f t="array" ref="I831">INDEX($E$13:$E$1013,ROWS(E831:$E$1013))</f>
        <v>1</v>
      </c>
      <c r="J831" s="31" cm="1">
        <f t="array" ref="J831">INDEX($F$13:$F$1013,ROWS(F831:$F$1013))</f>
        <v>2.1678322988822494E-3</v>
      </c>
      <c r="T831">
        <f t="shared" si="84"/>
        <v>30</v>
      </c>
      <c r="U831">
        <f t="shared" si="86"/>
        <v>0</v>
      </c>
      <c r="V831">
        <f t="shared" si="87"/>
        <v>8.8205002141554072</v>
      </c>
      <c r="X831">
        <f t="shared" si="88"/>
        <v>0</v>
      </c>
      <c r="Y831">
        <f t="shared" si="89"/>
        <v>0</v>
      </c>
      <c r="Z831">
        <f t="shared" si="90"/>
        <v>0</v>
      </c>
      <c r="AA831">
        <f t="shared" si="85"/>
        <v>0</v>
      </c>
    </row>
    <row r="832" spans="4:27" x14ac:dyDescent="0.3">
      <c r="D832" s="31">
        <f>'Water Flood'!E822</f>
        <v>0.60216999999999998</v>
      </c>
      <c r="E832" s="31">
        <f>IF('Water Flood'!P822&gt;1,1,'Water Flood'!P822)</f>
        <v>0.38375118209321113</v>
      </c>
      <c r="F832" s="31">
        <f>'Water Flood'!I822</f>
        <v>0.97825107470541328</v>
      </c>
      <c r="H832" s="31" cm="1">
        <f t="array" ref="H832">INDEX($D$13:$D$1013,ROWS(D832:$D$1013))</f>
        <v>0.32783000000000001</v>
      </c>
      <c r="I832" s="31" cm="1">
        <f t="array" ref="I832">INDEX($E$13:$E$1013,ROWS(E832:$E$1013))</f>
        <v>1</v>
      </c>
      <c r="J832" s="31" cm="1">
        <f t="array" ref="J832">INDEX($F$13:$F$1013,ROWS(F832:$F$1013))</f>
        <v>2.1139675597229329E-3</v>
      </c>
      <c r="T832">
        <f t="shared" si="84"/>
        <v>30</v>
      </c>
      <c r="U832">
        <f t="shared" si="86"/>
        <v>0</v>
      </c>
      <c r="V832">
        <f t="shared" si="87"/>
        <v>8.8205002141554072</v>
      </c>
      <c r="X832">
        <f t="shared" si="88"/>
        <v>0</v>
      </c>
      <c r="Y832">
        <f t="shared" si="89"/>
        <v>0</v>
      </c>
      <c r="Z832">
        <f t="shared" si="90"/>
        <v>0</v>
      </c>
      <c r="AA832">
        <f t="shared" si="85"/>
        <v>0</v>
      </c>
    </row>
    <row r="833" spans="4:27" x14ac:dyDescent="0.3">
      <c r="D833" s="31">
        <f>'Water Flood'!E823</f>
        <v>0.60260000000000002</v>
      </c>
      <c r="E833" s="31">
        <f>IF('Water Flood'!P823&gt;1,1,'Water Flood'!P823)</f>
        <v>0.37818982721003824</v>
      </c>
      <c r="F833" s="31">
        <f>'Water Flood'!I823</f>
        <v>0.97865762876966411</v>
      </c>
      <c r="H833" s="31" cm="1">
        <f t="array" ref="H833">INDEX($D$13:$D$1013,ROWS(D833:$D$1013))</f>
        <v>0.32740000000000002</v>
      </c>
      <c r="I833" s="31" cm="1">
        <f t="array" ref="I833">INDEX($E$13:$E$1013,ROWS(E833:$E$1013))</f>
        <v>1</v>
      </c>
      <c r="J833" s="31" cm="1">
        <f t="array" ref="J833">INDEX($F$13:$F$1013,ROWS(F833:$F$1013))</f>
        <v>2.0611952570892388E-3</v>
      </c>
      <c r="T833">
        <f t="shared" si="84"/>
        <v>30</v>
      </c>
      <c r="U833">
        <f t="shared" si="86"/>
        <v>0</v>
      </c>
      <c r="V833">
        <f t="shared" si="87"/>
        <v>8.8205002141554072</v>
      </c>
      <c r="X833">
        <f t="shared" si="88"/>
        <v>0</v>
      </c>
      <c r="Y833">
        <f t="shared" si="89"/>
        <v>0</v>
      </c>
      <c r="Z833">
        <f t="shared" si="90"/>
        <v>0</v>
      </c>
      <c r="AA833">
        <f t="shared" si="85"/>
        <v>0</v>
      </c>
    </row>
    <row r="834" spans="4:27" x14ac:dyDescent="0.3">
      <c r="D834" s="31">
        <f>'Water Flood'!E824</f>
        <v>0.60302999999999995</v>
      </c>
      <c r="E834" s="31">
        <f>IF('Water Flood'!P824&gt;1,1,'Water Flood'!P824)</f>
        <v>0.3726887913504327</v>
      </c>
      <c r="F834" s="31">
        <f>'Water Flood'!I824</f>
        <v>0.97905826922036576</v>
      </c>
      <c r="H834" s="31" cm="1">
        <f t="array" ref="H834">INDEX($D$13:$D$1013,ROWS(D834:$D$1013))</f>
        <v>0.32696999999999998</v>
      </c>
      <c r="I834" s="31" cm="1">
        <f t="array" ref="I834">INDEX($E$13:$E$1013,ROWS(E834:$E$1013))</f>
        <v>1</v>
      </c>
      <c r="J834" s="31" cm="1">
        <f t="array" ref="J834">INDEX($F$13:$F$1013,ROWS(F834:$F$1013))</f>
        <v>2.0094978383251362E-3</v>
      </c>
      <c r="T834">
        <f t="shared" si="84"/>
        <v>30</v>
      </c>
      <c r="U834">
        <f t="shared" si="86"/>
        <v>0</v>
      </c>
      <c r="V834">
        <f t="shared" si="87"/>
        <v>8.8205002141554072</v>
      </c>
      <c r="X834">
        <f t="shared" si="88"/>
        <v>0</v>
      </c>
      <c r="Y834">
        <f t="shared" si="89"/>
        <v>0</v>
      </c>
      <c r="Z834">
        <f t="shared" si="90"/>
        <v>0</v>
      </c>
      <c r="AA834">
        <f t="shared" si="85"/>
        <v>0</v>
      </c>
    </row>
    <row r="835" spans="4:27" x14ac:dyDescent="0.3">
      <c r="D835" s="31">
        <f>'Water Flood'!E825</f>
        <v>0.60346</v>
      </c>
      <c r="E835" s="31">
        <f>IF('Water Flood'!P825&gt;1,1,'Water Flood'!P825)</f>
        <v>0.36724763714964598</v>
      </c>
      <c r="F835" s="31">
        <f>'Water Flood'!I825</f>
        <v>0.97945306043030167</v>
      </c>
      <c r="H835" s="31" cm="1">
        <f t="array" ref="H835">INDEX($D$13:$D$1013,ROWS(D835:$D$1013))</f>
        <v>0.32654</v>
      </c>
      <c r="I835" s="31" cm="1">
        <f t="array" ref="I835">INDEX($E$13:$E$1013,ROWS(E835:$E$1013))</f>
        <v>1</v>
      </c>
      <c r="J835" s="31" cm="1">
        <f t="array" ref="J835">INDEX($F$13:$F$1013,ROWS(F835:$F$1013))</f>
        <v>1.9588579698105396E-3</v>
      </c>
      <c r="T835">
        <f t="shared" si="84"/>
        <v>30</v>
      </c>
      <c r="U835">
        <f t="shared" si="86"/>
        <v>0</v>
      </c>
      <c r="V835">
        <f t="shared" si="87"/>
        <v>8.8205002141554072</v>
      </c>
      <c r="X835">
        <f t="shared" si="88"/>
        <v>0</v>
      </c>
      <c r="Y835">
        <f t="shared" si="89"/>
        <v>0</v>
      </c>
      <c r="Z835">
        <f t="shared" si="90"/>
        <v>0</v>
      </c>
      <c r="AA835">
        <f t="shared" si="85"/>
        <v>0</v>
      </c>
    </row>
    <row r="836" spans="4:27" x14ac:dyDescent="0.3">
      <c r="D836" s="31">
        <f>'Water Flood'!E826</f>
        <v>0.60389000000000004</v>
      </c>
      <c r="E836" s="31">
        <f>IF('Water Flood'!P826&gt;1,1,'Water Flood'!P826)</f>
        <v>0.36186592684609853</v>
      </c>
      <c r="F836" s="31">
        <f>'Water Flood'!I826</f>
        <v>0.97984206630166126</v>
      </c>
      <c r="H836" s="31" cm="1">
        <f t="array" ref="H836">INDEX($D$13:$D$1013,ROWS(D836:$D$1013))</f>
        <v>0.32611000000000001</v>
      </c>
      <c r="I836" s="31" cm="1">
        <f t="array" ref="I836">INDEX($E$13:$E$1013,ROWS(E836:$E$1013))</f>
        <v>1</v>
      </c>
      <c r="J836" s="31" cm="1">
        <f t="array" ref="J836">INDEX($F$13:$F$1013,ROWS(F836:$F$1013))</f>
        <v>1.9092585348182538E-3</v>
      </c>
      <c r="T836">
        <f t="shared" si="84"/>
        <v>30</v>
      </c>
      <c r="U836">
        <f t="shared" si="86"/>
        <v>0</v>
      </c>
      <c r="V836">
        <f t="shared" si="87"/>
        <v>8.8205002141554072</v>
      </c>
      <c r="X836">
        <f t="shared" si="88"/>
        <v>0</v>
      </c>
      <c r="Y836">
        <f t="shared" si="89"/>
        <v>0</v>
      </c>
      <c r="Z836">
        <f t="shared" si="90"/>
        <v>0</v>
      </c>
      <c r="AA836">
        <f t="shared" si="85"/>
        <v>0</v>
      </c>
    </row>
    <row r="837" spans="4:27" x14ac:dyDescent="0.3">
      <c r="D837" s="31">
        <f>'Water Flood'!E827</f>
        <v>0.60431999999999997</v>
      </c>
      <c r="E837" s="31">
        <f>IF('Water Flood'!P827&gt;1,1,'Water Flood'!P827)</f>
        <v>0.35654322238471603</v>
      </c>
      <c r="F837" s="31">
        <f>'Water Flood'!I827</f>
        <v>0.98022535026572477</v>
      </c>
      <c r="H837" s="31" cm="1">
        <f t="array" ref="H837">INDEX($D$13:$D$1013,ROWS(D837:$D$1013))</f>
        <v>0.32567999999999997</v>
      </c>
      <c r="I837" s="31" cm="1">
        <f t="array" ref="I837">INDEX($E$13:$E$1013,ROWS(E837:$E$1013))</f>
        <v>1</v>
      </c>
      <c r="J837" s="31" cm="1">
        <f t="array" ref="J837">INDEX($F$13:$F$1013,ROWS(F837:$F$1013))</f>
        <v>1.8606826313862707E-3</v>
      </c>
      <c r="T837">
        <f t="shared" si="84"/>
        <v>30</v>
      </c>
      <c r="U837">
        <f t="shared" si="86"/>
        <v>0</v>
      </c>
      <c r="V837">
        <f t="shared" si="87"/>
        <v>8.8205002141554072</v>
      </c>
      <c r="X837">
        <f t="shared" si="88"/>
        <v>0</v>
      </c>
      <c r="Y837">
        <f t="shared" si="89"/>
        <v>0</v>
      </c>
      <c r="Z837">
        <f t="shared" si="90"/>
        <v>0</v>
      </c>
      <c r="AA837">
        <f t="shared" si="85"/>
        <v>0</v>
      </c>
    </row>
    <row r="838" spans="4:27" x14ac:dyDescent="0.3">
      <c r="D838" s="31">
        <f>'Water Flood'!E828</f>
        <v>0.6047499999999999</v>
      </c>
      <c r="E838" s="31">
        <f>IF('Water Flood'!P828&gt;1,1,'Water Flood'!P828)</f>
        <v>0.35127908552248599</v>
      </c>
      <c r="F838" s="31">
        <f>'Water Flood'!I828</f>
        <v>0.98060297528266138</v>
      </c>
      <c r="H838" s="31" cm="1">
        <f t="array" ref="H838">INDEX($D$13:$D$1013,ROWS(D838:$D$1013))</f>
        <v>0.32524999999999998</v>
      </c>
      <c r="I838" s="31" cm="1">
        <f t="array" ref="I838">INDEX($E$13:$E$1013,ROWS(E838:$E$1013))</f>
        <v>1</v>
      </c>
      <c r="J838" s="31" cm="1">
        <f t="array" ref="J838">INDEX($F$13:$F$1013,ROWS(F838:$F$1013))</f>
        <v>1.8131135702054884E-3</v>
      </c>
      <c r="T838">
        <f t="shared" si="84"/>
        <v>30</v>
      </c>
      <c r="U838">
        <f t="shared" si="86"/>
        <v>0</v>
      </c>
      <c r="V838">
        <f t="shared" si="87"/>
        <v>8.8205002141554072</v>
      </c>
      <c r="X838">
        <f t="shared" si="88"/>
        <v>0</v>
      </c>
      <c r="Y838">
        <f t="shared" si="89"/>
        <v>0</v>
      </c>
      <c r="Z838">
        <f t="shared" si="90"/>
        <v>0</v>
      </c>
      <c r="AA838">
        <f t="shared" si="85"/>
        <v>0</v>
      </c>
    </row>
    <row r="839" spans="4:27" x14ac:dyDescent="0.3">
      <c r="D839" s="31">
        <f>'Water Flood'!E829</f>
        <v>0.60518000000000005</v>
      </c>
      <c r="E839" s="31">
        <f>IF('Water Flood'!P829&gt;1,1,'Water Flood'!P829)</f>
        <v>0.34607307792850439</v>
      </c>
      <c r="F839" s="31">
        <f>'Water Flood'!I829</f>
        <v>0.98097500384143466</v>
      </c>
      <c r="H839" s="31" cm="1">
        <f t="array" ref="H839">INDEX($D$13:$D$1013,ROWS(D839:$D$1013))</f>
        <v>0.32482</v>
      </c>
      <c r="I839" s="31" cm="1">
        <f t="array" ref="I839">INDEX($E$13:$E$1013,ROWS(E839:$E$1013))</f>
        <v>1</v>
      </c>
      <c r="J839" s="31" cm="1">
        <f t="array" ref="J839">INDEX($F$13:$F$1013,ROWS(F839:$F$1013))</f>
        <v>1.7665348725228397E-3</v>
      </c>
      <c r="T839">
        <f t="shared" si="84"/>
        <v>30</v>
      </c>
      <c r="U839">
        <f t="shared" si="86"/>
        <v>0</v>
      </c>
      <c r="V839">
        <f t="shared" si="87"/>
        <v>8.8205002141554072</v>
      </c>
      <c r="X839">
        <f t="shared" si="88"/>
        <v>0</v>
      </c>
      <c r="Y839">
        <f t="shared" si="89"/>
        <v>0</v>
      </c>
      <c r="Z839">
        <f t="shared" si="90"/>
        <v>0</v>
      </c>
      <c r="AA839">
        <f t="shared" si="85"/>
        <v>0</v>
      </c>
    </row>
    <row r="840" spans="4:27" x14ac:dyDescent="0.3">
      <c r="D840" s="31">
        <f>'Water Flood'!E830</f>
        <v>0.60560999999999998</v>
      </c>
      <c r="E840" s="31">
        <f>IF('Water Flood'!P830&gt;1,1,'Water Flood'!P830)</f>
        <v>0.34092476128508847</v>
      </c>
      <c r="F840" s="31">
        <f>'Water Flood'!I830</f>
        <v>0.98134149795981607</v>
      </c>
      <c r="H840" s="31" cm="1">
        <f t="array" ref="H840">INDEX($D$13:$D$1013,ROWS(D840:$D$1013))</f>
        <v>0.32439000000000001</v>
      </c>
      <c r="I840" s="31" cm="1">
        <f t="array" ref="I840">INDEX($E$13:$E$1013,ROWS(E840:$E$1013))</f>
        <v>1</v>
      </c>
      <c r="J840" s="31" cm="1">
        <f t="array" ref="J840">INDEX($F$13:$F$1013,ROWS(F840:$F$1013))</f>
        <v>1.7209302680598892E-3</v>
      </c>
      <c r="T840">
        <f t="shared" si="84"/>
        <v>30</v>
      </c>
      <c r="U840">
        <f t="shared" si="86"/>
        <v>0</v>
      </c>
      <c r="V840">
        <f t="shared" si="87"/>
        <v>8.8205002141554072</v>
      </c>
      <c r="X840">
        <f t="shared" si="88"/>
        <v>0</v>
      </c>
      <c r="Y840">
        <f t="shared" si="89"/>
        <v>0</v>
      </c>
      <c r="Z840">
        <f t="shared" si="90"/>
        <v>0</v>
      </c>
      <c r="AA840">
        <f t="shared" si="85"/>
        <v>0</v>
      </c>
    </row>
    <row r="841" spans="4:27" x14ac:dyDescent="0.3">
      <c r="D841" s="31">
        <f>'Water Flood'!E831</f>
        <v>0.60603999999999991</v>
      </c>
      <c r="E841" s="31">
        <f>IF('Water Flood'!P831&gt;1,1,'Water Flood'!P831)</f>
        <v>0.33583369738130386</v>
      </c>
      <c r="F841" s="31">
        <f>'Water Flood'!I831</f>
        <v>0.98170251918450091</v>
      </c>
      <c r="H841" s="31" cm="1">
        <f t="array" ref="H841">INDEX($D$13:$D$1013,ROWS(D841:$D$1013))</f>
        <v>0.32396000000000003</v>
      </c>
      <c r="I841" s="31" cm="1">
        <f t="array" ref="I841">INDEX($E$13:$E$1013,ROWS(E841:$E$1013))</f>
        <v>1</v>
      </c>
      <c r="J841" s="31" cm="1">
        <f t="array" ref="J841">INDEX($F$13:$F$1013,ROWS(F841:$F$1013))</f>
        <v>1.6762836929468674E-3</v>
      </c>
      <c r="T841">
        <f t="shared" si="84"/>
        <v>30</v>
      </c>
      <c r="U841">
        <f t="shared" si="86"/>
        <v>0</v>
      </c>
      <c r="V841">
        <f t="shared" si="87"/>
        <v>8.8205002141554072</v>
      </c>
      <c r="X841">
        <f t="shared" si="88"/>
        <v>0</v>
      </c>
      <c r="Y841">
        <f t="shared" si="89"/>
        <v>0</v>
      </c>
      <c r="Z841">
        <f t="shared" si="90"/>
        <v>0</v>
      </c>
      <c r="AA841">
        <f t="shared" si="85"/>
        <v>0</v>
      </c>
    </row>
    <row r="842" spans="4:27" x14ac:dyDescent="0.3">
      <c r="D842" s="31">
        <f>'Water Flood'!E832</f>
        <v>0.60646999999999995</v>
      </c>
      <c r="E842" s="31">
        <f>IF('Water Flood'!P832&gt;1,1,'Water Flood'!P832)</f>
        <v>0.33079944820678908</v>
      </c>
      <c r="F842" s="31">
        <f>'Water Flood'!I832</f>
        <v>0.98205812859132324</v>
      </c>
      <c r="H842" s="31" cm="1">
        <f t="array" ref="H842">INDEX($D$13:$D$1013,ROWS(D842:$D$1013))</f>
        <v>0.32352999999999998</v>
      </c>
      <c r="I842" s="31" cm="1">
        <f t="array" ref="I842">INDEX($E$13:$E$1013,ROWS(E842:$E$1013))</f>
        <v>1</v>
      </c>
      <c r="J842" s="31" cm="1">
        <f t="array" ref="J842">INDEX($F$13:$F$1013,ROWS(F842:$F$1013))</f>
        <v>1.6325792876722024E-3</v>
      </c>
      <c r="T842">
        <f t="shared" si="84"/>
        <v>30</v>
      </c>
      <c r="U842">
        <f t="shared" si="86"/>
        <v>0</v>
      </c>
      <c r="V842">
        <f t="shared" si="87"/>
        <v>8.8205002141554072</v>
      </c>
      <c r="X842">
        <f t="shared" si="88"/>
        <v>0</v>
      </c>
      <c r="Y842">
        <f t="shared" si="89"/>
        <v>0</v>
      </c>
      <c r="Z842">
        <f t="shared" si="90"/>
        <v>0</v>
      </c>
      <c r="AA842">
        <f t="shared" si="85"/>
        <v>0</v>
      </c>
    </row>
    <row r="843" spans="4:27" x14ac:dyDescent="0.3">
      <c r="D843" s="31">
        <f>'Water Flood'!E833</f>
        <v>0.6069</v>
      </c>
      <c r="E843" s="31">
        <f>IF('Water Flood'!P833&gt;1,1,'Water Flood'!P833)</f>
        <v>0.32582157604508333</v>
      </c>
      <c r="F843" s="31">
        <f>'Water Flood'!I833</f>
        <v>0.98240838678557174</v>
      </c>
      <c r="H843" s="31" cm="1">
        <f t="array" ref="H843">INDEX($D$13:$D$1013,ROWS(D843:$D$1013))</f>
        <v>0.3231</v>
      </c>
      <c r="I843" s="31" cm="1">
        <f t="array" ref="I843">INDEX($E$13:$E$1013,ROWS(E843:$E$1013))</f>
        <v>1</v>
      </c>
      <c r="J843" s="31" cm="1">
        <f t="array" ref="J843">INDEX($F$13:$F$1013,ROWS(F843:$F$1013))</f>
        <v>1.5898013950475043E-3</v>
      </c>
      <c r="T843">
        <f t="shared" si="84"/>
        <v>30</v>
      </c>
      <c r="U843">
        <f t="shared" si="86"/>
        <v>0</v>
      </c>
      <c r="V843">
        <f t="shared" si="87"/>
        <v>8.8205002141554072</v>
      </c>
      <c r="X843">
        <f t="shared" si="88"/>
        <v>0</v>
      </c>
      <c r="Y843">
        <f t="shared" si="89"/>
        <v>0</v>
      </c>
      <c r="Z843">
        <f t="shared" si="90"/>
        <v>0</v>
      </c>
      <c r="AA843">
        <f t="shared" si="85"/>
        <v>0</v>
      </c>
    </row>
    <row r="844" spans="4:27" x14ac:dyDescent="0.3">
      <c r="D844" s="31">
        <f>'Water Flood'!E834</f>
        <v>0.60732999999999993</v>
      </c>
      <c r="E844" s="31">
        <f>IF('Water Flood'!P834&gt;1,1,'Water Flood'!P834)</f>
        <v>0.32089964355909117</v>
      </c>
      <c r="F844" s="31">
        <f>'Water Flood'!I834</f>
        <v>0.98275335390239771</v>
      </c>
      <c r="H844" s="31" cm="1">
        <f t="array" ref="H844">INDEX($D$13:$D$1013,ROWS(D844:$D$1013))</f>
        <v>0.32267000000000001</v>
      </c>
      <c r="I844" s="31" cm="1">
        <f t="array" ref="I844">INDEX($E$13:$E$1013,ROWS(E844:$E$1013))</f>
        <v>1</v>
      </c>
      <c r="J844" s="31" cm="1">
        <f t="array" ref="J844">INDEX($F$13:$F$1013,ROWS(F844:$F$1013))</f>
        <v>1.5479345581880587E-3</v>
      </c>
      <c r="T844">
        <f t="shared" si="84"/>
        <v>30</v>
      </c>
      <c r="U844">
        <f t="shared" si="86"/>
        <v>0</v>
      </c>
      <c r="V844">
        <f t="shared" si="87"/>
        <v>8.8205002141554072</v>
      </c>
      <c r="X844">
        <f t="shared" si="88"/>
        <v>0</v>
      </c>
      <c r="Y844">
        <f t="shared" si="89"/>
        <v>0</v>
      </c>
      <c r="Z844">
        <f t="shared" si="90"/>
        <v>0</v>
      </c>
      <c r="AA844">
        <f t="shared" si="85"/>
        <v>0</v>
      </c>
    </row>
    <row r="845" spans="4:27" x14ac:dyDescent="0.3">
      <c r="D845" s="31">
        <f>'Water Flood'!E835</f>
        <v>0.60775999999999997</v>
      </c>
      <c r="E845" s="31">
        <f>IF('Water Flood'!P835&gt;1,1,'Water Flood'!P835)</f>
        <v>0.3160332138793151</v>
      </c>
      <c r="F845" s="31">
        <f>'Water Flood'!I835</f>
        <v>0.983093089607318</v>
      </c>
      <c r="H845" s="31" cm="1">
        <f t="array" ref="H845">INDEX($D$13:$D$1013,ROWS(D845:$D$1013))</f>
        <v>0.32223999999999997</v>
      </c>
      <c r="I845" s="31" cm="1">
        <f t="array" ref="I845">INDEX($E$13:$E$1013,ROWS(E845:$E$1013))</f>
        <v>1</v>
      </c>
      <c r="J845" s="31" cm="1">
        <f t="array" ref="J845">INDEX($F$13:$F$1013,ROWS(F845:$F$1013))</f>
        <v>1.5069635185087768E-3</v>
      </c>
      <c r="T845">
        <f t="shared" si="84"/>
        <v>30</v>
      </c>
      <c r="U845">
        <f t="shared" si="86"/>
        <v>0</v>
      </c>
      <c r="V845">
        <f t="shared" si="87"/>
        <v>8.8205002141554072</v>
      </c>
      <c r="X845">
        <f t="shared" si="88"/>
        <v>0</v>
      </c>
      <c r="Y845">
        <f t="shared" si="89"/>
        <v>0</v>
      </c>
      <c r="Z845">
        <f t="shared" si="90"/>
        <v>0</v>
      </c>
      <c r="AA845">
        <f t="shared" si="85"/>
        <v>0</v>
      </c>
    </row>
    <row r="846" spans="4:27" x14ac:dyDescent="0.3">
      <c r="D846" s="31">
        <f>'Water Flood'!E836</f>
        <v>0.60819000000000001</v>
      </c>
      <c r="E846" s="31">
        <f>IF('Water Flood'!P836&gt;1,1,'Water Flood'!P836)</f>
        <v>0.31122185068742564</v>
      </c>
      <c r="F846" s="31">
        <f>'Water Flood'!I836</f>
        <v>0.98342765309680702</v>
      </c>
      <c r="H846" s="31" cm="1">
        <f t="array" ref="H846">INDEX($D$13:$D$1013,ROWS(D846:$D$1013))</f>
        <v>0.32180999999999998</v>
      </c>
      <c r="I846" s="31" cm="1">
        <f t="array" ref="I846">INDEX($E$13:$E$1013,ROWS(E846:$E$1013))</f>
        <v>1</v>
      </c>
      <c r="J846" s="31" cm="1">
        <f t="array" ref="J846">INDEX($F$13:$F$1013,ROWS(F846:$F$1013))</f>
        <v>1.4668732137356336E-3</v>
      </c>
      <c r="T846">
        <f t="shared" ref="T846:T909" si="91">I846*Q$13</f>
        <v>30</v>
      </c>
      <c r="U846">
        <f t="shared" si="86"/>
        <v>0</v>
      </c>
      <c r="V846">
        <f t="shared" si="87"/>
        <v>8.8205002141554072</v>
      </c>
      <c r="X846">
        <f t="shared" si="88"/>
        <v>0</v>
      </c>
      <c r="Y846">
        <f t="shared" si="89"/>
        <v>0</v>
      </c>
      <c r="Z846">
        <f t="shared" si="90"/>
        <v>0</v>
      </c>
      <c r="AA846">
        <f t="shared" ref="AA846:AA909" si="92">IF(AA$7&gt;T846,H846*M$20+M$20*M$19*(1-H846),0)</f>
        <v>0</v>
      </c>
    </row>
    <row r="847" spans="4:27" x14ac:dyDescent="0.3">
      <c r="D847" s="31">
        <f>'Water Flood'!E837</f>
        <v>0.60861999999999994</v>
      </c>
      <c r="E847" s="31">
        <f>IF('Water Flood'!P837&gt;1,1,'Water Flood'!P837)</f>
        <v>0.30646511829637707</v>
      </c>
      <c r="F847" s="31">
        <f>'Water Flood'!I837</f>
        <v>0.98375710309897557</v>
      </c>
      <c r="H847" s="31" cm="1">
        <f t="array" ref="H847">INDEX($D$13:$D$1013,ROWS(D847:$D$1013))</f>
        <v>0.32138</v>
      </c>
      <c r="I847" s="31" cm="1">
        <f t="array" ref="I847">INDEX($E$13:$E$1013,ROWS(E847:$E$1013))</f>
        <v>1</v>
      </c>
      <c r="J847" s="31" cm="1">
        <f t="array" ref="J847">INDEX($F$13:$F$1013,ROWS(F847:$F$1013))</f>
        <v>1.4276487759325625E-3</v>
      </c>
      <c r="T847">
        <f t="shared" si="91"/>
        <v>30</v>
      </c>
      <c r="U847">
        <f t="shared" ref="U847:U910" si="93">0.5*M$11*(H847+H846)*(T847-T846)+M$19*0.5*M$11*(1-H847+1-H846)*(T847-T846)+M$11*Q$18*(T847-T846)</f>
        <v>0</v>
      </c>
      <c r="V847">
        <f t="shared" ref="V847:V910" si="94">U847+V846</f>
        <v>8.8205002141554072</v>
      </c>
      <c r="X847">
        <f t="shared" ref="X847:X910" si="95">IF(AND(V847&lt;Q$17,V848&gt;Q$17),T847,0)</f>
        <v>0</v>
      </c>
      <c r="Y847">
        <f t="shared" ref="Y847:Y910" si="96">X847/AA$7*H847</f>
        <v>0</v>
      </c>
      <c r="Z847">
        <f t="shared" ref="Z847:Z910" si="97">X847/AA$7*J847</f>
        <v>0</v>
      </c>
      <c r="AA847">
        <f t="shared" si="92"/>
        <v>0</v>
      </c>
    </row>
    <row r="848" spans="4:27" x14ac:dyDescent="0.3">
      <c r="D848" s="31">
        <f>'Water Flood'!E838</f>
        <v>0.60904999999999998</v>
      </c>
      <c r="E848" s="31">
        <f>IF('Water Flood'!P838&gt;1,1,'Water Flood'!P838)</f>
        <v>0.30176258173170478</v>
      </c>
      <c r="F848" s="31">
        <f>'Water Flood'!I838</f>
        <v>0.98408149787433719</v>
      </c>
      <c r="H848" s="31" cm="1">
        <f t="array" ref="H848">INDEX($D$13:$D$1013,ROWS(D848:$D$1013))</f>
        <v>0.32095000000000001</v>
      </c>
      <c r="I848" s="31" cm="1">
        <f t="array" ref="I848">INDEX($E$13:$E$1013,ROWS(E848:$E$1013))</f>
        <v>1</v>
      </c>
      <c r="J848" s="31" cm="1">
        <f t="array" ref="J848">INDEX($F$13:$F$1013,ROWS(F848:$F$1013))</f>
        <v>1.38927552954381E-3</v>
      </c>
      <c r="T848">
        <f t="shared" si="91"/>
        <v>30</v>
      </c>
      <c r="U848">
        <f t="shared" si="93"/>
        <v>0</v>
      </c>
      <c r="V848">
        <f t="shared" si="94"/>
        <v>8.8205002141554072</v>
      </c>
      <c r="X848">
        <f t="shared" si="95"/>
        <v>0</v>
      </c>
      <c r="Y848">
        <f t="shared" si="96"/>
        <v>0</v>
      </c>
      <c r="Z848">
        <f t="shared" si="97"/>
        <v>0</v>
      </c>
      <c r="AA848">
        <f t="shared" si="92"/>
        <v>0</v>
      </c>
    </row>
    <row r="849" spans="4:27" x14ac:dyDescent="0.3">
      <c r="D849" s="31">
        <f>'Water Flood'!E839</f>
        <v>0.60948000000000002</v>
      </c>
      <c r="E849" s="31">
        <f>IF('Water Flood'!P839&gt;1,1,'Water Flood'!P839)</f>
        <v>0.29711380680597327</v>
      </c>
      <c r="F849" s="31">
        <f>'Water Flood'!I839</f>
        <v>0.98440089521665364</v>
      </c>
      <c r="H849" s="31" cm="1">
        <f t="array" ref="H849">INDEX($D$13:$D$1013,ROWS(D849:$D$1013))</f>
        <v>0.32052000000000003</v>
      </c>
      <c r="I849" s="31" cm="1">
        <f t="array" ref="I849">INDEX($E$13:$E$1013,ROWS(E849:$E$1013))</f>
        <v>1</v>
      </c>
      <c r="J849" s="31" cm="1">
        <f t="array" ref="J849">INDEX($F$13:$F$1013,ROWS(F849:$F$1013))</f>
        <v>1.3517389894517238E-3</v>
      </c>
      <c r="T849">
        <f t="shared" si="91"/>
        <v>30</v>
      </c>
      <c r="U849">
        <f t="shared" si="93"/>
        <v>0</v>
      </c>
      <c r="V849">
        <f t="shared" si="94"/>
        <v>8.8205002141554072</v>
      </c>
      <c r="X849">
        <f t="shared" si="95"/>
        <v>0</v>
      </c>
      <c r="Y849">
        <f t="shared" si="96"/>
        <v>0</v>
      </c>
      <c r="Z849">
        <f t="shared" si="97"/>
        <v>0</v>
      </c>
      <c r="AA849">
        <f t="shared" si="92"/>
        <v>0</v>
      </c>
    </row>
    <row r="850" spans="4:27" x14ac:dyDescent="0.3">
      <c r="D850" s="31">
        <f>'Water Flood'!E840</f>
        <v>0.60990999999999995</v>
      </c>
      <c r="E850" s="31">
        <f>IF('Water Flood'!P840&gt;1,1,'Water Flood'!P840)</f>
        <v>0.29251836019572425</v>
      </c>
      <c r="F850" s="31">
        <f>'Water Flood'!I840</f>
        <v>0.98471535245386399</v>
      </c>
      <c r="H850" s="31" cm="1">
        <f t="array" ref="H850">INDEX($D$13:$D$1013,ROWS(D850:$D$1013))</f>
        <v>0.32008999999999999</v>
      </c>
      <c r="I850" s="31" cm="1">
        <f t="array" ref="I850">INDEX($E$13:$E$1013,ROWS(E850:$E$1013))</f>
        <v>1</v>
      </c>
      <c r="J850" s="31" cm="1">
        <f t="array" ref="J850">INDEX($F$13:$F$1013,ROWS(F850:$F$1013))</f>
        <v>1.3150248590499526E-3</v>
      </c>
      <c r="T850">
        <f t="shared" si="91"/>
        <v>30</v>
      </c>
      <c r="U850">
        <f t="shared" si="93"/>
        <v>0</v>
      </c>
      <c r="V850">
        <f t="shared" si="94"/>
        <v>8.8205002141554072</v>
      </c>
      <c r="X850">
        <f t="shared" si="95"/>
        <v>0</v>
      </c>
      <c r="Y850">
        <f t="shared" si="96"/>
        <v>0</v>
      </c>
      <c r="Z850">
        <f t="shared" si="97"/>
        <v>0</v>
      </c>
      <c r="AA850">
        <f t="shared" si="92"/>
        <v>0</v>
      </c>
    </row>
    <row r="851" spans="4:27" x14ac:dyDescent="0.3">
      <c r="D851" s="31">
        <f>'Water Flood'!E841</f>
        <v>0.61033999999999999</v>
      </c>
      <c r="E851" s="31">
        <f>IF('Water Flood'!P841&gt;1,1,'Water Flood'!P841)</f>
        <v>0.28797580951213603</v>
      </c>
      <c r="F851" s="31">
        <f>'Water Flood'!I841</f>
        <v>0.98502492644908957</v>
      </c>
      <c r="H851" s="31" cm="1">
        <f t="array" ref="H851">INDEX($D$13:$D$1013,ROWS(D851:$D$1013))</f>
        <v>0.31966</v>
      </c>
      <c r="I851" s="31" cm="1">
        <f t="array" ref="I851">INDEX($E$13:$E$1013,ROWS(E851:$E$1013))</f>
        <v>1</v>
      </c>
      <c r="J851" s="31" cm="1">
        <f t="array" ref="J851">INDEX($F$13:$F$1013,ROWS(F851:$F$1013))</f>
        <v>1.2791190283320496E-3</v>
      </c>
      <c r="T851">
        <f t="shared" si="91"/>
        <v>30</v>
      </c>
      <c r="U851">
        <f t="shared" si="93"/>
        <v>0</v>
      </c>
      <c r="V851">
        <f t="shared" si="94"/>
        <v>8.8205002141554072</v>
      </c>
      <c r="X851">
        <f t="shared" si="95"/>
        <v>0</v>
      </c>
      <c r="Y851">
        <f t="shared" si="96"/>
        <v>0</v>
      </c>
      <c r="Z851">
        <f t="shared" si="97"/>
        <v>0</v>
      </c>
      <c r="AA851">
        <f t="shared" si="92"/>
        <v>0</v>
      </c>
    </row>
    <row r="852" spans="4:27" x14ac:dyDescent="0.3">
      <c r="D852" s="31">
        <f>'Water Flood'!E842</f>
        <v>0.61077000000000004</v>
      </c>
      <c r="E852" s="31">
        <f>IF('Water Flood'!P842&gt;1,1,'Water Flood'!P842)</f>
        <v>0.28348572337265032</v>
      </c>
      <c r="F852" s="31">
        <f>'Water Flood'!I842</f>
        <v>0.98532967360171519</v>
      </c>
      <c r="H852" s="31" cm="1">
        <f t="array" ref="H852">INDEX($D$13:$D$1013,ROWS(D852:$D$1013))</f>
        <v>0.31923000000000001</v>
      </c>
      <c r="I852" s="31" cm="1">
        <f t="array" ref="I852">INDEX($E$13:$E$1013,ROWS(E852:$E$1013))</f>
        <v>1</v>
      </c>
      <c r="J852" s="31" cm="1">
        <f t="array" ref="J852">INDEX($F$13:$F$1013,ROWS(F852:$F$1013))</f>
        <v>1.2440075719954364E-3</v>
      </c>
      <c r="T852">
        <f t="shared" si="91"/>
        <v>30</v>
      </c>
      <c r="U852">
        <f t="shared" si="93"/>
        <v>0</v>
      </c>
      <c r="V852">
        <f t="shared" si="94"/>
        <v>8.8205002141554072</v>
      </c>
      <c r="X852">
        <f t="shared" si="95"/>
        <v>0</v>
      </c>
      <c r="Y852">
        <f t="shared" si="96"/>
        <v>0</v>
      </c>
      <c r="Z852">
        <f t="shared" si="97"/>
        <v>0</v>
      </c>
      <c r="AA852">
        <f t="shared" si="92"/>
        <v>0</v>
      </c>
    </row>
    <row r="853" spans="4:27" x14ac:dyDescent="0.3">
      <c r="D853" s="31">
        <f>'Water Flood'!E843</f>
        <v>0.61119999999999997</v>
      </c>
      <c r="E853" s="31">
        <f>IF('Water Flood'!P843&gt;1,1,'Water Flood'!P843)</f>
        <v>0.27904767146834858</v>
      </c>
      <c r="F853" s="31">
        <f>'Water Flood'!I843</f>
        <v>0.98562964984854362</v>
      </c>
      <c r="H853" s="31" cm="1">
        <f t="array" ref="H853">INDEX($D$13:$D$1013,ROWS(D853:$D$1013))</f>
        <v>0.31879999999999997</v>
      </c>
      <c r="I853" s="31" cm="1">
        <f t="array" ref="I853">INDEX($E$13:$E$1013,ROWS(E853:$E$1013))</f>
        <v>1</v>
      </c>
      <c r="J853" s="31" cm="1">
        <f t="array" ref="J853">INDEX($F$13:$F$1013,ROWS(F853:$F$1013))</f>
        <v>1.2096767475607076E-3</v>
      </c>
      <c r="T853">
        <f t="shared" si="91"/>
        <v>30</v>
      </c>
      <c r="U853">
        <f t="shared" si="93"/>
        <v>0</v>
      </c>
      <c r="V853">
        <f t="shared" si="94"/>
        <v>8.8205002141554072</v>
      </c>
      <c r="X853">
        <f t="shared" si="95"/>
        <v>0</v>
      </c>
      <c r="Y853">
        <f t="shared" si="96"/>
        <v>0</v>
      </c>
      <c r="Z853">
        <f t="shared" si="97"/>
        <v>0</v>
      </c>
      <c r="AA853">
        <f t="shared" si="92"/>
        <v>0</v>
      </c>
    </row>
    <row r="854" spans="4:27" x14ac:dyDescent="0.3">
      <c r="D854" s="31">
        <f>'Water Flood'!E844</f>
        <v>0.61163000000000001</v>
      </c>
      <c r="E854" s="31">
        <f>IF('Water Flood'!P844&gt;1,1,'Water Flood'!P844)</f>
        <v>0.27466122463099563</v>
      </c>
      <c r="F854" s="31">
        <f>'Water Flood'!I844</f>
        <v>0.98592491066502197</v>
      </c>
      <c r="H854" s="31" cm="1">
        <f t="array" ref="H854">INDEX($D$13:$D$1013,ROWS(D854:$D$1013))</f>
        <v>0.31836999999999999</v>
      </c>
      <c r="I854" s="31" cm="1">
        <f t="array" ref="I854">INDEX($E$13:$E$1013,ROWS(E854:$E$1013))</f>
        <v>1</v>
      </c>
      <c r="J854" s="31" cm="1">
        <f t="array" ref="J854">INDEX($F$13:$F$1013,ROWS(F854:$F$1013))</f>
        <v>1.1761129935062469E-3</v>
      </c>
      <c r="T854">
        <f t="shared" si="91"/>
        <v>30</v>
      </c>
      <c r="U854">
        <f t="shared" si="93"/>
        <v>0</v>
      </c>
      <c r="V854">
        <f t="shared" si="94"/>
        <v>8.8205002141554072</v>
      </c>
      <c r="X854">
        <f t="shared" si="95"/>
        <v>0</v>
      </c>
      <c r="Y854">
        <f t="shared" si="96"/>
        <v>0</v>
      </c>
      <c r="Z854">
        <f t="shared" si="97"/>
        <v>0</v>
      </c>
      <c r="AA854">
        <f t="shared" si="92"/>
        <v>0</v>
      </c>
    </row>
    <row r="855" spans="4:27" x14ac:dyDescent="0.3">
      <c r="D855" s="31">
        <f>'Water Flood'!E845</f>
        <v>0.61206000000000005</v>
      </c>
      <c r="E855" s="31">
        <f>IF('Water Flood'!P845&gt;1,1,'Water Flood'!P845)</f>
        <v>0.27032595489585742</v>
      </c>
      <c r="F855" s="31">
        <f>'Water Flood'!I845</f>
        <v>0.98621551106653504</v>
      </c>
      <c r="H855" s="31" cm="1">
        <f t="array" ref="H855">INDEX($D$13:$D$1013,ROWS(D855:$D$1013))</f>
        <v>0.31794</v>
      </c>
      <c r="I855" s="31" cm="1">
        <f t="array" ref="I855">INDEX($E$13:$E$1013,ROWS(E855:$E$1013))</f>
        <v>1</v>
      </c>
      <c r="J855" s="31" cm="1">
        <f t="array" ref="J855">INDEX($F$13:$F$1013,ROWS(F855:$F$1013))</f>
        <v>1.1433029274181116E-3</v>
      </c>
      <c r="T855">
        <f t="shared" si="91"/>
        <v>30</v>
      </c>
      <c r="U855">
        <f t="shared" si="93"/>
        <v>0</v>
      </c>
      <c r="V855">
        <f t="shared" si="94"/>
        <v>8.8205002141554072</v>
      </c>
      <c r="X855">
        <f t="shared" si="95"/>
        <v>0</v>
      </c>
      <c r="Y855">
        <f t="shared" si="96"/>
        <v>0</v>
      </c>
      <c r="Z855">
        <f t="shared" si="97"/>
        <v>0</v>
      </c>
      <c r="AA855">
        <f t="shared" si="92"/>
        <v>0</v>
      </c>
    </row>
    <row r="856" spans="4:27" x14ac:dyDescent="0.3">
      <c r="D856" s="31">
        <f>'Water Flood'!E846</f>
        <v>0.61248999999999998</v>
      </c>
      <c r="E856" s="31">
        <f>IF('Water Flood'!P846&gt;1,1,'Water Flood'!P846)</f>
        <v>0.26604143556559678</v>
      </c>
      <c r="F856" s="31">
        <f>'Water Flood'!I846</f>
        <v>0.98650150560976801</v>
      </c>
      <c r="H856" s="31" cm="1">
        <f t="array" ref="H856">INDEX($D$13:$D$1013,ROWS(D856:$D$1013))</f>
        <v>0.31751000000000001</v>
      </c>
      <c r="I856" s="31" cm="1">
        <f t="array" ref="I856">INDEX($E$13:$E$1013,ROWS(E856:$E$1013))</f>
        <v>1</v>
      </c>
      <c r="J856" s="31" cm="1">
        <f t="array" ref="J856">INDEX($F$13:$F$1013,ROWS(F856:$F$1013))</f>
        <v>1.1112333441551537E-3</v>
      </c>
      <c r="T856">
        <f t="shared" si="91"/>
        <v>30</v>
      </c>
      <c r="U856">
        <f t="shared" si="93"/>
        <v>0</v>
      </c>
      <c r="V856">
        <f t="shared" si="94"/>
        <v>8.8205002141554072</v>
      </c>
      <c r="X856">
        <f t="shared" si="95"/>
        <v>0</v>
      </c>
      <c r="Y856">
        <f t="shared" si="96"/>
        <v>0</v>
      </c>
      <c r="Z856">
        <f t="shared" si="97"/>
        <v>0</v>
      </c>
      <c r="AA856">
        <f t="shared" si="92"/>
        <v>0</v>
      </c>
    </row>
    <row r="857" spans="4:27" x14ac:dyDescent="0.3">
      <c r="D857" s="31">
        <f>'Water Flood'!E847</f>
        <v>0.61291999999999991</v>
      </c>
      <c r="E857" s="31">
        <f>IF('Water Flood'!P847&gt;1,1,'Water Flood'!P847)</f>
        <v>0.26180724126860583</v>
      </c>
      <c r="F857" s="31">
        <f>'Water Flood'!I847</f>
        <v>0.98678294839413172</v>
      </c>
      <c r="H857" s="31" cm="1">
        <f t="array" ref="H857">INDEX($D$13:$D$1013,ROWS(D857:$D$1013))</f>
        <v>0.31708000000000003</v>
      </c>
      <c r="I857" s="31" cm="1">
        <f t="array" ref="I857">INDEX($E$13:$E$1013,ROWS(E857:$E$1013))</f>
        <v>1</v>
      </c>
      <c r="J857" s="31" cm="1">
        <f t="array" ref="J857">INDEX($F$13:$F$1013,ROWS(F857:$F$1013))</f>
        <v>1.079891214029335E-3</v>
      </c>
      <c r="T857">
        <f t="shared" si="91"/>
        <v>30</v>
      </c>
      <c r="U857">
        <f t="shared" si="93"/>
        <v>0</v>
      </c>
      <c r="V857">
        <f t="shared" si="94"/>
        <v>8.8205002141554072</v>
      </c>
      <c r="X857">
        <f t="shared" si="95"/>
        <v>0</v>
      </c>
      <c r="Y857">
        <f t="shared" si="96"/>
        <v>0</v>
      </c>
      <c r="Z857">
        <f t="shared" si="97"/>
        <v>0</v>
      </c>
      <c r="AA857">
        <f t="shared" si="92"/>
        <v>0</v>
      </c>
    </row>
    <row r="858" spans="4:27" x14ac:dyDescent="0.3">
      <c r="D858" s="31">
        <f>'Water Flood'!E848</f>
        <v>0.61335000000000006</v>
      </c>
      <c r="E858" s="31">
        <f>IF('Water Flood'!P848&gt;1,1,'Water Flood'!P848)</f>
        <v>0.25762294801849733</v>
      </c>
      <c r="F858" s="31">
        <f>'Water Flood'!I848</f>
        <v>0.9870598930632517</v>
      </c>
      <c r="H858" s="31" cm="1">
        <f t="array" ref="H858">INDEX($D$13:$D$1013,ROWS(D858:$D$1013))</f>
        <v>0.31664999999999999</v>
      </c>
      <c r="I858" s="31" cm="1">
        <f t="array" ref="I858">INDEX($E$13:$E$1013,ROWS(E858:$E$1013))</f>
        <v>1</v>
      </c>
      <c r="J858" s="31" cm="1">
        <f t="array" ref="J858">INDEX($F$13:$F$1013,ROWS(F858:$F$1013))</f>
        <v>1.0492636810011998E-3</v>
      </c>
      <c r="T858">
        <f t="shared" si="91"/>
        <v>30</v>
      </c>
      <c r="U858">
        <f t="shared" si="93"/>
        <v>0</v>
      </c>
      <c r="V858">
        <f t="shared" si="94"/>
        <v>8.8205002141554072</v>
      </c>
      <c r="X858">
        <f t="shared" si="95"/>
        <v>0</v>
      </c>
      <c r="Y858">
        <f t="shared" si="96"/>
        <v>0</v>
      </c>
      <c r="Z858">
        <f t="shared" si="97"/>
        <v>0</v>
      </c>
      <c r="AA858">
        <f t="shared" si="92"/>
        <v>0</v>
      </c>
    </row>
    <row r="859" spans="4:27" x14ac:dyDescent="0.3">
      <c r="D859" s="31">
        <f>'Water Flood'!E849</f>
        <v>0.61377999999999999</v>
      </c>
      <c r="E859" s="31">
        <f>IF('Water Flood'!P849&gt;1,1,'Water Flood'!P849)</f>
        <v>0.2534881332709838</v>
      </c>
      <c r="F859" s="31">
        <f>'Water Flood'!I849</f>
        <v>0.98733239280651797</v>
      </c>
      <c r="H859" s="31" cm="1">
        <f t="array" ref="H859">INDEX($D$13:$D$1013,ROWS(D859:$D$1013))</f>
        <v>0.31622</v>
      </c>
      <c r="I859" s="31" cm="1">
        <f t="array" ref="I859">INDEX($E$13:$E$1013,ROWS(E859:$E$1013))</f>
        <v>1</v>
      </c>
      <c r="J859" s="31" cm="1">
        <f t="array" ref="J859">INDEX($F$13:$F$1013,ROWS(F859:$F$1013))</f>
        <v>1.0193380608904475E-3</v>
      </c>
      <c r="T859">
        <f t="shared" si="91"/>
        <v>30</v>
      </c>
      <c r="U859">
        <f t="shared" si="93"/>
        <v>0</v>
      </c>
      <c r="V859">
        <f t="shared" si="94"/>
        <v>8.8205002141554072</v>
      </c>
      <c r="X859">
        <f t="shared" si="95"/>
        <v>0</v>
      </c>
      <c r="Y859">
        <f t="shared" si="96"/>
        <v>0</v>
      </c>
      <c r="Z859">
        <f t="shared" si="97"/>
        <v>0</v>
      </c>
      <c r="AA859">
        <f t="shared" si="92"/>
        <v>0</v>
      </c>
    </row>
    <row r="860" spans="4:27" x14ac:dyDescent="0.3">
      <c r="D860" s="31">
        <f>'Water Flood'!E850</f>
        <v>0.61420999999999992</v>
      </c>
      <c r="E860" s="31">
        <f>IF('Water Flood'!P850&gt;1,1,'Water Flood'!P850)</f>
        <v>0.24940237597652737</v>
      </c>
      <c r="F860" s="31">
        <f>'Water Flood'!I850</f>
        <v>0.98760050036069269</v>
      </c>
      <c r="H860" s="31" cm="1">
        <f t="array" ref="H860">INDEX($D$13:$D$1013,ROWS(D860:$D$1013))</f>
        <v>0.31579000000000002</v>
      </c>
      <c r="I860" s="31" cm="1">
        <f t="array" ref="I860">INDEX($E$13:$E$1013,ROWS(E860:$E$1013))</f>
        <v>1</v>
      </c>
      <c r="J860" s="31" cm="1">
        <f t="array" ref="J860">INDEX($F$13:$F$1013,ROWS(F860:$F$1013))</f>
        <v>9.9010183960157182E-4</v>
      </c>
      <c r="T860">
        <f t="shared" si="91"/>
        <v>30</v>
      </c>
      <c r="U860">
        <f t="shared" si="93"/>
        <v>0</v>
      </c>
      <c r="V860">
        <f t="shared" si="94"/>
        <v>8.8205002141554072</v>
      </c>
      <c r="X860">
        <f t="shared" si="95"/>
        <v>0</v>
      </c>
      <c r="Y860">
        <f t="shared" si="96"/>
        <v>0</v>
      </c>
      <c r="Z860">
        <f t="shared" si="97"/>
        <v>0</v>
      </c>
      <c r="AA860">
        <f t="shared" si="92"/>
        <v>0</v>
      </c>
    </row>
    <row r="861" spans="4:27" x14ac:dyDescent="0.3">
      <c r="D861" s="31">
        <f>'Water Flood'!E851</f>
        <v>0.61463999999999996</v>
      </c>
      <c r="E861" s="31">
        <f>IF('Water Flood'!P851&gt;1,1,'Water Flood'!P851)</f>
        <v>0.24536525663489767</v>
      </c>
      <c r="F861" s="31">
        <f>'Water Flood'!I851</f>
        <v>0.98786426801157523</v>
      </c>
      <c r="H861" s="31" cm="1">
        <f t="array" ref="H861">INDEX($D$13:$D$1013,ROWS(D861:$D$1013))</f>
        <v>0.31535999999999997</v>
      </c>
      <c r="I861" s="31" cm="1">
        <f t="array" ref="I861">INDEX($E$13:$E$1013,ROWS(E861:$E$1013))</f>
        <v>1</v>
      </c>
      <c r="J861" s="31" cm="1">
        <f t="array" ref="J861">INDEX($F$13:$F$1013,ROWS(F861:$F$1013))</f>
        <v>9.6154267136451044E-4</v>
      </c>
      <c r="T861">
        <f t="shared" si="91"/>
        <v>30</v>
      </c>
      <c r="U861">
        <f t="shared" si="93"/>
        <v>0</v>
      </c>
      <c r="V861">
        <f t="shared" si="94"/>
        <v>8.8205002141554072</v>
      </c>
      <c r="X861">
        <f t="shared" si="95"/>
        <v>0</v>
      </c>
      <c r="Y861">
        <f t="shared" si="96"/>
        <v>0</v>
      </c>
      <c r="Z861">
        <f t="shared" si="97"/>
        <v>0</v>
      </c>
      <c r="AA861">
        <f t="shared" si="92"/>
        <v>0</v>
      </c>
    </row>
    <row r="862" spans="4:27" x14ac:dyDescent="0.3">
      <c r="D862" s="31">
        <f>'Water Flood'!E852</f>
        <v>0.61507000000000001</v>
      </c>
      <c r="E862" s="31">
        <f>IF('Water Flood'!P852&gt;1,1,'Water Flood'!P852)</f>
        <v>0.24137635734546958</v>
      </c>
      <c r="F862" s="31">
        <f>'Water Flood'!I852</f>
        <v>0.98812374759572164</v>
      </c>
      <c r="H862" s="31" cm="1">
        <f t="array" ref="H862">INDEX($D$13:$D$1013,ROWS(D862:$D$1013))</f>
        <v>0.31492999999999999</v>
      </c>
      <c r="I862" s="31" cm="1">
        <f t="array" ref="I862">INDEX($E$13:$E$1013,ROWS(E862:$E$1013))</f>
        <v>1</v>
      </c>
      <c r="J862" s="31" cm="1">
        <f t="array" ref="J862">INDEX($F$13:$F$1013,ROWS(F862:$F$1013))</f>
        <v>9.3364837699024753E-4</v>
      </c>
      <c r="T862">
        <f t="shared" si="91"/>
        <v>30</v>
      </c>
      <c r="U862">
        <f t="shared" si="93"/>
        <v>0</v>
      </c>
      <c r="V862">
        <f t="shared" si="94"/>
        <v>8.8205002141554072</v>
      </c>
      <c r="X862">
        <f t="shared" si="95"/>
        <v>0</v>
      </c>
      <c r="Y862">
        <f t="shared" si="96"/>
        <v>0</v>
      </c>
      <c r="Z862">
        <f t="shared" si="97"/>
        <v>0</v>
      </c>
      <c r="AA862">
        <f t="shared" si="92"/>
        <v>0</v>
      </c>
    </row>
    <row r="863" spans="4:27" x14ac:dyDescent="0.3">
      <c r="D863" s="31">
        <f>'Water Flood'!E853</f>
        <v>0.61549999999999994</v>
      </c>
      <c r="E863" s="31">
        <f>IF('Water Flood'!P853&gt;1,1,'Water Flood'!P853)</f>
        <v>0.23743526185660746</v>
      </c>
      <c r="F863" s="31">
        <f>'Water Flood'!I853</f>
        <v>0.98837899050221745</v>
      </c>
      <c r="H863" s="31" cm="1">
        <f t="array" ref="H863">INDEX($D$13:$D$1013,ROWS(D863:$D$1013))</f>
        <v>0.3145</v>
      </c>
      <c r="I863" s="31" cm="1">
        <f t="array" ref="I863">INDEX($E$13:$E$1013,ROWS(E863:$E$1013))</f>
        <v>1</v>
      </c>
      <c r="J863" s="31" cm="1">
        <f t="array" ref="J863">INDEX($F$13:$F$1013,ROWS(F863:$F$1013))</f>
        <v>9.0640694214132894E-4</v>
      </c>
      <c r="T863">
        <f t="shared" si="91"/>
        <v>30</v>
      </c>
      <c r="U863">
        <f t="shared" si="93"/>
        <v>0</v>
      </c>
      <c r="V863">
        <f t="shared" si="94"/>
        <v>8.8205002141554072</v>
      </c>
      <c r="X863">
        <f t="shared" si="95"/>
        <v>0</v>
      </c>
      <c r="Y863">
        <f t="shared" si="96"/>
        <v>0</v>
      </c>
      <c r="Z863">
        <f t="shared" si="97"/>
        <v>0</v>
      </c>
      <c r="AA863">
        <f t="shared" si="92"/>
        <v>0</v>
      </c>
    </row>
    <row r="864" spans="4:27" x14ac:dyDescent="0.3">
      <c r="D864" s="31">
        <f>'Water Flood'!E854</f>
        <v>0.61592999999999998</v>
      </c>
      <c r="E864" s="31">
        <f>IF('Water Flood'!P854&gt;1,1,'Water Flood'!P854)</f>
        <v>0.23354155561239909</v>
      </c>
      <c r="F864" s="31">
        <f>'Water Flood'!I854</f>
        <v>0.9886300476745008</v>
      </c>
      <c r="H864" s="31" cm="1">
        <f t="array" ref="H864">INDEX($D$13:$D$1013,ROWS(D864:$D$1013))</f>
        <v>0.31407000000000002</v>
      </c>
      <c r="I864" s="31" cm="1">
        <f t="array" ref="I864">INDEX($E$13:$E$1013,ROWS(E864:$E$1013))</f>
        <v>1</v>
      </c>
      <c r="J864" s="31" cm="1">
        <f t="array" ref="J864">INDEX($F$13:$F$1013,ROWS(F864:$F$1013))</f>
        <v>8.7980651561722092E-4</v>
      </c>
      <c r="T864">
        <f t="shared" si="91"/>
        <v>30</v>
      </c>
      <c r="U864">
        <f t="shared" si="93"/>
        <v>0</v>
      </c>
      <c r="V864">
        <f t="shared" si="94"/>
        <v>8.8205002141554072</v>
      </c>
      <c r="X864">
        <f t="shared" si="95"/>
        <v>0</v>
      </c>
      <c r="Y864">
        <f t="shared" si="96"/>
        <v>0</v>
      </c>
      <c r="Z864">
        <f t="shared" si="97"/>
        <v>0</v>
      </c>
      <c r="AA864">
        <f t="shared" si="92"/>
        <v>0</v>
      </c>
    </row>
    <row r="865" spans="4:27" x14ac:dyDescent="0.3">
      <c r="D865" s="31">
        <f>'Water Flood'!E855</f>
        <v>0.61636000000000002</v>
      </c>
      <c r="E865" s="31">
        <f>IF('Water Flood'!P855&gt;1,1,'Water Flood'!P855)</f>
        <v>0.2296948258001954</v>
      </c>
      <c r="F865" s="31">
        <f>'Water Flood'!I855</f>
        <v>0.98887696961223603</v>
      </c>
      <c r="H865" s="31" cm="1">
        <f t="array" ref="H865">INDEX($D$13:$D$1013,ROWS(D865:$D$1013))</f>
        <v>0.31364000000000003</v>
      </c>
      <c r="I865" s="31" cm="1">
        <f t="array" ref="I865">INDEX($E$13:$E$1013,ROWS(E865:$E$1013))</f>
        <v>1</v>
      </c>
      <c r="J865" s="31" cm="1">
        <f t="array" ref="J865">INDEX($F$13:$F$1013,ROWS(F865:$F$1013))</f>
        <v>8.5383540765446341E-4</v>
      </c>
      <c r="T865">
        <f t="shared" si="91"/>
        <v>30</v>
      </c>
      <c r="U865">
        <f t="shared" si="93"/>
        <v>0</v>
      </c>
      <c r="V865">
        <f t="shared" si="94"/>
        <v>8.8205002141554072</v>
      </c>
      <c r="X865">
        <f t="shared" si="95"/>
        <v>0</v>
      </c>
      <c r="Y865">
        <f t="shared" si="96"/>
        <v>0</v>
      </c>
      <c r="Z865">
        <f t="shared" si="97"/>
        <v>0</v>
      </c>
      <c r="AA865">
        <f t="shared" si="92"/>
        <v>0</v>
      </c>
    </row>
    <row r="866" spans="4:27" x14ac:dyDescent="0.3">
      <c r="D866" s="31">
        <f>'Water Flood'!E856</f>
        <v>0.61678999999999995</v>
      </c>
      <c r="E866" s="31">
        <f>IF('Water Flood'!P856&gt;1,1,'Water Flood'!P856)</f>
        <v>0.22589466139415471</v>
      </c>
      <c r="F866" s="31">
        <f>'Water Flood'!I856</f>
        <v>0.98911980637323471</v>
      </c>
      <c r="H866" s="31" cm="1">
        <f t="array" ref="H866">INDEX($D$13:$D$1013,ROWS(D866:$D$1013))</f>
        <v>0.31320999999999999</v>
      </c>
      <c r="I866" s="31" cm="1">
        <f t="array" ref="I866">INDEX($E$13:$E$1013,ROWS(E866:$E$1013))</f>
        <v>1</v>
      </c>
      <c r="J866" s="31" cm="1">
        <f t="array" ref="J866">INDEX($F$13:$F$1013,ROWS(F866:$F$1013))</f>
        <v>8.2848208824155194E-4</v>
      </c>
      <c r="T866">
        <f t="shared" si="91"/>
        <v>30</v>
      </c>
      <c r="U866">
        <f t="shared" si="93"/>
        <v>0</v>
      </c>
      <c r="V866">
        <f t="shared" si="94"/>
        <v>8.8205002141554072</v>
      </c>
      <c r="X866">
        <f t="shared" si="95"/>
        <v>0</v>
      </c>
      <c r="Y866">
        <f t="shared" si="96"/>
        <v>0</v>
      </c>
      <c r="Z866">
        <f t="shared" si="97"/>
        <v>0</v>
      </c>
      <c r="AA866">
        <f t="shared" si="92"/>
        <v>0</v>
      </c>
    </row>
    <row r="867" spans="4:27" x14ac:dyDescent="0.3">
      <c r="D867" s="31">
        <f>'Water Flood'!E857</f>
        <v>0.61721999999999999</v>
      </c>
      <c r="E867" s="31">
        <f>IF('Water Flood'!P857&gt;1,1,'Water Flood'!P857)</f>
        <v>0.22214065319636178</v>
      </c>
      <c r="F867" s="31">
        <f>'Water Flood'!I857</f>
        <v>0.98935860757542082</v>
      </c>
      <c r="H867" s="31" cm="1">
        <f t="array" ref="H867">INDEX($D$13:$D$1013,ROWS(D867:$D$1013))</f>
        <v>0.31278</v>
      </c>
      <c r="I867" s="31" cm="1">
        <f t="array" ref="I867">INDEX($E$13:$E$1013,ROWS(E867:$E$1013))</f>
        <v>1</v>
      </c>
      <c r="J867" s="31" cm="1">
        <f t="array" ref="J867">INDEX($F$13:$F$1013,ROWS(F867:$F$1013))</f>
        <v>8.037351854484902E-4</v>
      </c>
      <c r="T867">
        <f t="shared" si="91"/>
        <v>30</v>
      </c>
      <c r="U867">
        <f t="shared" si="93"/>
        <v>0</v>
      </c>
      <c r="V867">
        <f t="shared" si="94"/>
        <v>8.8205002141554072</v>
      </c>
      <c r="X867">
        <f t="shared" si="95"/>
        <v>0</v>
      </c>
      <c r="Y867">
        <f t="shared" si="96"/>
        <v>0</v>
      </c>
      <c r="Z867">
        <f t="shared" si="97"/>
        <v>0</v>
      </c>
      <c r="AA867">
        <f t="shared" si="92"/>
        <v>0</v>
      </c>
    </row>
    <row r="868" spans="4:27" x14ac:dyDescent="0.3">
      <c r="D868" s="31">
        <f>'Water Flood'!E858</f>
        <v>0.61765000000000003</v>
      </c>
      <c r="E868" s="31">
        <f>IF('Water Flood'!P858&gt;1,1,'Water Flood'!P858)</f>
        <v>0.21843239388051919</v>
      </c>
      <c r="F868" s="31">
        <f>'Water Flood'!I858</f>
        <v>0.9895934223988424</v>
      </c>
      <c r="H868" s="31" cm="1">
        <f t="array" ref="H868">INDEX($D$13:$D$1013,ROWS(D868:$D$1013))</f>
        <v>0.31235000000000002</v>
      </c>
      <c r="I868" s="31" cm="1">
        <f t="array" ref="I868">INDEX($E$13:$E$1013,ROWS(E868:$E$1013))</f>
        <v>1</v>
      </c>
      <c r="J868" s="31" cm="1">
        <f t="array" ref="J868">INDEX($F$13:$F$1013,ROWS(F868:$F$1013))</f>
        <v>7.7958348377095193E-4</v>
      </c>
      <c r="T868">
        <f t="shared" si="91"/>
        <v>30</v>
      </c>
      <c r="U868">
        <f t="shared" si="93"/>
        <v>0</v>
      </c>
      <c r="V868">
        <f t="shared" si="94"/>
        <v>8.8205002141554072</v>
      </c>
      <c r="X868">
        <f t="shared" si="95"/>
        <v>0</v>
      </c>
      <c r="Y868">
        <f t="shared" si="96"/>
        <v>0</v>
      </c>
      <c r="Z868">
        <f t="shared" si="97"/>
        <v>0</v>
      </c>
      <c r="AA868">
        <f t="shared" si="92"/>
        <v>0</v>
      </c>
    </row>
    <row r="869" spans="4:27" x14ac:dyDescent="0.3">
      <c r="D869" s="31">
        <f>'Water Flood'!E859</f>
        <v>0.61807999999999996</v>
      </c>
      <c r="E869" s="31">
        <f>IF('Water Flood'!P859&gt;1,1,'Water Flood'!P859)</f>
        <v>0.21476947803025193</v>
      </c>
      <c r="F869" s="31">
        <f>'Water Flood'!I859</f>
        <v>0.98982429958772489</v>
      </c>
      <c r="H869" s="31" cm="1">
        <f t="array" ref="H869">INDEX($D$13:$D$1013,ROWS(D869:$D$1013))</f>
        <v>0.31191999999999998</v>
      </c>
      <c r="I869" s="31" cm="1">
        <f t="array" ref="I869">INDEX($E$13:$E$1013,ROWS(E869:$E$1013))</f>
        <v>1</v>
      </c>
      <c r="J869" s="31" cm="1">
        <f t="array" ref="J869">INDEX($F$13:$F$1013,ROWS(F869:$F$1013))</f>
        <v>7.5601592248897937E-4</v>
      </c>
      <c r="T869">
        <f t="shared" si="91"/>
        <v>30</v>
      </c>
      <c r="U869">
        <f t="shared" si="93"/>
        <v>0</v>
      </c>
      <c r="V869">
        <f t="shared" si="94"/>
        <v>8.8205002141554072</v>
      </c>
      <c r="X869">
        <f t="shared" si="95"/>
        <v>0</v>
      </c>
      <c r="Y869">
        <f t="shared" si="96"/>
        <v>0</v>
      </c>
      <c r="Z869">
        <f t="shared" si="97"/>
        <v>0</v>
      </c>
      <c r="AA869">
        <f t="shared" si="92"/>
        <v>0</v>
      </c>
    </row>
    <row r="870" spans="4:27" x14ac:dyDescent="0.3">
      <c r="D870" s="31">
        <f>'Water Flood'!E860</f>
        <v>0.61851</v>
      </c>
      <c r="E870" s="31">
        <f>IF('Water Flood'!P860&gt;1,1,'Water Flood'!P860)</f>
        <v>0.21115150217650727</v>
      </c>
      <c r="F870" s="31">
        <f>'Water Flood'!I860</f>
        <v>0.99005128745256465</v>
      </c>
      <c r="H870" s="31" cm="1">
        <f t="array" ref="H870">INDEX($D$13:$D$1013,ROWS(D870:$D$1013))</f>
        <v>0.31148999999999999</v>
      </c>
      <c r="I870" s="31" cm="1">
        <f t="array" ref="I870">INDEX($E$13:$E$1013,ROWS(E870:$E$1013))</f>
        <v>1</v>
      </c>
      <c r="J870" s="31" cm="1">
        <f t="array" ref="J870">INDEX($F$13:$F$1013,ROWS(F870:$F$1013))</f>
        <v>7.3302159404016161E-4</v>
      </c>
      <c r="T870">
        <f t="shared" si="91"/>
        <v>30</v>
      </c>
      <c r="U870">
        <f t="shared" si="93"/>
        <v>0</v>
      </c>
      <c r="V870">
        <f t="shared" si="94"/>
        <v>8.8205002141554072</v>
      </c>
      <c r="X870">
        <f t="shared" si="95"/>
        <v>0</v>
      </c>
      <c r="Y870">
        <f t="shared" si="96"/>
        <v>0</v>
      </c>
      <c r="Z870">
        <f t="shared" si="97"/>
        <v>0</v>
      </c>
      <c r="AA870">
        <f t="shared" si="92"/>
        <v>0</v>
      </c>
    </row>
    <row r="871" spans="4:27" x14ac:dyDescent="0.3">
      <c r="D871" s="31">
        <f>'Water Flood'!E861</f>
        <v>0.61894000000000005</v>
      </c>
      <c r="E871" s="31">
        <f>IF('Water Flood'!P861&gt;1,1,'Water Flood'!P861)</f>
        <v>0.20757806483595403</v>
      </c>
      <c r="F871" s="31">
        <f>'Water Flood'!I861</f>
        <v>0.99027443387226333</v>
      </c>
      <c r="H871" s="31" cm="1">
        <f t="array" ref="H871">INDEX($D$13:$D$1013,ROWS(D871:$D$1013))</f>
        <v>0.31106</v>
      </c>
      <c r="I871" s="31" cm="1">
        <f t="array" ref="I871">INDEX($E$13:$E$1013,ROWS(E871:$E$1013))</f>
        <v>1</v>
      </c>
      <c r="J871" s="31" cm="1">
        <f t="array" ref="J871">INDEX($F$13:$F$1013,ROWS(F871:$F$1013))</f>
        <v>7.1058974240721814E-4</v>
      </c>
      <c r="T871">
        <f t="shared" si="91"/>
        <v>30</v>
      </c>
      <c r="U871">
        <f t="shared" si="93"/>
        <v>0</v>
      </c>
      <c r="V871">
        <f t="shared" si="94"/>
        <v>8.8205002141554072</v>
      </c>
      <c r="X871">
        <f t="shared" si="95"/>
        <v>0</v>
      </c>
      <c r="Y871">
        <f t="shared" si="96"/>
        <v>0</v>
      </c>
      <c r="Z871">
        <f t="shared" si="97"/>
        <v>0</v>
      </c>
      <c r="AA871">
        <f t="shared" si="92"/>
        <v>0</v>
      </c>
    </row>
    <row r="872" spans="4:27" x14ac:dyDescent="0.3">
      <c r="D872" s="31">
        <f>'Water Flood'!E862</f>
        <v>0.61936999999999998</v>
      </c>
      <c r="E872" s="31">
        <f>IF('Water Flood'!P862&gt;1,1,'Water Flood'!P862)</f>
        <v>0.20404876654456172</v>
      </c>
      <c r="F872" s="31">
        <f>'Water Flood'!I862</f>
        <v>0.99049378629629869</v>
      </c>
      <c r="H872" s="31" cm="1">
        <f t="array" ref="H872">INDEX($D$13:$D$1013,ROWS(D872:$D$1013))</f>
        <v>0.31063000000000002</v>
      </c>
      <c r="I872" s="31" cm="1">
        <f t="array" ref="I872">INDEX($E$13:$E$1013,ROWS(E872:$E$1013))</f>
        <v>1</v>
      </c>
      <c r="J872" s="31" cm="1">
        <f t="array" ref="J872">INDEX($F$13:$F$1013,ROWS(F872:$F$1013))</f>
        <v>6.8870976151991909E-4</v>
      </c>
      <c r="T872">
        <f t="shared" si="91"/>
        <v>30</v>
      </c>
      <c r="U872">
        <f t="shared" si="93"/>
        <v>0</v>
      </c>
      <c r="V872">
        <f t="shared" si="94"/>
        <v>8.8205002141554072</v>
      </c>
      <c r="X872">
        <f t="shared" si="95"/>
        <v>0</v>
      </c>
      <c r="Y872">
        <f t="shared" si="96"/>
        <v>0</v>
      </c>
      <c r="Z872">
        <f t="shared" si="97"/>
        <v>0</v>
      </c>
      <c r="AA872">
        <f t="shared" si="92"/>
        <v>0</v>
      </c>
    </row>
    <row r="873" spans="4:27" x14ac:dyDescent="0.3">
      <c r="D873" s="31">
        <f>'Water Flood'!E863</f>
        <v>0.61979999999999991</v>
      </c>
      <c r="E873" s="31">
        <f>IF('Water Flood'!P863&gt;1,1,'Water Flood'!P863)</f>
        <v>0.20056320989226381</v>
      </c>
      <c r="F873" s="31">
        <f>'Water Flood'!I863</f>
        <v>0.99070939174693284</v>
      </c>
      <c r="H873" s="31" cm="1">
        <f t="array" ref="H873">INDEX($D$13:$D$1013,ROWS(D873:$D$1013))</f>
        <v>0.31020000000000003</v>
      </c>
      <c r="I873" s="31" cm="1">
        <f t="array" ref="I873">INDEX($E$13:$E$1013,ROWS(E873:$E$1013))</f>
        <v>1</v>
      </c>
      <c r="J873" s="31" cm="1">
        <f t="array" ref="J873">INDEX($F$13:$F$1013,ROWS(F873:$F$1013))</f>
        <v>6.6737119367127578E-4</v>
      </c>
      <c r="T873">
        <f t="shared" si="91"/>
        <v>30</v>
      </c>
      <c r="U873">
        <f t="shared" si="93"/>
        <v>0</v>
      </c>
      <c r="V873">
        <f t="shared" si="94"/>
        <v>8.8205002141554072</v>
      </c>
      <c r="X873">
        <f t="shared" si="95"/>
        <v>0</v>
      </c>
      <c r="Y873">
        <f t="shared" si="96"/>
        <v>0</v>
      </c>
      <c r="Z873">
        <f t="shared" si="97"/>
        <v>0</v>
      </c>
      <c r="AA873">
        <f t="shared" si="92"/>
        <v>0</v>
      </c>
    </row>
    <row r="874" spans="4:27" x14ac:dyDescent="0.3">
      <c r="D874" s="31">
        <f>'Water Flood'!E864</f>
        <v>0.62023000000000006</v>
      </c>
      <c r="E874" s="31">
        <f>IF('Water Flood'!P864&gt;1,1,'Water Flood'!P864)</f>
        <v>0.19712099955523837</v>
      </c>
      <c r="F874" s="31">
        <f>'Water Flood'!I864</f>
        <v>0.9909212968214548</v>
      </c>
      <c r="H874" s="31" cm="1">
        <f t="array" ref="H874">INDEX($D$13:$D$1013,ROWS(D874:$D$1013))</f>
        <v>0.30976999999999999</v>
      </c>
      <c r="I874" s="31" cm="1">
        <f t="array" ref="I874">INDEX($E$13:$E$1013,ROWS(E874:$E$1013))</f>
        <v>1</v>
      </c>
      <c r="J874" s="31" cm="1">
        <f t="array" ref="J874">INDEX($F$13:$F$1013,ROWS(F874:$F$1013))</f>
        <v>6.4656372794792173E-4</v>
      </c>
      <c r="T874">
        <f t="shared" si="91"/>
        <v>30</v>
      </c>
      <c r="U874">
        <f t="shared" si="93"/>
        <v>0</v>
      </c>
      <c r="V874">
        <f t="shared" si="94"/>
        <v>8.8205002141554072</v>
      </c>
      <c r="X874">
        <f t="shared" si="95"/>
        <v>0</v>
      </c>
      <c r="Y874">
        <f t="shared" si="96"/>
        <v>0</v>
      </c>
      <c r="Z874">
        <f t="shared" si="97"/>
        <v>0</v>
      </c>
      <c r="AA874">
        <f t="shared" si="92"/>
        <v>0</v>
      </c>
    </row>
    <row r="875" spans="4:27" x14ac:dyDescent="0.3">
      <c r="D875" s="31">
        <f>'Water Flood'!E865</f>
        <v>0.62065999999999999</v>
      </c>
      <c r="E875" s="31">
        <f>IF('Water Flood'!P865&gt;1,1,'Water Flood'!P865)</f>
        <v>0.19372174232667019</v>
      </c>
      <c r="F875" s="31">
        <f>'Water Flood'!I865</f>
        <v>0.99112954769445594</v>
      </c>
      <c r="H875" s="31" cm="1">
        <f t="array" ref="H875">INDEX($D$13:$D$1013,ROWS(D875:$D$1013))</f>
        <v>0.30934</v>
      </c>
      <c r="I875" s="31" cm="1">
        <f t="array" ref="I875">INDEX($E$13:$E$1013,ROWS(E875:$E$1013))</f>
        <v>1</v>
      </c>
      <c r="J875" s="31" cm="1">
        <f t="array" ref="J875">INDEX($F$13:$F$1013,ROWS(F875:$F$1013))</f>
        <v>6.2627719867461989E-4</v>
      </c>
      <c r="T875">
        <f t="shared" si="91"/>
        <v>30</v>
      </c>
      <c r="U875">
        <f t="shared" si="93"/>
        <v>0</v>
      </c>
      <c r="V875">
        <f t="shared" si="94"/>
        <v>8.8205002141554072</v>
      </c>
      <c r="X875">
        <f t="shared" si="95"/>
        <v>0</v>
      </c>
      <c r="Y875">
        <f t="shared" si="96"/>
        <v>0</v>
      </c>
      <c r="Z875">
        <f t="shared" si="97"/>
        <v>0</v>
      </c>
      <c r="AA875">
        <f t="shared" si="92"/>
        <v>0</v>
      </c>
    </row>
    <row r="876" spans="4:27" x14ac:dyDescent="0.3">
      <c r="D876" s="31">
        <f>'Water Flood'!E866</f>
        <v>0.62108999999999992</v>
      </c>
      <c r="E876" s="31">
        <f>IF('Water Flood'!P866&gt;1,1,'Water Flood'!P866)</f>
        <v>0.19036504714811195</v>
      </c>
      <c r="F876" s="31">
        <f>'Water Flood'!I866</f>
        <v>0.99133419012014012</v>
      </c>
      <c r="H876" s="31" cm="1">
        <f t="array" ref="H876">INDEX($D$13:$D$1013,ROWS(D876:$D$1013))</f>
        <v>0.30891000000000002</v>
      </c>
      <c r="I876" s="31" cm="1">
        <f t="array" ref="I876">INDEX($E$13:$E$1013,ROWS(E876:$E$1013))</f>
        <v>1</v>
      </c>
      <c r="J876" s="31" cm="1">
        <f t="array" ref="J876">INDEX($F$13:$F$1013,ROWS(F876:$F$1013))</f>
        <v>6.0650158387281388E-4</v>
      </c>
      <c r="T876">
        <f t="shared" si="91"/>
        <v>30</v>
      </c>
      <c r="U876">
        <f t="shared" si="93"/>
        <v>0</v>
      </c>
      <c r="V876">
        <f t="shared" si="94"/>
        <v>8.8205002141554072</v>
      </c>
      <c r="X876">
        <f t="shared" si="95"/>
        <v>0</v>
      </c>
      <c r="Y876">
        <f t="shared" si="96"/>
        <v>0</v>
      </c>
      <c r="Z876">
        <f t="shared" si="97"/>
        <v>0</v>
      </c>
      <c r="AA876">
        <f t="shared" si="92"/>
        <v>0</v>
      </c>
    </row>
    <row r="877" spans="4:27" x14ac:dyDescent="0.3">
      <c r="D877" s="31">
        <f>'Water Flood'!E867</f>
        <v>0.62152000000000007</v>
      </c>
      <c r="E877" s="31">
        <f>IF('Water Flood'!P867&gt;1,1,'Water Flood'!P867)</f>
        <v>0.18705052513457227</v>
      </c>
      <c r="F877" s="31">
        <f>'Water Flood'!I867</f>
        <v>0.99153526943465986</v>
      </c>
      <c r="H877" s="31" cm="1">
        <f t="array" ref="H877">INDEX($D$13:$D$1013,ROWS(D877:$D$1013))</f>
        <v>0.30847999999999998</v>
      </c>
      <c r="I877" s="31" cm="1">
        <f t="array" ref="I877">INDEX($E$13:$E$1013,ROWS(E877:$E$1013))</f>
        <v>1</v>
      </c>
      <c r="J877" s="31" cm="1">
        <f t="array" ref="J877">INDEX($F$13:$F$1013,ROWS(F877:$F$1013))</f>
        <v>5.8722700373315024E-4</v>
      </c>
      <c r="T877">
        <f t="shared" si="91"/>
        <v>30</v>
      </c>
      <c r="U877">
        <f t="shared" si="93"/>
        <v>0</v>
      </c>
      <c r="V877">
        <f t="shared" si="94"/>
        <v>8.8205002141554072</v>
      </c>
      <c r="X877">
        <f t="shared" si="95"/>
        <v>0</v>
      </c>
      <c r="Y877">
        <f t="shared" si="96"/>
        <v>0</v>
      </c>
      <c r="Z877">
        <f t="shared" si="97"/>
        <v>0</v>
      </c>
      <c r="AA877">
        <f t="shared" si="92"/>
        <v>0</v>
      </c>
    </row>
    <row r="878" spans="4:27" x14ac:dyDescent="0.3">
      <c r="D878" s="31">
        <f>'Water Flood'!E868</f>
        <v>0.62195</v>
      </c>
      <c r="E878" s="31">
        <f>IF('Water Flood'!P868&gt;1,1,'Water Flood'!P868)</f>
        <v>0.18377778960660879</v>
      </c>
      <c r="F878" s="31">
        <f>'Water Flood'!I868</f>
        <v>0.99173283055848693</v>
      </c>
      <c r="H878" s="31" cm="1">
        <f t="array" ref="H878">INDEX($D$13:$D$1013,ROWS(D878:$D$1013))</f>
        <v>0.30804999999999999</v>
      </c>
      <c r="I878" s="31" cm="1">
        <f t="array" ref="I878">INDEX($E$13:$E$1013,ROWS(E878:$E$1013))</f>
        <v>1</v>
      </c>
      <c r="J878" s="31" cm="1">
        <f t="array" ref="J878">INDEX($F$13:$F$1013,ROWS(F878:$F$1013))</f>
        <v>5.6844371910189789E-4</v>
      </c>
      <c r="T878">
        <f t="shared" si="91"/>
        <v>30</v>
      </c>
      <c r="U878">
        <f t="shared" si="93"/>
        <v>0</v>
      </c>
      <c r="V878">
        <f t="shared" si="94"/>
        <v>8.8205002141554072</v>
      </c>
      <c r="X878">
        <f t="shared" si="95"/>
        <v>0</v>
      </c>
      <c r="Y878">
        <f t="shared" si="96"/>
        <v>0</v>
      </c>
      <c r="Z878">
        <f t="shared" si="97"/>
        <v>0</v>
      </c>
      <c r="AA878">
        <f t="shared" si="92"/>
        <v>0</v>
      </c>
    </row>
    <row r="879" spans="4:27" x14ac:dyDescent="0.3">
      <c r="D879" s="31">
        <f>'Water Flood'!E869</f>
        <v>0.62237999999999993</v>
      </c>
      <c r="E879" s="31">
        <f>IF('Water Flood'!P869&gt;1,1,'Water Flood'!P869)</f>
        <v>0.18054645611249462</v>
      </c>
      <c r="F879" s="31">
        <f>'Water Flood'!I869</f>
        <v>0.99192691799880783</v>
      </c>
      <c r="H879" s="31" cm="1">
        <f t="array" ref="H879">INDEX($D$13:$D$1013,ROWS(D879:$D$1013))</f>
        <v>0.30762</v>
      </c>
      <c r="I879" s="31" cm="1">
        <f t="array" ref="I879">INDEX($E$13:$E$1013,ROWS(E879:$E$1013))</f>
        <v>1</v>
      </c>
      <c r="J879" s="31" cm="1">
        <f t="array" ref="J879">INDEX($F$13:$F$1013,ROWS(F879:$F$1013))</f>
        <v>5.501421299811813E-4</v>
      </c>
      <c r="T879">
        <f t="shared" si="91"/>
        <v>30</v>
      </c>
      <c r="U879">
        <f t="shared" si="93"/>
        <v>0</v>
      </c>
      <c r="V879">
        <f t="shared" si="94"/>
        <v>8.8205002141554072</v>
      </c>
      <c r="X879">
        <f t="shared" si="95"/>
        <v>0</v>
      </c>
      <c r="Y879">
        <f t="shared" si="96"/>
        <v>0</v>
      </c>
      <c r="Z879">
        <f t="shared" si="97"/>
        <v>0</v>
      </c>
      <c r="AA879">
        <f t="shared" si="92"/>
        <v>0</v>
      </c>
    </row>
    <row r="880" spans="4:27" x14ac:dyDescent="0.3">
      <c r="D880" s="31">
        <f>'Water Flood'!E870</f>
        <v>0.62280999999999997</v>
      </c>
      <c r="E880" s="31">
        <f>IF('Water Flood'!P870&gt;1,1,'Water Flood'!P870)</f>
        <v>0.17735614245475115</v>
      </c>
      <c r="F880" s="31">
        <f>'Water Flood'!I870</f>
        <v>0.99211757585194671</v>
      </c>
      <c r="H880" s="31" cm="1">
        <f t="array" ref="H880">INDEX($D$13:$D$1013,ROWS(D880:$D$1013))</f>
        <v>0.30719000000000002</v>
      </c>
      <c r="I880" s="31" cm="1">
        <f t="array" ref="I880">INDEX($E$13:$E$1013,ROWS(E880:$E$1013))</f>
        <v>1</v>
      </c>
      <c r="J880" s="31" cm="1">
        <f t="array" ref="J880">INDEX($F$13:$F$1013,ROWS(F880:$F$1013))</f>
        <v>5.3231277404295306E-4</v>
      </c>
      <c r="T880">
        <f t="shared" si="91"/>
        <v>30</v>
      </c>
      <c r="U880">
        <f t="shared" si="93"/>
        <v>0</v>
      </c>
      <c r="V880">
        <f t="shared" si="94"/>
        <v>8.8205002141554072</v>
      </c>
      <c r="X880">
        <f t="shared" si="95"/>
        <v>0</v>
      </c>
      <c r="Y880">
        <f t="shared" si="96"/>
        <v>0</v>
      </c>
      <c r="Z880">
        <f t="shared" si="97"/>
        <v>0</v>
      </c>
      <c r="AA880">
        <f t="shared" si="92"/>
        <v>0</v>
      </c>
    </row>
    <row r="881" spans="4:27" x14ac:dyDescent="0.3">
      <c r="D881" s="31">
        <f>'Water Flood'!E871</f>
        <v>0.62324000000000002</v>
      </c>
      <c r="E881" s="31">
        <f>IF('Water Flood'!P871&gt;1,1,'Water Flood'!P871)</f>
        <v>0.17420646871391238</v>
      </c>
      <c r="F881" s="31">
        <f>'Water Flood'!I871</f>
        <v>0.99230484780581418</v>
      </c>
      <c r="H881" s="31" cm="1">
        <f t="array" ref="H881">INDEX($D$13:$D$1013,ROWS(D881:$D$1013))</f>
        <v>0.30676000000000003</v>
      </c>
      <c r="I881" s="31" cm="1">
        <f t="array" ref="I881">INDEX($E$13:$E$1013,ROWS(E881:$E$1013))</f>
        <v>1</v>
      </c>
      <c r="J881" s="31" cm="1">
        <f t="array" ref="J881">INDEX($F$13:$F$1013,ROWS(F881:$F$1013))</f>
        <v>5.14946325156625E-4</v>
      </c>
      <c r="T881">
        <f t="shared" si="91"/>
        <v>30</v>
      </c>
      <c r="U881">
        <f t="shared" si="93"/>
        <v>0</v>
      </c>
      <c r="V881">
        <f t="shared" si="94"/>
        <v>8.8205002141554072</v>
      </c>
      <c r="X881">
        <f t="shared" si="95"/>
        <v>0</v>
      </c>
      <c r="Y881">
        <f t="shared" si="96"/>
        <v>0</v>
      </c>
      <c r="Z881">
        <f t="shared" si="97"/>
        <v>0</v>
      </c>
      <c r="AA881">
        <f t="shared" si="92"/>
        <v>0</v>
      </c>
    </row>
    <row r="882" spans="4:27" x14ac:dyDescent="0.3">
      <c r="D882" s="31">
        <f>'Water Flood'!E872</f>
        <v>0.62366999999999995</v>
      </c>
      <c r="E882" s="31">
        <f>IF('Water Flood'!P872&gt;1,1,'Water Flood'!P872)</f>
        <v>0.17109705727110952</v>
      </c>
      <c r="F882" s="31">
        <f>'Water Flood'!I872</f>
        <v>0.9924887771423806</v>
      </c>
      <c r="H882" s="31" cm="1">
        <f t="array" ref="H882">INDEX($D$13:$D$1013,ROWS(D882:$D$1013))</f>
        <v>0.30632999999999999</v>
      </c>
      <c r="I882" s="31" cm="1">
        <f t="array" ref="I882">INDEX($E$13:$E$1013,ROWS(E882:$E$1013))</f>
        <v>1</v>
      </c>
      <c r="J882" s="31" cm="1">
        <f t="array" ref="J882">INDEX($F$13:$F$1013,ROWS(F882:$F$1013))</f>
        <v>4.9803359193027568E-4</v>
      </c>
      <c r="T882">
        <f t="shared" si="91"/>
        <v>30</v>
      </c>
      <c r="U882">
        <f t="shared" si="93"/>
        <v>0</v>
      </c>
      <c r="V882">
        <f t="shared" si="94"/>
        <v>8.8205002141554072</v>
      </c>
      <c r="X882">
        <f t="shared" si="95"/>
        <v>0</v>
      </c>
      <c r="Y882">
        <f t="shared" si="96"/>
        <v>0</v>
      </c>
      <c r="Z882">
        <f t="shared" si="97"/>
        <v>0</v>
      </c>
      <c r="AA882">
        <f t="shared" si="92"/>
        <v>0</v>
      </c>
    </row>
    <row r="883" spans="4:27" x14ac:dyDescent="0.3">
      <c r="D883" s="31">
        <f>'Water Flood'!E873</f>
        <v>0.62409999999999999</v>
      </c>
      <c r="E883" s="31">
        <f>IF('Water Flood'!P873&gt;1,1,'Water Flood'!P873)</f>
        <v>0.16802753282951707</v>
      </c>
      <c r="F883" s="31">
        <f>'Water Flood'!I873</f>
        <v>0.99266940674017234</v>
      </c>
      <c r="H883" s="31" cm="1">
        <f t="array" ref="H883">INDEX($D$13:$D$1013,ROWS(D883:$D$1013))</f>
        <v>0.30590000000000001</v>
      </c>
      <c r="I883" s="31" cm="1">
        <f t="array" ref="I883">INDEX($E$13:$E$1013,ROWS(E883:$E$1013))</f>
        <v>1</v>
      </c>
      <c r="J883" s="31" cm="1">
        <f t="array" ref="J883">INDEX($F$13:$F$1013,ROWS(F883:$F$1013))</f>
        <v>4.8156551626535565E-4</v>
      </c>
      <c r="T883">
        <f t="shared" si="91"/>
        <v>30</v>
      </c>
      <c r="U883">
        <f t="shared" si="93"/>
        <v>0</v>
      </c>
      <c r="V883">
        <f t="shared" si="94"/>
        <v>8.8205002141554072</v>
      </c>
      <c r="X883">
        <f t="shared" si="95"/>
        <v>0</v>
      </c>
      <c r="Y883">
        <f t="shared" si="96"/>
        <v>0</v>
      </c>
      <c r="Z883">
        <f t="shared" si="97"/>
        <v>0</v>
      </c>
      <c r="AA883">
        <f t="shared" si="92"/>
        <v>0</v>
      </c>
    </row>
    <row r="884" spans="4:27" x14ac:dyDescent="0.3">
      <c r="D884" s="31">
        <f>'Water Flood'!E874</f>
        <v>0.62453000000000003</v>
      </c>
      <c r="E884" s="31">
        <f>IF('Water Flood'!P874&gt;1,1,'Water Flood'!P874)</f>
        <v>0.164997522434887</v>
      </c>
      <c r="F884" s="31">
        <f>'Water Flood'!I874</f>
        <v>0.99284677907678986</v>
      </c>
      <c r="H884" s="31" cm="1">
        <f t="array" ref="H884">INDEX($D$13:$D$1013,ROWS(D884:$D$1013))</f>
        <v>0.30547000000000002</v>
      </c>
      <c r="I884" s="31" cm="1">
        <f t="array" ref="I884">INDEX($E$13:$E$1013,ROWS(E884:$E$1013))</f>
        <v>1</v>
      </c>
      <c r="J884" s="31" cm="1">
        <f t="array" ref="J884">INDEX($F$13:$F$1013,ROWS(F884:$F$1013))</f>
        <v>4.6553317192480563E-4</v>
      </c>
      <c r="T884">
        <f t="shared" si="91"/>
        <v>30</v>
      </c>
      <c r="U884">
        <f t="shared" si="93"/>
        <v>0</v>
      </c>
      <c r="V884">
        <f t="shared" si="94"/>
        <v>8.8205002141554072</v>
      </c>
      <c r="X884">
        <f t="shared" si="95"/>
        <v>0</v>
      </c>
      <c r="Y884">
        <f t="shared" si="96"/>
        <v>0</v>
      </c>
      <c r="Z884">
        <f t="shared" si="97"/>
        <v>0</v>
      </c>
      <c r="AA884">
        <f t="shared" si="92"/>
        <v>0</v>
      </c>
    </row>
    <row r="885" spans="4:27" x14ac:dyDescent="0.3">
      <c r="D885" s="31">
        <f>'Water Flood'!E875</f>
        <v>0.62495999999999996</v>
      </c>
      <c r="E885" s="31">
        <f>IF('Water Flood'!P875&gt;1,1,'Water Flood'!P875)</f>
        <v>0.16200665549497789</v>
      </c>
      <c r="F885" s="31">
        <f>'Water Flood'!I875</f>
        <v>0.99302093623144694</v>
      </c>
      <c r="H885" s="31" cm="1">
        <f t="array" ref="H885">INDEX($D$13:$D$1013,ROWS(D885:$D$1013))</f>
        <v>0.30503999999999998</v>
      </c>
      <c r="I885" s="31" cm="1">
        <f t="array" ref="I885">INDEX($E$13:$E$1013,ROWS(E885:$E$1013))</f>
        <v>1</v>
      </c>
      <c r="J885" s="31" cm="1">
        <f t="array" ref="J885">INDEX($F$13:$F$1013,ROWS(F885:$F$1013))</f>
        <v>4.4992776311450651E-4</v>
      </c>
      <c r="T885">
        <f t="shared" si="91"/>
        <v>30</v>
      </c>
      <c r="U885">
        <f t="shared" si="93"/>
        <v>0</v>
      </c>
      <c r="V885">
        <f t="shared" si="94"/>
        <v>8.8205002141554072</v>
      </c>
      <c r="X885">
        <f t="shared" si="95"/>
        <v>0</v>
      </c>
      <c r="Y885">
        <f t="shared" si="96"/>
        <v>0</v>
      </c>
      <c r="Z885">
        <f t="shared" si="97"/>
        <v>0</v>
      </c>
      <c r="AA885">
        <f t="shared" si="92"/>
        <v>0</v>
      </c>
    </row>
    <row r="886" spans="4:27" x14ac:dyDescent="0.3">
      <c r="D886" s="31">
        <f>'Water Flood'!E876</f>
        <v>0.62539</v>
      </c>
      <c r="E886" s="31">
        <f>IF('Water Flood'!P876&gt;1,1,'Water Flood'!P876)</f>
        <v>0.15905456379815647</v>
      </c>
      <c r="F886" s="31">
        <f>'Water Flood'!I876</f>
        <v>0.99319191988752997</v>
      </c>
      <c r="H886" s="31" cm="1">
        <f t="array" ref="H886">INDEX($D$13:$D$1013,ROWS(D886:$D$1013))</f>
        <v>0.30460999999999999</v>
      </c>
      <c r="I886" s="31" cm="1">
        <f t="array" ref="I886">INDEX($E$13:$E$1013,ROWS(E886:$E$1013))</f>
        <v>1</v>
      </c>
      <c r="J886" s="31" cm="1">
        <f t="array" ref="J886">INDEX($F$13:$F$1013,ROWS(F886:$F$1013))</f>
        <v>4.3474062307797602E-4</v>
      </c>
      <c r="T886">
        <f t="shared" si="91"/>
        <v>30</v>
      </c>
      <c r="U886">
        <f t="shared" si="93"/>
        <v>0</v>
      </c>
      <c r="V886">
        <f t="shared" si="94"/>
        <v>8.8205002141554072</v>
      </c>
      <c r="X886">
        <f t="shared" si="95"/>
        <v>0</v>
      </c>
      <c r="Y886">
        <f t="shared" si="96"/>
        <v>0</v>
      </c>
      <c r="Z886">
        <f t="shared" si="97"/>
        <v>0</v>
      </c>
      <c r="AA886">
        <f t="shared" si="92"/>
        <v>0</v>
      </c>
    </row>
    <row r="887" spans="4:27" x14ac:dyDescent="0.3">
      <c r="D887" s="31">
        <f>'Water Flood'!E877</f>
        <v>0.62582000000000004</v>
      </c>
      <c r="E887" s="31">
        <f>IF('Water Flood'!P877&gt;1,1,'Water Flood'!P877)</f>
        <v>0.15614088153070904</v>
      </c>
      <c r="F887" s="31">
        <f>'Water Flood'!I877</f>
        <v>0.9933597713351755</v>
      </c>
      <c r="H887" s="31" cm="1">
        <f t="array" ref="H887">INDEX($D$13:$D$1013,ROWS(D887:$D$1013))</f>
        <v>0.30418000000000001</v>
      </c>
      <c r="I887" s="31" cm="1">
        <f t="array" ref="I887">INDEX($E$13:$E$1013,ROWS(E887:$E$1013))</f>
        <v>1</v>
      </c>
      <c r="J887" s="31" cm="1">
        <f t="array" ref="J887">INDEX($F$13:$F$1013,ROWS(F887:$F$1013))</f>
        <v>4.1996321270423127E-4</v>
      </c>
      <c r="T887">
        <f t="shared" si="91"/>
        <v>30</v>
      </c>
      <c r="U887">
        <f t="shared" si="93"/>
        <v>0</v>
      </c>
      <c r="V887">
        <f t="shared" si="94"/>
        <v>8.8205002141554072</v>
      </c>
      <c r="X887">
        <f t="shared" si="95"/>
        <v>0</v>
      </c>
      <c r="Y887">
        <f t="shared" si="96"/>
        <v>0</v>
      </c>
      <c r="Z887">
        <f t="shared" si="97"/>
        <v>0</v>
      </c>
      <c r="AA887">
        <f t="shared" si="92"/>
        <v>0</v>
      </c>
    </row>
    <row r="888" spans="4:27" x14ac:dyDescent="0.3">
      <c r="D888" s="31">
        <f>'Water Flood'!E878</f>
        <v>0.62624999999999997</v>
      </c>
      <c r="E888" s="31">
        <f>IF('Water Flood'!P878&gt;1,1,'Water Flood'!P878)</f>
        <v>0.1532652452938133</v>
      </c>
      <c r="F888" s="31">
        <f>'Water Flood'!I878</f>
        <v>0.99352453147386632</v>
      </c>
      <c r="H888" s="31" cm="1">
        <f t="array" ref="H888">INDEX($D$13:$D$1013,ROWS(D888:$D$1013))</f>
        <v>0.30375000000000002</v>
      </c>
      <c r="I888" s="31" cm="1">
        <f t="array" ref="I888">INDEX($E$13:$E$1013,ROWS(E888:$E$1013))</f>
        <v>1</v>
      </c>
      <c r="J888" s="31" cm="1">
        <f t="array" ref="J888">INDEX($F$13:$F$1013,ROWS(F888:$F$1013))</f>
        <v>4.0558711914872675E-4</v>
      </c>
      <c r="T888">
        <f t="shared" si="91"/>
        <v>30</v>
      </c>
      <c r="U888">
        <f t="shared" si="93"/>
        <v>0</v>
      </c>
      <c r="V888">
        <f t="shared" si="94"/>
        <v>8.8205002141554072</v>
      </c>
      <c r="X888">
        <f t="shared" si="95"/>
        <v>0</v>
      </c>
      <c r="Y888">
        <f t="shared" si="96"/>
        <v>0</v>
      </c>
      <c r="Z888">
        <f t="shared" si="97"/>
        <v>0</v>
      </c>
      <c r="AA888">
        <f t="shared" si="92"/>
        <v>0</v>
      </c>
    </row>
    <row r="889" spans="4:27" x14ac:dyDescent="0.3">
      <c r="D889" s="31">
        <f>'Water Flood'!E879</f>
        <v>0.62668000000000001</v>
      </c>
      <c r="E889" s="31">
        <f>IF('Water Flood'!P879&gt;1,1,'Water Flood'!P879)</f>
        <v>0.15042729411842132</v>
      </c>
      <c r="F889" s="31">
        <f>'Water Flood'!I879</f>
        <v>0.99368624081504364</v>
      </c>
      <c r="H889" s="31" cm="1">
        <f t="array" ref="H889">INDEX($D$13:$D$1013,ROWS(D889:$D$1013))</f>
        <v>0.30331999999999998</v>
      </c>
      <c r="I889" s="31" cm="1">
        <f t="array" ref="I889">INDEX($E$13:$E$1013,ROWS(E889:$E$1013))</f>
        <v>1</v>
      </c>
      <c r="J889" s="31" cm="1">
        <f t="array" ref="J889">INDEX($F$13:$F$1013,ROWS(F889:$F$1013))</f>
        <v>3.9160405446728776E-4</v>
      </c>
      <c r="T889">
        <f t="shared" si="91"/>
        <v>30</v>
      </c>
      <c r="U889">
        <f t="shared" si="93"/>
        <v>0</v>
      </c>
      <c r="V889">
        <f t="shared" si="94"/>
        <v>8.8205002141554072</v>
      </c>
      <c r="X889">
        <f t="shared" si="95"/>
        <v>0</v>
      </c>
      <c r="Y889">
        <f t="shared" si="96"/>
        <v>0</v>
      </c>
      <c r="Z889">
        <f t="shared" si="97"/>
        <v>0</v>
      </c>
      <c r="AA889">
        <f t="shared" si="92"/>
        <v>0</v>
      </c>
    </row>
    <row r="890" spans="4:27" x14ac:dyDescent="0.3">
      <c r="D890" s="31">
        <f>'Water Flood'!E880</f>
        <v>0.62711000000000006</v>
      </c>
      <c r="E890" s="31">
        <f>IF('Water Flood'!P880&gt;1,1,'Water Flood'!P880)</f>
        <v>0.14762666948038214</v>
      </c>
      <c r="F890" s="31">
        <f>'Water Flood'!I880</f>
        <v>0.99384493948473507</v>
      </c>
      <c r="H890" s="31" cm="1">
        <f t="array" ref="H890">INDEX($D$13:$D$1013,ROWS(D890:$D$1013))</f>
        <v>0.30288999999999999</v>
      </c>
      <c r="I890" s="31" cm="1">
        <f t="array" ref="I890">INDEX($E$13:$E$1013,ROWS(E890:$E$1013))</f>
        <v>1</v>
      </c>
      <c r="J890" s="31" cm="1">
        <f t="array" ref="J890">INDEX($F$13:$F$1013,ROWS(F890:$F$1013))</f>
        <v>3.7800585426295085E-4</v>
      </c>
      <c r="T890">
        <f t="shared" si="91"/>
        <v>30</v>
      </c>
      <c r="U890">
        <f t="shared" si="93"/>
        <v>0</v>
      </c>
      <c r="V890">
        <f t="shared" si="94"/>
        <v>8.8205002141554072</v>
      </c>
      <c r="X890">
        <f t="shared" si="95"/>
        <v>0</v>
      </c>
      <c r="Y890">
        <f t="shared" si="96"/>
        <v>0</v>
      </c>
      <c r="Z890">
        <f t="shared" si="97"/>
        <v>0</v>
      </c>
      <c r="AA890">
        <f t="shared" si="92"/>
        <v>0</v>
      </c>
    </row>
    <row r="891" spans="4:27" x14ac:dyDescent="0.3">
      <c r="D891" s="31">
        <f>'Water Flood'!E881</f>
        <v>0.62753999999999999</v>
      </c>
      <c r="E891" s="31">
        <f>IF('Water Flood'!P881&gt;1,1,'Water Flood'!P881)</f>
        <v>0.14486301531443879</v>
      </c>
      <c r="F891" s="31">
        <f>'Water Flood'!I881</f>
        <v>0.99400066722619806</v>
      </c>
      <c r="H891" s="31" cm="1">
        <f t="array" ref="H891">INDEX($D$13:$D$1013,ROWS(D891:$D$1013))</f>
        <v>0.30246000000000001</v>
      </c>
      <c r="I891" s="31" cm="1">
        <f t="array" ref="I891">INDEX($E$13:$E$1013,ROWS(E891:$E$1013))</f>
        <v>1</v>
      </c>
      <c r="J891" s="31" cm="1">
        <f t="array" ref="J891">INDEX($F$13:$F$1013,ROWS(F891:$F$1013))</f>
        <v>3.6478447634562456E-4</v>
      </c>
      <c r="T891">
        <f t="shared" si="91"/>
        <v>30</v>
      </c>
      <c r="U891">
        <f t="shared" si="93"/>
        <v>0</v>
      </c>
      <c r="V891">
        <f t="shared" si="94"/>
        <v>8.8205002141554072</v>
      </c>
      <c r="X891">
        <f t="shared" si="95"/>
        <v>0</v>
      </c>
      <c r="Y891">
        <f t="shared" si="96"/>
        <v>0</v>
      </c>
      <c r="Z891">
        <f t="shared" si="97"/>
        <v>0</v>
      </c>
      <c r="AA891">
        <f t="shared" si="92"/>
        <v>0</v>
      </c>
    </row>
    <row r="892" spans="4:27" x14ac:dyDescent="0.3">
      <c r="D892" s="31">
        <f>'Water Flood'!E882</f>
        <v>0.62796999999999992</v>
      </c>
      <c r="E892" s="31">
        <f>IF('Water Flood'!P882&gt;1,1,'Water Flood'!P882)</f>
        <v>0.14213597802677233</v>
      </c>
      <c r="F892" s="31">
        <f>'Water Flood'!I882</f>
        <v>0.99415346340257682</v>
      </c>
      <c r="H892" s="31" cm="1">
        <f t="array" ref="H892">INDEX($D$13:$D$1013,ROWS(D892:$D$1013))</f>
        <v>0.30203000000000002</v>
      </c>
      <c r="I892" s="31" cm="1">
        <f t="array" ref="I892">INDEX($E$13:$E$1013,ROWS(E892:$E$1013))</f>
        <v>1</v>
      </c>
      <c r="J892" s="31" cm="1">
        <f t="array" ref="J892">INDEX($F$13:$F$1013,ROWS(F892:$F$1013))</f>
        <v>3.5193199940448499E-4</v>
      </c>
      <c r="T892">
        <f t="shared" si="91"/>
        <v>30</v>
      </c>
      <c r="U892">
        <f t="shared" si="93"/>
        <v>0</v>
      </c>
      <c r="V892">
        <f t="shared" si="94"/>
        <v>8.8205002141554072</v>
      </c>
      <c r="X892">
        <f t="shared" si="95"/>
        <v>0</v>
      </c>
      <c r="Y892">
        <f t="shared" si="96"/>
        <v>0</v>
      </c>
      <c r="Z892">
        <f t="shared" si="97"/>
        <v>0</v>
      </c>
      <c r="AA892">
        <f t="shared" si="92"/>
        <v>0</v>
      </c>
    </row>
    <row r="893" spans="4:27" x14ac:dyDescent="0.3">
      <c r="D893" s="31">
        <f>'Water Flood'!E883</f>
        <v>0.62840000000000007</v>
      </c>
      <c r="E893" s="31">
        <f>IF('Water Flood'!P883&gt;1,1,'Water Flood'!P883)</f>
        <v>0.13944520650781983</v>
      </c>
      <c r="F893" s="31">
        <f>'Water Flood'!I883</f>
        <v>0.99430336699957278</v>
      </c>
      <c r="H893" s="31" cm="1">
        <f t="array" ref="H893">INDEX($D$13:$D$1013,ROWS(D893:$D$1013))</f>
        <v>0.30159999999999998</v>
      </c>
      <c r="I893" s="31" cm="1">
        <f t="array" ref="I893">INDEX($E$13:$E$1013,ROWS(E893:$E$1013))</f>
        <v>1</v>
      </c>
      <c r="J893" s="31" cm="1">
        <f t="array" ref="J893">INDEX($F$13:$F$1013,ROWS(F893:$F$1013))</f>
        <v>3.3944062169301861E-4</v>
      </c>
      <c r="T893">
        <f t="shared" si="91"/>
        <v>30</v>
      </c>
      <c r="U893">
        <f t="shared" si="93"/>
        <v>0</v>
      </c>
      <c r="V893">
        <f t="shared" si="94"/>
        <v>8.8205002141554072</v>
      </c>
      <c r="X893">
        <f t="shared" si="95"/>
        <v>0</v>
      </c>
      <c r="Y893">
        <f t="shared" si="96"/>
        <v>0</v>
      </c>
      <c r="Z893">
        <f t="shared" si="97"/>
        <v>0</v>
      </c>
      <c r="AA893">
        <f t="shared" si="92"/>
        <v>0</v>
      </c>
    </row>
    <row r="894" spans="4:27" x14ac:dyDescent="0.3">
      <c r="D894" s="31">
        <f>'Water Flood'!E884</f>
        <v>0.62883</v>
      </c>
      <c r="E894" s="31">
        <f>IF('Water Flood'!P884&gt;1,1,'Water Flood'!P884)</f>
        <v>0.13679035214260371</v>
      </c>
      <c r="F894" s="31">
        <f>'Water Flood'!I884</f>
        <v>0.99445041662812605</v>
      </c>
      <c r="H894" s="31" cm="1">
        <f t="array" ref="H894">INDEX($D$13:$D$1013,ROWS(D894:$D$1013))</f>
        <v>0.30116999999999999</v>
      </c>
      <c r="I894" s="31" cm="1">
        <f t="array" ref="I894">INDEX($E$13:$E$1013,ROWS(E894:$E$1013))</f>
        <v>1</v>
      </c>
      <c r="J894" s="31" cm="1">
        <f t="array" ref="J894">INDEX($F$13:$F$1013,ROWS(F894:$F$1013))</f>
        <v>3.2730265972662426E-4</v>
      </c>
      <c r="T894">
        <f t="shared" si="91"/>
        <v>30</v>
      </c>
      <c r="U894">
        <f t="shared" si="93"/>
        <v>0</v>
      </c>
      <c r="V894">
        <f t="shared" si="94"/>
        <v>8.8205002141554072</v>
      </c>
      <c r="X894">
        <f t="shared" si="95"/>
        <v>0</v>
      </c>
      <c r="Y894">
        <f t="shared" si="96"/>
        <v>0</v>
      </c>
      <c r="Z894">
        <f t="shared" si="97"/>
        <v>0</v>
      </c>
      <c r="AA894">
        <f t="shared" si="92"/>
        <v>0</v>
      </c>
    </row>
    <row r="895" spans="4:27" x14ac:dyDescent="0.3">
      <c r="D895" s="31">
        <f>'Water Flood'!E885</f>
        <v>0.62925999999999993</v>
      </c>
      <c r="E895" s="31">
        <f>IF('Water Flood'!P885&gt;1,1,'Water Flood'!P885)</f>
        <v>0.13417106882264965</v>
      </c>
      <c r="F895" s="31">
        <f>'Water Flood'!I885</f>
        <v>0.99459465052711038</v>
      </c>
      <c r="H895" s="31" cm="1">
        <f t="array" ref="H895">INDEX($D$13:$D$1013,ROWS(D895:$D$1013))</f>
        <v>0.30074000000000001</v>
      </c>
      <c r="I895" s="31" cm="1">
        <f t="array" ref="I895">INDEX($E$13:$E$1013,ROWS(E895:$E$1013))</f>
        <v>1</v>
      </c>
      <c r="J895" s="31" cm="1">
        <f t="array" ref="J895">INDEX($F$13:$F$1013,ROWS(F895:$F$1013))</f>
        <v>3.1551054699268706E-4</v>
      </c>
      <c r="T895">
        <f t="shared" si="91"/>
        <v>30</v>
      </c>
      <c r="U895">
        <f t="shared" si="93"/>
        <v>0</v>
      </c>
      <c r="V895">
        <f t="shared" si="94"/>
        <v>8.8205002141554072</v>
      </c>
      <c r="X895">
        <f t="shared" si="95"/>
        <v>0</v>
      </c>
      <c r="Y895">
        <f t="shared" si="96"/>
        <v>0</v>
      </c>
      <c r="Z895">
        <f t="shared" si="97"/>
        <v>0</v>
      </c>
      <c r="AA895">
        <f t="shared" si="92"/>
        <v>0</v>
      </c>
    </row>
    <row r="896" spans="4:27" x14ac:dyDescent="0.3">
      <c r="D896" s="31">
        <f>'Water Flood'!E886</f>
        <v>0.62968999999999997</v>
      </c>
      <c r="E896" s="31">
        <f>IF('Water Flood'!P886&gt;1,1,'Water Flood'!P886)</f>
        <v>0.13158701295390193</v>
      </c>
      <c r="F896" s="31">
        <f>'Water Flood'!I886</f>
        <v>0.99473610656603584</v>
      </c>
      <c r="H896" s="31" cm="1">
        <f t="array" ref="H896">INDEX($D$13:$D$1013,ROWS(D896:$D$1013))</f>
        <v>0.30031000000000002</v>
      </c>
      <c r="I896" s="31" cm="1">
        <f t="array" ref="I896">INDEX($E$13:$E$1013,ROWS(E896:$E$1013))</f>
        <v>1</v>
      </c>
      <c r="J896" s="31" cm="1">
        <f t="array" ref="J896">INDEX($F$13:$F$1013,ROWS(F896:$F$1013))</f>
        <v>3.0405683267303488E-4</v>
      </c>
      <c r="T896">
        <f t="shared" si="91"/>
        <v>30</v>
      </c>
      <c r="U896">
        <f t="shared" si="93"/>
        <v>0</v>
      </c>
      <c r="V896">
        <f t="shared" si="94"/>
        <v>8.8205002141554072</v>
      </c>
      <c r="X896">
        <f t="shared" si="95"/>
        <v>0</v>
      </c>
      <c r="Y896">
        <f t="shared" si="96"/>
        <v>0</v>
      </c>
      <c r="Z896">
        <f t="shared" si="97"/>
        <v>0</v>
      </c>
      <c r="AA896">
        <f t="shared" si="92"/>
        <v>0</v>
      </c>
    </row>
    <row r="897" spans="4:27" x14ac:dyDescent="0.3">
      <c r="D897" s="31">
        <f>'Water Flood'!E887</f>
        <v>0.63012000000000001</v>
      </c>
      <c r="E897" s="31">
        <f>IF('Water Flood'!P887&gt;1,1,'Water Flood'!P887)</f>
        <v>0.1290378434684801</v>
      </c>
      <c r="F897" s="31">
        <f>'Water Flood'!I887</f>
        <v>0.99487482224776447</v>
      </c>
      <c r="H897" s="31" cm="1">
        <f t="array" ref="H897">INDEX($D$13:$D$1013,ROWS(D897:$D$1013))</f>
        <v>0.29987999999999998</v>
      </c>
      <c r="I897" s="31" cm="1">
        <f t="array" ref="I897">INDEX($E$13:$E$1013,ROWS(E897:$E$1013))</f>
        <v>1</v>
      </c>
      <c r="J897" s="31" cm="1">
        <f t="array" ref="J897">INDEX($F$13:$F$1013,ROWS(F897:$F$1013))</f>
        <v>2.9293418037869143E-4</v>
      </c>
      <c r="T897">
        <f t="shared" si="91"/>
        <v>30</v>
      </c>
      <c r="U897">
        <f t="shared" si="93"/>
        <v>0</v>
      </c>
      <c r="V897">
        <f t="shared" si="94"/>
        <v>8.8205002141554072</v>
      </c>
      <c r="X897">
        <f t="shared" si="95"/>
        <v>0</v>
      </c>
      <c r="Y897">
        <f t="shared" si="96"/>
        <v>0</v>
      </c>
      <c r="Z897">
        <f t="shared" si="97"/>
        <v>0</v>
      </c>
      <c r="AA897">
        <f t="shared" si="92"/>
        <v>0</v>
      </c>
    </row>
    <row r="898" spans="4:27" x14ac:dyDescent="0.3">
      <c r="D898" s="31">
        <f>'Water Flood'!E888</f>
        <v>0.63054999999999994</v>
      </c>
      <c r="E898" s="31">
        <f>IF('Water Flood'!P888&gt;1,1,'Water Flood'!P888)</f>
        <v>0.12652322183046449</v>
      </c>
      <c r="F898" s="31">
        <f>'Water Flood'!I888</f>
        <v>0.99501083471123219</v>
      </c>
      <c r="H898" s="31" cm="1">
        <f t="array" ref="H898">INDEX($D$13:$D$1013,ROWS(D898:$D$1013))</f>
        <v>0.29944999999999999</v>
      </c>
      <c r="I898" s="31" cm="1">
        <f t="array" ref="I898">INDEX($E$13:$E$1013,ROWS(E898:$E$1013))</f>
        <v>1</v>
      </c>
      <c r="J898" s="31" cm="1">
        <f t="array" ref="J898">INDEX($F$13:$F$1013,ROWS(F898:$F$1013))</f>
        <v>2.8213536689683446E-4</v>
      </c>
      <c r="T898">
        <f t="shared" si="91"/>
        <v>30</v>
      </c>
      <c r="U898">
        <f t="shared" si="93"/>
        <v>0</v>
      </c>
      <c r="V898">
        <f t="shared" si="94"/>
        <v>8.8205002141554072</v>
      </c>
      <c r="X898">
        <f t="shared" si="95"/>
        <v>0</v>
      </c>
      <c r="Y898">
        <f t="shared" si="96"/>
        <v>0</v>
      </c>
      <c r="Z898">
        <f t="shared" si="97"/>
        <v>0</v>
      </c>
      <c r="AA898">
        <f t="shared" si="92"/>
        <v>0</v>
      </c>
    </row>
    <row r="899" spans="4:27" x14ac:dyDescent="0.3">
      <c r="D899" s="31">
        <f>'Water Flood'!E889</f>
        <v>0.63097999999999999</v>
      </c>
      <c r="E899" s="31">
        <f>IF('Water Flood'!P889&gt;1,1,'Water Flood'!P889)</f>
        <v>0.12404281204578549</v>
      </c>
      <c r="F899" s="31">
        <f>'Water Flood'!I889</f>
        <v>0.99514418073418143</v>
      </c>
      <c r="H899" s="31" cm="1">
        <f t="array" ref="H899">INDEX($D$13:$D$1013,ROWS(D899:$D$1013))</f>
        <v>0.29902000000000001</v>
      </c>
      <c r="I899" s="31" cm="1">
        <f t="array" ref="I899">INDEX($E$13:$E$1013,ROWS(E899:$E$1013))</f>
        <v>1</v>
      </c>
      <c r="J899" s="31" cm="1">
        <f t="array" ref="J899">INDEX($F$13:$F$1013,ROWS(F899:$F$1013))</f>
        <v>2.7165328094987134E-4</v>
      </c>
      <c r="T899">
        <f t="shared" si="91"/>
        <v>30</v>
      </c>
      <c r="U899">
        <f t="shared" si="93"/>
        <v>0</v>
      </c>
      <c r="V899">
        <f t="shared" si="94"/>
        <v>8.8205002141554072</v>
      </c>
      <c r="X899">
        <f t="shared" si="95"/>
        <v>0</v>
      </c>
      <c r="Y899">
        <f t="shared" si="96"/>
        <v>0</v>
      </c>
      <c r="Z899">
        <f t="shared" si="97"/>
        <v>0</v>
      </c>
      <c r="AA899">
        <f t="shared" si="92"/>
        <v>0</v>
      </c>
    </row>
    <row r="900" spans="4:27" x14ac:dyDescent="0.3">
      <c r="D900" s="31">
        <f>'Water Flood'!E890</f>
        <v>0.63141000000000003</v>
      </c>
      <c r="E900" s="31">
        <f>IF('Water Flood'!P890&gt;1,1,'Water Flood'!P890)</f>
        <v>0.12159628066736938</v>
      </c>
      <c r="F900" s="31">
        <f>'Water Flood'!I890</f>
        <v>0.99527489673589886</v>
      </c>
      <c r="H900" s="31" cm="1">
        <f t="array" ref="H900">INDEX($D$13:$D$1013,ROWS(D900:$D$1013))</f>
        <v>0.29859000000000002</v>
      </c>
      <c r="I900" s="31" cm="1">
        <f t="array" ref="I900">INDEX($E$13:$E$1013,ROWS(E900:$E$1013))</f>
        <v>1</v>
      </c>
      <c r="J900" s="31" cm="1">
        <f t="array" ref="J900">INDEX($F$13:$F$1013,ROWS(F900:$F$1013))</f>
        <v>2.614809219665442E-4</v>
      </c>
      <c r="T900">
        <f t="shared" si="91"/>
        <v>30</v>
      </c>
      <c r="U900">
        <f t="shared" si="93"/>
        <v>0</v>
      </c>
      <c r="V900">
        <f t="shared" si="94"/>
        <v>8.8205002141554072</v>
      </c>
      <c r="X900">
        <f t="shared" si="95"/>
        <v>0</v>
      </c>
      <c r="Y900">
        <f t="shared" si="96"/>
        <v>0</v>
      </c>
      <c r="Z900">
        <f t="shared" si="97"/>
        <v>0</v>
      </c>
      <c r="AA900">
        <f t="shared" si="92"/>
        <v>0</v>
      </c>
    </row>
    <row r="901" spans="4:27" x14ac:dyDescent="0.3">
      <c r="D901" s="31">
        <f>'Water Flood'!E891</f>
        <v>0.63183999999999996</v>
      </c>
      <c r="E901" s="31">
        <f>IF('Water Flood'!P891&gt;1,1,'Water Flood'!P891)</f>
        <v>0.11918329680331129</v>
      </c>
      <c r="F901" s="31">
        <f>'Water Flood'!I891</f>
        <v>0.9954030187799624</v>
      </c>
      <c r="H901" s="31" cm="1">
        <f t="array" ref="H901">INDEX($D$13:$D$1013,ROWS(D901:$D$1013))</f>
        <v>0.29815999999999998</v>
      </c>
      <c r="I901" s="31" cm="1">
        <f t="array" ref="I901">INDEX($E$13:$E$1013,ROWS(E901:$E$1013))</f>
        <v>1</v>
      </c>
      <c r="J901" s="31" cm="1">
        <f t="array" ref="J901">INDEX($F$13:$F$1013,ROWS(F901:$F$1013))</f>
        <v>2.5161139886497339E-4</v>
      </c>
      <c r="T901">
        <f t="shared" si="91"/>
        <v>30</v>
      </c>
      <c r="U901">
        <f t="shared" si="93"/>
        <v>0</v>
      </c>
      <c r="V901">
        <f t="shared" si="94"/>
        <v>8.8205002141554072</v>
      </c>
      <c r="X901">
        <f t="shared" si="95"/>
        <v>0</v>
      </c>
      <c r="Y901">
        <f t="shared" si="96"/>
        <v>0</v>
      </c>
      <c r="Z901">
        <f t="shared" si="97"/>
        <v>0</v>
      </c>
      <c r="AA901">
        <f t="shared" si="92"/>
        <v>0</v>
      </c>
    </row>
    <row r="902" spans="4:27" x14ac:dyDescent="0.3">
      <c r="D902" s="31">
        <f>'Water Flood'!E892</f>
        <v>0.63227</v>
      </c>
      <c r="E902" s="31">
        <f>IF('Water Flood'!P892&gt;1,1,'Water Flood'!P892)</f>
        <v>0.11680353212111878</v>
      </c>
      <c r="F902" s="31">
        <f>'Water Flood'!I892</f>
        <v>0.99552858257699262</v>
      </c>
      <c r="H902" s="31" cm="1">
        <f t="array" ref="H902">INDEX($D$13:$D$1013,ROWS(D902:$D$1013))</f>
        <v>0.29772999999999999</v>
      </c>
      <c r="I902" s="31" cm="1">
        <f t="array" ref="I902">INDEX($E$13:$E$1013,ROWS(E902:$E$1013))</f>
        <v>1</v>
      </c>
      <c r="J902" s="31" cm="1">
        <f t="array" ref="J902">INDEX($F$13:$F$1013,ROWS(F902:$F$1013))</f>
        <v>2.4203792884755046E-4</v>
      </c>
      <c r="T902">
        <f t="shared" si="91"/>
        <v>30</v>
      </c>
      <c r="U902">
        <f t="shared" si="93"/>
        <v>0</v>
      </c>
      <c r="V902">
        <f t="shared" si="94"/>
        <v>8.8205002141554072</v>
      </c>
      <c r="X902">
        <f t="shared" si="95"/>
        <v>0</v>
      </c>
      <c r="Y902">
        <f t="shared" si="96"/>
        <v>0</v>
      </c>
      <c r="Z902">
        <f t="shared" si="97"/>
        <v>0</v>
      </c>
      <c r="AA902">
        <f t="shared" si="92"/>
        <v>0</v>
      </c>
    </row>
    <row r="903" spans="4:27" x14ac:dyDescent="0.3">
      <c r="D903" s="31">
        <f>'Water Flood'!E893</f>
        <v>0.63270000000000004</v>
      </c>
      <c r="E903" s="31">
        <f>IF('Water Flood'!P893&gt;1,1,'Water Flood'!P893)</f>
        <v>0.11445666085531987</v>
      </c>
      <c r="F903" s="31">
        <f>'Water Flood'!I893</f>
        <v>0.9956516234874121</v>
      </c>
      <c r="H903" s="31" cm="1">
        <f t="array" ref="H903">INDEX($D$13:$D$1013,ROWS(D903:$D$1013))</f>
        <v>0.29730000000000001</v>
      </c>
      <c r="I903" s="31" cm="1">
        <f t="array" ref="I903">INDEX($E$13:$E$1013,ROWS(E903:$E$1013))</f>
        <v>1</v>
      </c>
      <c r="J903" s="31" cm="1">
        <f t="array" ref="J903">INDEX($F$13:$F$1013,ROWS(F903:$F$1013))</f>
        <v>2.3275383620759314E-4</v>
      </c>
      <c r="T903">
        <f t="shared" si="91"/>
        <v>30</v>
      </c>
      <c r="U903">
        <f t="shared" si="93"/>
        <v>0</v>
      </c>
      <c r="V903">
        <f t="shared" si="94"/>
        <v>8.8205002141554072</v>
      </c>
      <c r="X903">
        <f t="shared" si="95"/>
        <v>0</v>
      </c>
      <c r="Y903">
        <f t="shared" si="96"/>
        <v>0</v>
      </c>
      <c r="Z903">
        <f t="shared" si="97"/>
        <v>0</v>
      </c>
      <c r="AA903">
        <f t="shared" si="92"/>
        <v>0</v>
      </c>
    </row>
    <row r="904" spans="4:27" x14ac:dyDescent="0.3">
      <c r="D904" s="31">
        <f>'Water Flood'!E894</f>
        <v>0.63312999999999997</v>
      </c>
      <c r="E904" s="31">
        <f>IF('Water Flood'!P894&gt;1,1,'Water Flood'!P894)</f>
        <v>0.11214235980852655</v>
      </c>
      <c r="F904" s="31">
        <f>'Water Flood'!I894</f>
        <v>0.99577217652420624</v>
      </c>
      <c r="H904" s="31" cm="1">
        <f t="array" ref="H904">INDEX($D$13:$D$1013,ROWS(D904:$D$1013))</f>
        <v>0.29687000000000002</v>
      </c>
      <c r="I904" s="31" cm="1">
        <f t="array" ref="I904">INDEX($E$13:$E$1013,ROWS(E904:$E$1013))</f>
        <v>1</v>
      </c>
      <c r="J904" s="31" cm="1">
        <f t="array" ref="J904">INDEX($F$13:$F$1013,ROWS(F904:$F$1013))</f>
        <v>2.2375255114766963E-4</v>
      </c>
      <c r="T904">
        <f t="shared" si="91"/>
        <v>30</v>
      </c>
      <c r="U904">
        <f t="shared" si="93"/>
        <v>0</v>
      </c>
      <c r="V904">
        <f t="shared" si="94"/>
        <v>8.8205002141554072</v>
      </c>
      <c r="X904">
        <f t="shared" si="95"/>
        <v>0</v>
      </c>
      <c r="Y904">
        <f t="shared" si="96"/>
        <v>0</v>
      </c>
      <c r="Z904">
        <f t="shared" si="97"/>
        <v>0</v>
      </c>
      <c r="AA904">
        <f t="shared" si="92"/>
        <v>0</v>
      </c>
    </row>
    <row r="905" spans="4:27" x14ac:dyDescent="0.3">
      <c r="D905" s="31">
        <f>'Water Flood'!E895</f>
        <v>0.63356000000000001</v>
      </c>
      <c r="E905" s="31">
        <f>IF('Water Flood'!P895&gt;1,1,'Water Flood'!P895)</f>
        <v>0.10986030835970612</v>
      </c>
      <c r="F905" s="31">
        <f>'Water Flood'!I895</f>
        <v>0.99589027635569294</v>
      </c>
      <c r="H905" s="31" cm="1">
        <f t="array" ref="H905">INDEX($D$13:$D$1013,ROWS(D905:$D$1013))</f>
        <v>0.29643999999999998</v>
      </c>
      <c r="I905" s="31" cm="1">
        <f t="array" ref="I905">INDEX($E$13:$E$1013,ROWS(E905:$E$1013))</f>
        <v>1</v>
      </c>
      <c r="J905" s="31" cm="1">
        <f t="array" ref="J905">INDEX($F$13:$F$1013,ROWS(F905:$F$1013))</f>
        <v>2.1502760860950593E-4</v>
      </c>
      <c r="T905">
        <f t="shared" si="91"/>
        <v>30</v>
      </c>
      <c r="U905">
        <f t="shared" si="93"/>
        <v>0</v>
      </c>
      <c r="V905">
        <f t="shared" si="94"/>
        <v>8.8205002141554072</v>
      </c>
      <c r="X905">
        <f t="shared" si="95"/>
        <v>0</v>
      </c>
      <c r="Y905">
        <f t="shared" si="96"/>
        <v>0</v>
      </c>
      <c r="Z905">
        <f t="shared" si="97"/>
        <v>0</v>
      </c>
      <c r="AA905">
        <f t="shared" si="92"/>
        <v>0</v>
      </c>
    </row>
    <row r="906" spans="4:27" x14ac:dyDescent="0.3">
      <c r="D906" s="31">
        <f>'Water Flood'!E896</f>
        <v>0.63399000000000005</v>
      </c>
      <c r="E906" s="31">
        <f>IF('Water Flood'!P896&gt;1,1,'Water Flood'!P896)</f>
        <v>0.10761018846443998</v>
      </c>
      <c r="F906" s="31">
        <f>'Water Flood'!I896</f>
        <v>0.99600595730829222</v>
      </c>
      <c r="H906" s="31" cm="1">
        <f t="array" ref="H906">INDEX($D$13:$D$1013,ROWS(D906:$D$1013))</f>
        <v>0.29601</v>
      </c>
      <c r="I906" s="31" cm="1">
        <f t="array" ref="I906">INDEX($E$13:$E$1013,ROWS(E906:$E$1013))</f>
        <v>1</v>
      </c>
      <c r="J906" s="31" cm="1">
        <f t="array" ref="J906">INDEX($F$13:$F$1013,ROWS(F906:$F$1013))</f>
        <v>2.0657264711538453E-4</v>
      </c>
      <c r="T906">
        <f t="shared" si="91"/>
        <v>30</v>
      </c>
      <c r="U906">
        <f t="shared" si="93"/>
        <v>0</v>
      </c>
      <c r="V906">
        <f t="shared" si="94"/>
        <v>8.8205002141554072</v>
      </c>
      <c r="X906">
        <f t="shared" si="95"/>
        <v>0</v>
      </c>
      <c r="Y906">
        <f t="shared" si="96"/>
        <v>0</v>
      </c>
      <c r="Z906">
        <f t="shared" si="97"/>
        <v>0</v>
      </c>
      <c r="AA906">
        <f t="shared" si="92"/>
        <v>0</v>
      </c>
    </row>
    <row r="907" spans="4:27" x14ac:dyDescent="0.3">
      <c r="D907" s="31">
        <f>'Water Flood'!E897</f>
        <v>0.63441999999999998</v>
      </c>
      <c r="E907" s="31">
        <f>IF('Water Flood'!P897&gt;1,1,'Water Flood'!P897)</f>
        <v>0.10539168466013496</v>
      </c>
      <c r="F907" s="31">
        <f>'Water Flood'!I897</f>
        <v>0.99611925336930185</v>
      </c>
      <c r="H907" s="31" cm="1">
        <f t="array" ref="H907">INDEX($D$13:$D$1013,ROWS(D907:$D$1013))</f>
        <v>0.29558000000000001</v>
      </c>
      <c r="I907" s="31" cm="1">
        <f t="array" ref="I907">INDEX($E$13:$E$1013,ROWS(E907:$E$1013))</f>
        <v>1</v>
      </c>
      <c r="J907" s="31" cm="1">
        <f t="array" ref="J907">INDEX($F$13:$F$1013,ROWS(F907:$F$1013))</f>
        <v>1.9838140762094527E-4</v>
      </c>
      <c r="T907">
        <f t="shared" si="91"/>
        <v>30</v>
      </c>
      <c r="U907">
        <f t="shared" si="93"/>
        <v>0</v>
      </c>
      <c r="V907">
        <f t="shared" si="94"/>
        <v>8.8205002141554072</v>
      </c>
      <c r="X907">
        <f t="shared" si="95"/>
        <v>0</v>
      </c>
      <c r="Y907">
        <f t="shared" si="96"/>
        <v>0</v>
      </c>
      <c r="Z907">
        <f t="shared" si="97"/>
        <v>0</v>
      </c>
      <c r="AA907">
        <f t="shared" si="92"/>
        <v>0</v>
      </c>
    </row>
    <row r="908" spans="4:27" x14ac:dyDescent="0.3">
      <c r="D908" s="31">
        <f>'Water Flood'!E898</f>
        <v>0.63485000000000003</v>
      </c>
      <c r="E908" s="31">
        <f>IF('Water Flood'!P898&gt;1,1,'Water Flood'!P898)</f>
        <v>0.10320448406830406</v>
      </c>
      <c r="F908" s="31">
        <f>'Water Flood'!I898</f>
        <v>0.99623019818967529</v>
      </c>
      <c r="H908" s="31" cm="1">
        <f t="array" ref="H908">INDEX($D$13:$D$1013,ROWS(D908:$D$1013))</f>
        <v>0.29515000000000002</v>
      </c>
      <c r="I908" s="31" cm="1">
        <f t="array" ref="I908">INDEX($E$13:$E$1013,ROWS(E908:$E$1013))</f>
        <v>1</v>
      </c>
      <c r="J908" s="31" cm="1">
        <f t="array" ref="J908">INDEX($F$13:$F$1013,ROWS(F908:$F$1013))</f>
        <v>1.9044773237930027E-4</v>
      </c>
      <c r="T908">
        <f t="shared" si="91"/>
        <v>30</v>
      </c>
      <c r="U908">
        <f t="shared" si="93"/>
        <v>0</v>
      </c>
      <c r="V908">
        <f t="shared" si="94"/>
        <v>8.8205002141554072</v>
      </c>
      <c r="X908">
        <f t="shared" si="95"/>
        <v>0</v>
      </c>
      <c r="Y908">
        <f t="shared" si="96"/>
        <v>0</v>
      </c>
      <c r="Z908">
        <f t="shared" si="97"/>
        <v>0</v>
      </c>
      <c r="AA908">
        <f t="shared" si="92"/>
        <v>0</v>
      </c>
    </row>
    <row r="909" spans="4:27" x14ac:dyDescent="0.3">
      <c r="D909" s="31">
        <f>'Water Flood'!E899</f>
        <v>0.63528000000000007</v>
      </c>
      <c r="E909" s="31">
        <f>IF('Water Flood'!P899&gt;1,1,'Water Flood'!P899)</f>
        <v>0.1010482763955326</v>
      </c>
      <c r="F909" s="31">
        <f>'Water Flood'!I899</f>
        <v>0.99633882508680049</v>
      </c>
      <c r="H909" s="31" cm="1">
        <f t="array" ref="H909">INDEX($D$13:$D$1013,ROWS(D909:$D$1013))</f>
        <v>0.29471999999999998</v>
      </c>
      <c r="I909" s="31" cm="1">
        <f t="array" ref="I909">INDEX($E$13:$E$1013,ROWS(E909:$E$1013))</f>
        <v>1</v>
      </c>
      <c r="J909" s="31" cm="1">
        <f t="array" ref="J909">INDEX($F$13:$F$1013,ROWS(F909:$F$1013))</f>
        <v>1.82765563816372E-4</v>
      </c>
      <c r="T909">
        <f t="shared" si="91"/>
        <v>30</v>
      </c>
      <c r="U909">
        <f t="shared" si="93"/>
        <v>0</v>
      </c>
      <c r="V909">
        <f t="shared" si="94"/>
        <v>8.8205002141554072</v>
      </c>
      <c r="X909">
        <f t="shared" si="95"/>
        <v>0</v>
      </c>
      <c r="Y909">
        <f t="shared" si="96"/>
        <v>0</v>
      </c>
      <c r="Z909">
        <f t="shared" si="97"/>
        <v>0</v>
      </c>
      <c r="AA909">
        <f t="shared" si="92"/>
        <v>0</v>
      </c>
    </row>
    <row r="910" spans="4:27" x14ac:dyDescent="0.3">
      <c r="D910" s="31">
        <f>'Water Flood'!E900</f>
        <v>0.63571</v>
      </c>
      <c r="E910" s="31">
        <f>IF('Water Flood'!P900&gt;1,1,'Water Flood'!P900)</f>
        <v>9.8922753937569219E-2</v>
      </c>
      <c r="F910" s="31">
        <f>'Water Flood'!I900</f>
        <v>0.99644516704728336</v>
      </c>
      <c r="H910" s="31" cm="1">
        <f t="array" ref="H910">INDEX($D$13:$D$1013,ROWS(D910:$D$1013))</f>
        <v>0.29429</v>
      </c>
      <c r="I910" s="31" cm="1">
        <f t="array" ref="I910">INDEX($E$13:$E$1013,ROWS(E910:$E$1013))</f>
        <v>1</v>
      </c>
      <c r="J910" s="31" cm="1">
        <f t="array" ref="J910">INDEX($F$13:$F$1013,ROWS(F910:$F$1013))</f>
        <v>1.7532894341736548E-4</v>
      </c>
      <c r="T910">
        <f t="shared" ref="T910:T973" si="98">I910*Q$13</f>
        <v>30</v>
      </c>
      <c r="U910">
        <f t="shared" si="93"/>
        <v>0</v>
      </c>
      <c r="V910">
        <f t="shared" si="94"/>
        <v>8.8205002141554072</v>
      </c>
      <c r="X910">
        <f t="shared" si="95"/>
        <v>0</v>
      </c>
      <c r="Y910">
        <f t="shared" si="96"/>
        <v>0</v>
      </c>
      <c r="Z910">
        <f t="shared" si="97"/>
        <v>0</v>
      </c>
      <c r="AA910">
        <f t="shared" ref="AA910:AA973" si="99">IF(AA$7&gt;T910,H910*M$20+M$20*M$19*(1-H910),0)</f>
        <v>0</v>
      </c>
    </row>
    <row r="911" spans="4:27" x14ac:dyDescent="0.3">
      <c r="D911" s="31">
        <f>'Water Flood'!E901</f>
        <v>0.63613999999999993</v>
      </c>
      <c r="E911" s="31">
        <f>IF('Water Flood'!P901&gt;1,1,'Water Flood'!P901)</f>
        <v>9.682761157801667E-2</v>
      </c>
      <c r="F911" s="31">
        <f>'Water Flood'!I901</f>
        <v>0.99654925672972972</v>
      </c>
      <c r="H911" s="31" cm="1">
        <f t="array" ref="H911">INDEX($D$13:$D$1013,ROWS(D911:$D$1013))</f>
        <v>0.29386000000000001</v>
      </c>
      <c r="I911" s="31" cm="1">
        <f t="array" ref="I911">INDEX($E$13:$E$1013,ROWS(E911:$E$1013))</f>
        <v>1</v>
      </c>
      <c r="J911" s="31" cm="1">
        <f t="array" ref="J911">INDEX($F$13:$F$1013,ROWS(F911:$F$1013))</f>
        <v>1.6813201062428632E-4</v>
      </c>
      <c r="T911">
        <f t="shared" si="98"/>
        <v>30</v>
      </c>
      <c r="U911">
        <f t="shared" ref="U911:U974" si="100">0.5*M$11*(H911+H910)*(T911-T910)+M$19*0.5*M$11*(1-H911+1-H910)*(T911-T910)+M$11*Q$18*(T911-T910)</f>
        <v>0</v>
      </c>
      <c r="V911">
        <f t="shared" ref="V911:V974" si="101">U911+V910</f>
        <v>8.8205002141554072</v>
      </c>
      <c r="X911">
        <f t="shared" ref="X911:X974" si="102">IF(AND(V911&lt;Q$17,V912&gt;Q$17),T911,0)</f>
        <v>0</v>
      </c>
      <c r="Y911">
        <f t="shared" ref="Y911:Y974" si="103">X911/AA$7*H911</f>
        <v>0</v>
      </c>
      <c r="Z911">
        <f t="shared" ref="Z911:Z974" si="104">X911/AA$7*J911</f>
        <v>0</v>
      </c>
      <c r="AA911">
        <f t="shared" si="99"/>
        <v>0</v>
      </c>
    </row>
    <row r="912" spans="4:27" x14ac:dyDescent="0.3">
      <c r="D912" s="31">
        <f>'Water Flood'!E902</f>
        <v>0.63657000000000008</v>
      </c>
      <c r="E912" s="31">
        <f>IF('Water Flood'!P902&gt;1,1,'Water Flood'!P902)</f>
        <v>9.4762546791818683E-2</v>
      </c>
      <c r="F912" s="31">
        <f>'Water Flood'!I902</f>
        <v>0.99665112646753096</v>
      </c>
      <c r="H912" s="31" cm="1">
        <f t="array" ref="H912">INDEX($D$13:$D$1013,ROWS(D912:$D$1013))</f>
        <v>0.29343000000000002</v>
      </c>
      <c r="I912" s="31" cm="1">
        <f t="array" ref="I912">INDEX($E$13:$E$1013,ROWS(E912:$E$1013))</f>
        <v>1</v>
      </c>
      <c r="J912" s="31" cm="1">
        <f t="array" ref="J912">INDEX($F$13:$F$1013,ROWS(F912:$F$1013))</f>
        <v>1.6116900174441433E-4</v>
      </c>
      <c r="T912">
        <f t="shared" si="98"/>
        <v>30</v>
      </c>
      <c r="U912">
        <f t="shared" si="100"/>
        <v>0</v>
      </c>
      <c r="V912">
        <f t="shared" si="101"/>
        <v>8.8205002141554072</v>
      </c>
      <c r="X912">
        <f t="shared" si="102"/>
        <v>0</v>
      </c>
      <c r="Y912">
        <f t="shared" si="103"/>
        <v>0</v>
      </c>
      <c r="Z912">
        <f t="shared" si="104"/>
        <v>0</v>
      </c>
      <c r="AA912">
        <f t="shared" si="99"/>
        <v>0</v>
      </c>
    </row>
    <row r="913" spans="4:27" x14ac:dyDescent="0.3">
      <c r="D913" s="31">
        <f>'Water Flood'!E903</f>
        <v>0.63700000000000001</v>
      </c>
      <c r="E913" s="31">
        <f>IF('Water Flood'!P903&gt;1,1,'Water Flood'!P903)</f>
        <v>9.2727259644677817E-2</v>
      </c>
      <c r="F913" s="31">
        <f>'Water Flood'!I903</f>
        <v>0.99675080827164897</v>
      </c>
      <c r="H913" s="31" cm="1">
        <f t="array" ref="H913">INDEX($D$13:$D$1013,ROWS(D913:$D$1013))</f>
        <v>0.29299999999999998</v>
      </c>
      <c r="I913" s="31" cm="1">
        <f t="array" ref="I913">INDEX($E$13:$E$1013,ROWS(E913:$E$1013))</f>
        <v>1</v>
      </c>
      <c r="J913" s="31" cm="1">
        <f t="array" ref="J913">INDEX($F$13:$F$1013,ROWS(F913:$F$1013))</f>
        <v>1.5443424886964357E-4</v>
      </c>
      <c r="T913">
        <f t="shared" si="98"/>
        <v>30</v>
      </c>
      <c r="U913">
        <f t="shared" si="100"/>
        <v>0</v>
      </c>
      <c r="V913">
        <f t="shared" si="101"/>
        <v>8.8205002141554072</v>
      </c>
      <c r="X913">
        <f t="shared" si="102"/>
        <v>0</v>
      </c>
      <c r="Y913">
        <f t="shared" si="103"/>
        <v>0</v>
      </c>
      <c r="Z913">
        <f t="shared" si="104"/>
        <v>0</v>
      </c>
      <c r="AA913">
        <f t="shared" si="99"/>
        <v>0</v>
      </c>
    </row>
    <row r="914" spans="4:27" x14ac:dyDescent="0.3">
      <c r="D914" s="31">
        <f>'Water Flood'!E904</f>
        <v>0.63742999999999994</v>
      </c>
      <c r="E914" s="31">
        <f>IF('Water Flood'!P904&gt;1,1,'Water Flood'!P904)</f>
        <v>9.0721452793108726E-2</v>
      </c>
      <c r="F914" s="31">
        <f>'Water Flood'!I904</f>
        <v>0.99684833383340155</v>
      </c>
      <c r="H914" s="31" cm="1">
        <f t="array" ref="H914">INDEX($D$13:$D$1013,ROWS(D914:$D$1013))</f>
        <v>0.29257</v>
      </c>
      <c r="I914" s="31" cm="1">
        <f t="array" ref="I914">INDEX($E$13:$E$1013,ROWS(E914:$E$1013))</f>
        <v>1</v>
      </c>
      <c r="J914" s="31" cm="1">
        <f t="array" ref="J914">INDEX($F$13:$F$1013,ROWS(F914:$F$1013))</f>
        <v>1.4792217880660243E-4</v>
      </c>
      <c r="T914">
        <f t="shared" si="98"/>
        <v>30</v>
      </c>
      <c r="U914">
        <f t="shared" si="100"/>
        <v>0</v>
      </c>
      <c r="V914">
        <f t="shared" si="101"/>
        <v>8.8205002141554072</v>
      </c>
      <c r="X914">
        <f t="shared" si="102"/>
        <v>0</v>
      </c>
      <c r="Y914">
        <f t="shared" si="103"/>
        <v>0</v>
      </c>
      <c r="Z914">
        <f t="shared" si="104"/>
        <v>0</v>
      </c>
      <c r="AA914">
        <f t="shared" si="99"/>
        <v>0</v>
      </c>
    </row>
    <row r="915" spans="4:27" x14ac:dyDescent="0.3">
      <c r="D915" s="31">
        <f>'Water Flood'!E905</f>
        <v>0.63785999999999998</v>
      </c>
      <c r="E915" s="31">
        <f>IF('Water Flood'!P905&gt;1,1,'Water Flood'!P905)</f>
        <v>8.8744831485524103E-2</v>
      </c>
      <c r="F915" s="31">
        <f>'Water Flood'!I905</f>
        <v>0.99694373452724849</v>
      </c>
      <c r="H915" s="31" cm="1">
        <f t="array" ref="H915">INDEX($D$13:$D$1013,ROWS(D915:$D$1013))</f>
        <v>0.29214000000000001</v>
      </c>
      <c r="I915" s="31" cm="1">
        <f t="array" ref="I915">INDEX($E$13:$E$1013,ROWS(E915:$E$1013))</f>
        <v>1</v>
      </c>
      <c r="J915" s="31" cm="1">
        <f t="array" ref="J915">INDEX($F$13:$F$1013,ROWS(F915:$F$1013))</f>
        <v>1.4162731201746164E-4</v>
      </c>
      <c r="T915">
        <f t="shared" si="98"/>
        <v>30</v>
      </c>
      <c r="U915">
        <f t="shared" si="100"/>
        <v>0</v>
      </c>
      <c r="V915">
        <f t="shared" si="101"/>
        <v>8.8205002141554072</v>
      </c>
      <c r="X915">
        <f t="shared" si="102"/>
        <v>0</v>
      </c>
      <c r="Y915">
        <f t="shared" si="103"/>
        <v>0</v>
      </c>
      <c r="Z915">
        <f t="shared" si="104"/>
        <v>0</v>
      </c>
      <c r="AA915">
        <f t="shared" si="99"/>
        <v>0</v>
      </c>
    </row>
    <row r="916" spans="4:27" x14ac:dyDescent="0.3">
      <c r="D916" s="31">
        <f>'Water Flood'!E906</f>
        <v>0.63829000000000002</v>
      </c>
      <c r="E916" s="31">
        <f>IF('Water Flood'!P906&gt;1,1,'Water Flood'!P906)</f>
        <v>8.6797103560016742E-2</v>
      </c>
      <c r="F916" s="31">
        <f>'Water Flood'!I906</f>
        <v>0.99703704141357552</v>
      </c>
      <c r="H916" s="31" cm="1">
        <f t="array" ref="H916">INDEX($D$13:$D$1013,ROWS(D916:$D$1013))</f>
        <v>0.29171000000000002</v>
      </c>
      <c r="I916" s="31" cm="1">
        <f t="array" ref="I916">INDEX($E$13:$E$1013,ROWS(E916:$E$1013))</f>
        <v>1</v>
      </c>
      <c r="J916" s="31" cm="1">
        <f t="array" ref="J916">INDEX($F$13:$F$1013,ROWS(F916:$F$1013))</f>
        <v>1.3554426157134388E-4</v>
      </c>
      <c r="T916">
        <f t="shared" si="98"/>
        <v>30</v>
      </c>
      <c r="U916">
        <f t="shared" si="100"/>
        <v>0</v>
      </c>
      <c r="V916">
        <f t="shared" si="101"/>
        <v>8.8205002141554072</v>
      </c>
      <c r="X916">
        <f t="shared" si="102"/>
        <v>0</v>
      </c>
      <c r="Y916">
        <f t="shared" si="103"/>
        <v>0</v>
      </c>
      <c r="Z916">
        <f t="shared" si="104"/>
        <v>0</v>
      </c>
      <c r="AA916">
        <f t="shared" si="99"/>
        <v>0</v>
      </c>
    </row>
    <row r="917" spans="4:27" x14ac:dyDescent="0.3">
      <c r="D917" s="31">
        <f>'Water Flood'!E907</f>
        <v>0.63871999999999995</v>
      </c>
      <c r="E917" s="31">
        <f>IF('Water Flood'!P907&gt;1,1,'Water Flood'!P907)</f>
        <v>8.487797944666671E-2</v>
      </c>
      <c r="F917" s="31">
        <f>'Water Flood'!I907</f>
        <v>0.99712828524148067</v>
      </c>
      <c r="H917" s="31" cm="1">
        <f t="array" ref="H917">INDEX($D$13:$D$1013,ROWS(D917:$D$1013))</f>
        <v>0.29127999999999998</v>
      </c>
      <c r="I917" s="31" cm="1">
        <f t="array" ref="I917">INDEX($E$13:$E$1013,ROWS(E917:$E$1013))</f>
        <v>1</v>
      </c>
      <c r="J917" s="31" cm="1">
        <f t="array" ref="J917">INDEX($F$13:$F$1013,ROWS(F917:$F$1013))</f>
        <v>1.2966773210624672E-4</v>
      </c>
      <c r="T917">
        <f t="shared" si="98"/>
        <v>30</v>
      </c>
      <c r="U917">
        <f t="shared" si="100"/>
        <v>0</v>
      </c>
      <c r="V917">
        <f t="shared" si="101"/>
        <v>8.8205002141554072</v>
      </c>
      <c r="X917">
        <f t="shared" si="102"/>
        <v>0</v>
      </c>
      <c r="Y917">
        <f t="shared" si="103"/>
        <v>0</v>
      </c>
      <c r="Z917">
        <f t="shared" si="104"/>
        <v>0</v>
      </c>
      <c r="AA917">
        <f t="shared" si="99"/>
        <v>0</v>
      </c>
    </row>
    <row r="918" spans="4:27" x14ac:dyDescent="0.3">
      <c r="D918" s="31">
        <f>'Water Flood'!E908</f>
        <v>0.63915</v>
      </c>
      <c r="E918" s="31">
        <f>IF('Water Flood'!P908&gt;1,1,'Water Flood'!P908)</f>
        <v>8.2987172163806994E-2</v>
      </c>
      <c r="F918" s="31">
        <f>'Water Flood'!I908</f>
        <v>0.99721749645155677</v>
      </c>
      <c r="H918" s="31" cm="1">
        <f t="array" ref="H918">INDEX($D$13:$D$1013,ROWS(D918:$D$1013))</f>
        <v>0.29085</v>
      </c>
      <c r="I918" s="31" cm="1">
        <f t="array" ref="I918">INDEX($E$13:$E$1013,ROWS(E918:$E$1013))</f>
        <v>1</v>
      </c>
      <c r="J918" s="31" cm="1">
        <f t="array" ref="J918">INDEX($F$13:$F$1013,ROWS(F918:$F$1013))</f>
        <v>1.2399251880139007E-4</v>
      </c>
      <c r="T918">
        <f t="shared" si="98"/>
        <v>30</v>
      </c>
      <c r="U918">
        <f t="shared" si="100"/>
        <v>0</v>
      </c>
      <c r="V918">
        <f t="shared" si="101"/>
        <v>8.8205002141554072</v>
      </c>
      <c r="X918">
        <f t="shared" si="102"/>
        <v>0</v>
      </c>
      <c r="Y918">
        <f t="shared" si="103"/>
        <v>0</v>
      </c>
      <c r="Z918">
        <f t="shared" si="104"/>
        <v>0</v>
      </c>
      <c r="AA918">
        <f t="shared" si="99"/>
        <v>0</v>
      </c>
    </row>
    <row r="919" spans="4:27" x14ac:dyDescent="0.3">
      <c r="D919" s="31">
        <f>'Water Flood'!E909</f>
        <v>0.63958000000000004</v>
      </c>
      <c r="E919" s="31">
        <f>IF('Water Flood'!P909&gt;1,1,'Water Flood'!P909)</f>
        <v>8.112439731873558E-2</v>
      </c>
      <c r="F919" s="31">
        <f>'Water Flood'!I909</f>
        <v>0.99730470517867442</v>
      </c>
      <c r="H919" s="31" cm="1">
        <f t="array" ref="H919">INDEX($D$13:$D$1013,ROWS(D919:$D$1013))</f>
        <v>0.29042000000000001</v>
      </c>
      <c r="I919" s="31" cm="1">
        <f t="array" ref="I919">INDEX($E$13:$E$1013,ROWS(E919:$E$1013))</f>
        <v>1</v>
      </c>
      <c r="J919" s="31" cm="1">
        <f t="array" ref="J919">INDEX($F$13:$F$1013,ROWS(F919:$F$1013))</f>
        <v>1.1851350635990097E-4</v>
      </c>
      <c r="T919">
        <f t="shared" si="98"/>
        <v>30</v>
      </c>
      <c r="U919">
        <f t="shared" si="100"/>
        <v>0</v>
      </c>
      <c r="V919">
        <f t="shared" si="101"/>
        <v>8.8205002141554072</v>
      </c>
      <c r="X919">
        <f t="shared" si="102"/>
        <v>0</v>
      </c>
      <c r="Y919">
        <f t="shared" si="103"/>
        <v>0</v>
      </c>
      <c r="Z919">
        <f t="shared" si="104"/>
        <v>0</v>
      </c>
      <c r="AA919">
        <f t="shared" si="99"/>
        <v>0</v>
      </c>
    </row>
    <row r="920" spans="4:27" x14ac:dyDescent="0.3">
      <c r="D920" s="31">
        <f>'Water Flood'!E910</f>
        <v>0.64000999999999997</v>
      </c>
      <c r="E920" s="31">
        <f>IF('Water Flood'!P910&gt;1,1,'Water Flood'!P910)</f>
        <v>7.928937310576116E-2</v>
      </c>
      <c r="F920" s="31">
        <f>'Water Flood'!I910</f>
        <v>0.9973899412547631</v>
      </c>
      <c r="H920" s="31" cm="1">
        <f t="array" ref="H920">INDEX($D$13:$D$1013,ROWS(D920:$D$1013))</f>
        <v>0.28998999999999997</v>
      </c>
      <c r="I920" s="31" cm="1">
        <f t="array" ref="I920">INDEX($E$13:$E$1013,ROWS(E920:$E$1013))</f>
        <v>1</v>
      </c>
      <c r="J920" s="31" cm="1">
        <f t="array" ref="J920">INDEX($F$13:$F$1013,ROWS(F920:$F$1013))</f>
        <v>1.1322566800174771E-4</v>
      </c>
      <c r="T920">
        <f t="shared" si="98"/>
        <v>30</v>
      </c>
      <c r="U920">
        <f t="shared" si="100"/>
        <v>0</v>
      </c>
      <c r="V920">
        <f t="shared" si="101"/>
        <v>8.8205002141554072</v>
      </c>
      <c r="X920">
        <f t="shared" si="102"/>
        <v>0</v>
      </c>
      <c r="Y920">
        <f t="shared" si="103"/>
        <v>0</v>
      </c>
      <c r="Z920">
        <f t="shared" si="104"/>
        <v>0</v>
      </c>
      <c r="AA920">
        <f t="shared" si="99"/>
        <v>0</v>
      </c>
    </row>
    <row r="921" spans="4:27" x14ac:dyDescent="0.3">
      <c r="D921" s="31">
        <f>'Water Flood'!E911</f>
        <v>0.64044000000000001</v>
      </c>
      <c r="E921" s="31">
        <f>IF('Water Flood'!P911&gt;1,1,'Water Flood'!P911)</f>
        <v>7.7481820304867638E-2</v>
      </c>
      <c r="F921" s="31">
        <f>'Water Flood'!I911</f>
        <v>0.99747323421159084</v>
      </c>
      <c r="H921" s="31" cm="1">
        <f t="array" ref="H921">INDEX($D$13:$D$1013,ROWS(D921:$D$1013))</f>
        <v>0.28955999999999998</v>
      </c>
      <c r="I921" s="31" cm="1">
        <f t="array" ref="I921">INDEX($E$13:$E$1013,ROWS(E921:$E$1013))</f>
        <v>1</v>
      </c>
      <c r="J921" s="31" cm="1">
        <f t="array" ref="J921">INDEX($F$13:$F$1013,ROWS(F921:$F$1013))</f>
        <v>1.081240644668366E-4</v>
      </c>
      <c r="T921">
        <f t="shared" si="98"/>
        <v>30</v>
      </c>
      <c r="U921">
        <f t="shared" si="100"/>
        <v>0</v>
      </c>
      <c r="V921">
        <f t="shared" si="101"/>
        <v>8.8205002141554072</v>
      </c>
      <c r="X921">
        <f t="shared" si="102"/>
        <v>0</v>
      </c>
      <c r="Y921">
        <f t="shared" si="103"/>
        <v>0</v>
      </c>
      <c r="Z921">
        <f t="shared" si="104"/>
        <v>0</v>
      </c>
      <c r="AA921">
        <f t="shared" si="99"/>
        <v>0</v>
      </c>
    </row>
    <row r="922" spans="4:27" x14ac:dyDescent="0.3">
      <c r="D922" s="31">
        <f>'Water Flood'!E912</f>
        <v>0.64087000000000005</v>
      </c>
      <c r="E922" s="31">
        <f>IF('Water Flood'!P912&gt;1,1,'Water Flood'!P912)</f>
        <v>7.5701462280761009E-2</v>
      </c>
      <c r="F922" s="31">
        <f>'Water Flood'!I912</f>
        <v>0.99755461328354267</v>
      </c>
      <c r="H922" s="31" cm="1">
        <f t="array" ref="H922">INDEX($D$13:$D$1013,ROWS(D922:$D$1013))</f>
        <v>0.28913</v>
      </c>
      <c r="I922" s="31" cm="1">
        <f t="array" ref="I922">INDEX($E$13:$E$1013,ROWS(E922:$E$1013))</f>
        <v>1</v>
      </c>
      <c r="J922" s="31" cm="1">
        <f t="array" ref="J922">INDEX($F$13:$F$1013,ROWS(F922:$F$1013))</f>
        <v>1.0320384302818424E-4</v>
      </c>
      <c r="T922">
        <f t="shared" si="98"/>
        <v>30</v>
      </c>
      <c r="U922">
        <f t="shared" si="100"/>
        <v>0</v>
      </c>
      <c r="V922">
        <f t="shared" si="101"/>
        <v>8.8205002141554072</v>
      </c>
      <c r="X922">
        <f t="shared" si="102"/>
        <v>0</v>
      </c>
      <c r="Y922">
        <f t="shared" si="103"/>
        <v>0</v>
      </c>
      <c r="Z922">
        <f t="shared" si="104"/>
        <v>0</v>
      </c>
      <c r="AA922">
        <f t="shared" si="99"/>
        <v>0</v>
      </c>
    </row>
    <row r="923" spans="4:27" x14ac:dyDescent="0.3">
      <c r="D923" s="31">
        <f>'Water Flood'!E913</f>
        <v>0.64129999999999998</v>
      </c>
      <c r="E923" s="31">
        <f>IF('Water Flood'!P913&gt;1,1,'Water Flood'!P913)</f>
        <v>7.3948024979275481E-2</v>
      </c>
      <c r="F923" s="31">
        <f>'Water Flood'!I913</f>
        <v>0.99763410741039538</v>
      </c>
      <c r="H923" s="31" cm="1">
        <f t="array" ref="H923">INDEX($D$13:$D$1013,ROWS(D923:$D$1013))</f>
        <v>0.28870000000000001</v>
      </c>
      <c r="I923" s="31" cm="1">
        <f t="array" ref="I923">INDEX($E$13:$E$1013,ROWS(E923:$E$1013))</f>
        <v>1</v>
      </c>
      <c r="J923" s="31" cm="1">
        <f t="array" ref="J923">INDEX($F$13:$F$1013,ROWS(F923:$F$1013))</f>
        <v>9.846023651507783E-5</v>
      </c>
      <c r="T923">
        <f t="shared" si="98"/>
        <v>30</v>
      </c>
      <c r="U923">
        <f t="shared" si="100"/>
        <v>0</v>
      </c>
      <c r="V923">
        <f t="shared" si="101"/>
        <v>8.8205002141554072</v>
      </c>
      <c r="X923">
        <f t="shared" si="102"/>
        <v>0</v>
      </c>
      <c r="Y923">
        <f t="shared" si="103"/>
        <v>0</v>
      </c>
      <c r="Z923">
        <f t="shared" si="104"/>
        <v>0</v>
      </c>
      <c r="AA923">
        <f t="shared" si="99"/>
        <v>0</v>
      </c>
    </row>
    <row r="924" spans="4:27" x14ac:dyDescent="0.3">
      <c r="D924" s="31">
        <f>'Water Flood'!E914</f>
        <v>0.64173000000000002</v>
      </c>
      <c r="E924" s="31">
        <f>IF('Water Flood'!P914&gt;1,1,'Water Flood'!P914)</f>
        <v>7.2221236927793628E-2</v>
      </c>
      <c r="F924" s="31">
        <f>'Water Flood'!I914</f>
        <v>0.99771174524009276</v>
      </c>
      <c r="H924" s="31" cm="1">
        <f t="array" ref="H924">INDEX($D$13:$D$1013,ROWS(D924:$D$1013))</f>
        <v>0.28827000000000003</v>
      </c>
      <c r="I924" s="31" cm="1">
        <f t="array" ref="I924">INDEX($E$13:$E$1013,ROWS(E924:$E$1013))</f>
        <v>1</v>
      </c>
      <c r="J924" s="31" cm="1">
        <f t="array" ref="J924">INDEX($F$13:$F$1013,ROWS(F924:$F$1013))</f>
        <v>9.3888562346138859E-5</v>
      </c>
      <c r="T924">
        <f t="shared" si="98"/>
        <v>30</v>
      </c>
      <c r="U924">
        <f t="shared" si="100"/>
        <v>0</v>
      </c>
      <c r="V924">
        <f t="shared" si="101"/>
        <v>8.8205002141554072</v>
      </c>
      <c r="X924">
        <f t="shared" si="102"/>
        <v>0</v>
      </c>
      <c r="Y924">
        <f t="shared" si="103"/>
        <v>0</v>
      </c>
      <c r="Z924">
        <f t="shared" si="104"/>
        <v>0</v>
      </c>
      <c r="AA924">
        <f t="shared" si="99"/>
        <v>0</v>
      </c>
    </row>
    <row r="925" spans="4:27" x14ac:dyDescent="0.3">
      <c r="D925" s="31">
        <f>'Water Flood'!E915</f>
        <v>0.64216000000000006</v>
      </c>
      <c r="E925" s="31">
        <f>IF('Water Flood'!P915&gt;1,1,'Water Flood'!P915)</f>
        <v>7.0520829232008572E-2</v>
      </c>
      <c r="F925" s="31">
        <f>'Water Flood'!I915</f>
        <v>0.99778755513151718</v>
      </c>
      <c r="H925" s="31" cm="1">
        <f t="array" ref="H925">INDEX($D$13:$D$1013,ROWS(D925:$D$1013))</f>
        <v>0.28783999999999998</v>
      </c>
      <c r="I925" s="31" cm="1">
        <f t="array" ref="I925">INDEX($E$13:$E$1013,ROWS(E925:$E$1013))</f>
        <v>1</v>
      </c>
      <c r="J925" s="31" cm="1">
        <f t="array" ref="J925">INDEX($F$13:$F$1013,ROWS(F925:$F$1013))</f>
        <v>8.9484221572202235E-5</v>
      </c>
      <c r="T925">
        <f t="shared" si="98"/>
        <v>30</v>
      </c>
      <c r="U925">
        <f t="shared" si="100"/>
        <v>0</v>
      </c>
      <c r="V925">
        <f t="shared" si="101"/>
        <v>8.8205002141554072</v>
      </c>
      <c r="X925">
        <f t="shared" si="102"/>
        <v>0</v>
      </c>
      <c r="Y925">
        <f t="shared" si="103"/>
        <v>0</v>
      </c>
      <c r="Z925">
        <f t="shared" si="104"/>
        <v>0</v>
      </c>
      <c r="AA925">
        <f t="shared" si="99"/>
        <v>0</v>
      </c>
    </row>
    <row r="926" spans="4:27" x14ac:dyDescent="0.3">
      <c r="D926" s="31">
        <f>'Water Flood'!E916</f>
        <v>0.64258999999999999</v>
      </c>
      <c r="E926" s="31">
        <f>IF('Water Flood'!P916&gt;1,1,'Water Flood'!P916)</f>
        <v>6.884653557389192E-2</v>
      </c>
      <c r="F926" s="31">
        <f>'Water Flood'!I916</f>
        <v>0.9978615651572591</v>
      </c>
      <c r="H926" s="31" cm="1">
        <f t="array" ref="H926">INDEX($D$13:$D$1013,ROWS(D926:$D$1013))</f>
        <v>0.28741</v>
      </c>
      <c r="I926" s="31" cm="1">
        <f t="array" ref="I926">INDEX($E$13:$E$1013,ROWS(E926:$E$1013))</f>
        <v>1</v>
      </c>
      <c r="J926" s="31" cm="1">
        <f t="array" ref="J926">INDEX($F$13:$F$1013,ROWS(F926:$F$1013))</f>
        <v>8.5242697928926669E-5</v>
      </c>
      <c r="T926">
        <f t="shared" si="98"/>
        <v>30</v>
      </c>
      <c r="U926">
        <f t="shared" si="100"/>
        <v>0</v>
      </c>
      <c r="V926">
        <f t="shared" si="101"/>
        <v>8.8205002141554072</v>
      </c>
      <c r="X926">
        <f t="shared" si="102"/>
        <v>0</v>
      </c>
      <c r="Y926">
        <f t="shared" si="103"/>
        <v>0</v>
      </c>
      <c r="Z926">
        <f t="shared" si="104"/>
        <v>0</v>
      </c>
      <c r="AA926">
        <f t="shared" si="99"/>
        <v>0</v>
      </c>
    </row>
    <row r="927" spans="4:27" x14ac:dyDescent="0.3">
      <c r="D927" s="31">
        <f>'Water Flood'!E917</f>
        <v>0.64302000000000004</v>
      </c>
      <c r="E927" s="31">
        <f>IF('Water Flood'!P917&gt;1,1,'Water Flood'!P917)</f>
        <v>6.7198092209738103E-2</v>
      </c>
      <c r="F927" s="31">
        <f>'Water Flood'!I917</f>
        <v>0.99793380310638458</v>
      </c>
      <c r="H927" s="31" cm="1">
        <f t="array" ref="H927">INDEX($D$13:$D$1013,ROWS(D927:$D$1013))</f>
        <v>0.28698000000000001</v>
      </c>
      <c r="I927" s="31" cm="1">
        <f t="array" ref="I927">INDEX($E$13:$E$1013,ROWS(E927:$E$1013))</f>
        <v>1</v>
      </c>
      <c r="J927" s="31" cm="1">
        <f t="array" ref="J927">INDEX($F$13:$F$1013,ROWS(F927:$F$1013))</f>
        <v>8.1159556899049811E-5</v>
      </c>
      <c r="T927">
        <f t="shared" si="98"/>
        <v>30</v>
      </c>
      <c r="U927">
        <f t="shared" si="100"/>
        <v>0</v>
      </c>
      <c r="V927">
        <f t="shared" si="101"/>
        <v>8.8205002141554072</v>
      </c>
      <c r="X927">
        <f t="shared" si="102"/>
        <v>0</v>
      </c>
      <c r="Y927">
        <f t="shared" si="103"/>
        <v>0</v>
      </c>
      <c r="Z927">
        <f t="shared" si="104"/>
        <v>0</v>
      </c>
      <c r="AA927">
        <f t="shared" si="99"/>
        <v>0</v>
      </c>
    </row>
    <row r="928" spans="4:27" x14ac:dyDescent="0.3">
      <c r="D928" s="31">
        <f>'Water Flood'!E918</f>
        <v>0.64345000000000008</v>
      </c>
      <c r="E928" s="31">
        <f>IF('Water Flood'!P918&gt;1,1,'Water Flood'!P918)</f>
        <v>6.5575237968464081E-2</v>
      </c>
      <c r="F928" s="31">
        <f>'Water Flood'!I918</f>
        <v>0.99800429648720068</v>
      </c>
      <c r="H928" s="31" cm="1">
        <f t="array" ref="H928">INDEX($D$13:$D$1013,ROWS(D928:$D$1013))</f>
        <v>0.28654999999999997</v>
      </c>
      <c r="I928" s="31" cm="1">
        <f t="array" ref="I928">INDEX($E$13:$E$1013,ROWS(E928:$E$1013))</f>
        <v>1</v>
      </c>
      <c r="J928" s="31" cm="1">
        <f t="array" ref="J928">INDEX($F$13:$F$1013,ROWS(F928:$F$1013))</f>
        <v>7.7230444784204358E-5</v>
      </c>
      <c r="T928">
        <f t="shared" si="98"/>
        <v>30</v>
      </c>
      <c r="U928">
        <f t="shared" si="100"/>
        <v>0</v>
      </c>
      <c r="V928">
        <f t="shared" si="101"/>
        <v>8.8205002141554072</v>
      </c>
      <c r="X928">
        <f t="shared" si="102"/>
        <v>0</v>
      </c>
      <c r="Y928">
        <f t="shared" si="103"/>
        <v>0</v>
      </c>
      <c r="Z928">
        <f t="shared" si="104"/>
        <v>0</v>
      </c>
      <c r="AA928">
        <f t="shared" si="99"/>
        <v>0</v>
      </c>
    </row>
    <row r="929" spans="4:27" x14ac:dyDescent="0.3">
      <c r="D929" s="31">
        <f>'Water Flood'!E919</f>
        <v>0.64388000000000001</v>
      </c>
      <c r="E929" s="31">
        <f>IF('Water Flood'!P919&gt;1,1,'Water Flood'!P919)</f>
        <v>6.3977714249692313E-2</v>
      </c>
      <c r="F929" s="31">
        <f>'Water Flood'!I919</f>
        <v>0.99807307253001909</v>
      </c>
      <c r="H929" s="31" cm="1">
        <f t="array" ref="H929">INDEX($D$13:$D$1013,ROWS(D929:$D$1013))</f>
        <v>0.28611999999999999</v>
      </c>
      <c r="I929" s="31" cm="1">
        <f t="array" ref="I929">INDEX($E$13:$E$1013,ROWS(E929:$E$1013))</f>
        <v>1</v>
      </c>
      <c r="J929" s="31" cm="1">
        <f t="array" ref="J929">INDEX($F$13:$F$1013,ROWS(F929:$F$1013))</f>
        <v>7.345108778620887E-5</v>
      </c>
      <c r="T929">
        <f t="shared" si="98"/>
        <v>30</v>
      </c>
      <c r="U929">
        <f t="shared" si="100"/>
        <v>0</v>
      </c>
      <c r="V929">
        <f t="shared" si="101"/>
        <v>8.8205002141554072</v>
      </c>
      <c r="X929">
        <f t="shared" si="102"/>
        <v>0</v>
      </c>
      <c r="Y929">
        <f t="shared" si="103"/>
        <v>0</v>
      </c>
      <c r="Z929">
        <f t="shared" si="104"/>
        <v>0</v>
      </c>
      <c r="AA929">
        <f t="shared" si="99"/>
        <v>0</v>
      </c>
    </row>
    <row r="930" spans="4:27" x14ac:dyDescent="0.3">
      <c r="D930" s="31">
        <f>'Water Flood'!E920</f>
        <v>0.64430999999999994</v>
      </c>
      <c r="E930" s="31">
        <f>IF('Water Flood'!P920&gt;1,1,'Water Flood'!P920)</f>
        <v>6.2405265020778228E-2</v>
      </c>
      <c r="F930" s="31">
        <f>'Water Flood'!I920</f>
        <v>0.99814015818991642</v>
      </c>
      <c r="H930" s="31" cm="1">
        <f t="array" ref="H930">INDEX($D$13:$D$1013,ROWS(D930:$D$1013))</f>
        <v>0.28569</v>
      </c>
      <c r="I930" s="31" cm="1">
        <f t="array" ref="I930">INDEX($E$13:$E$1013,ROWS(E930:$E$1013))</f>
        <v>1</v>
      </c>
      <c r="J930" s="31" cm="1">
        <f t="array" ref="J930">INDEX($F$13:$F$1013,ROWS(F930:$F$1013))</f>
        <v>6.9817291097751073E-5</v>
      </c>
      <c r="T930">
        <f t="shared" si="98"/>
        <v>30</v>
      </c>
      <c r="U930">
        <f t="shared" si="100"/>
        <v>0</v>
      </c>
      <c r="V930">
        <f t="shared" si="101"/>
        <v>8.8205002141554072</v>
      </c>
      <c r="X930">
        <f t="shared" si="102"/>
        <v>0</v>
      </c>
      <c r="Y930">
        <f t="shared" si="103"/>
        <v>0</v>
      </c>
      <c r="Z930">
        <f t="shared" si="104"/>
        <v>0</v>
      </c>
      <c r="AA930">
        <f t="shared" si="99"/>
        <v>0</v>
      </c>
    </row>
    <row r="931" spans="4:27" x14ac:dyDescent="0.3">
      <c r="D931" s="31">
        <f>'Water Flood'!E921</f>
        <v>0.64474000000000009</v>
      </c>
      <c r="E931" s="31">
        <f>IF('Water Flood'!P921&gt;1,1,'Water Flood'!P921)</f>
        <v>6.0857636815105615E-2</v>
      </c>
      <c r="F931" s="31">
        <f>'Water Flood'!I921</f>
        <v>0.99820558014949268</v>
      </c>
      <c r="H931" s="31" cm="1">
        <f t="array" ref="H931">INDEX($D$13:$D$1013,ROWS(D931:$D$1013))</f>
        <v>0.28526000000000001</v>
      </c>
      <c r="I931" s="31" cm="1">
        <f t="array" ref="I931">INDEX($E$13:$E$1013,ROWS(E931:$E$1013))</f>
        <v>1</v>
      </c>
      <c r="J931" s="31" cm="1">
        <f t="array" ref="J931">INDEX($F$13:$F$1013,ROWS(F931:$F$1013))</f>
        <v>6.6324938002377672E-5</v>
      </c>
      <c r="T931">
        <f t="shared" si="98"/>
        <v>30</v>
      </c>
      <c r="U931">
        <f t="shared" si="100"/>
        <v>0</v>
      </c>
      <c r="V931">
        <f t="shared" si="101"/>
        <v>8.8205002141554072</v>
      </c>
      <c r="X931">
        <f t="shared" si="102"/>
        <v>0</v>
      </c>
      <c r="Y931">
        <f t="shared" si="103"/>
        <v>0</v>
      </c>
      <c r="Z931">
        <f t="shared" si="104"/>
        <v>0</v>
      </c>
      <c r="AA931">
        <f t="shared" si="99"/>
        <v>0</v>
      </c>
    </row>
    <row r="932" spans="4:27" x14ac:dyDescent="0.3">
      <c r="D932" s="31">
        <f>'Water Flood'!E922</f>
        <v>0.64517000000000002</v>
      </c>
      <c r="E932" s="31">
        <f>IF('Water Flood'!P922&gt;1,1,'Water Flood'!P922)</f>
        <v>5.9334578731866643E-2</v>
      </c>
      <c r="F932" s="31">
        <f>'Water Flood'!I922</f>
        <v>0.99826936482162942</v>
      </c>
      <c r="H932" s="31" cm="1">
        <f t="array" ref="H932">INDEX($D$13:$D$1013,ROWS(D932:$D$1013))</f>
        <v>0.28483000000000003</v>
      </c>
      <c r="I932" s="31" cm="1">
        <f t="array" ref="I932">INDEX($E$13:$E$1013,ROWS(E932:$E$1013))</f>
        <v>1</v>
      </c>
      <c r="J932" s="31" cm="1">
        <f t="array" ref="J932">INDEX($F$13:$F$1013,ROWS(F932:$F$1013))</f>
        <v>6.2969988983708905E-5</v>
      </c>
      <c r="T932">
        <f t="shared" si="98"/>
        <v>30</v>
      </c>
      <c r="U932">
        <f t="shared" si="100"/>
        <v>0</v>
      </c>
      <c r="V932">
        <f t="shared" si="101"/>
        <v>8.8205002141554072</v>
      </c>
      <c r="X932">
        <f t="shared" si="102"/>
        <v>0</v>
      </c>
      <c r="Y932">
        <f t="shared" si="103"/>
        <v>0</v>
      </c>
      <c r="Z932">
        <f t="shared" si="104"/>
        <v>0</v>
      </c>
      <c r="AA932">
        <f t="shared" si="99"/>
        <v>0</v>
      </c>
    </row>
    <row r="933" spans="4:27" x14ac:dyDescent="0.3">
      <c r="D933" s="31">
        <f>'Water Flood'!E923</f>
        <v>0.64559999999999995</v>
      </c>
      <c r="E933" s="31">
        <f>IF('Water Flood'!P923&gt;1,1,'Water Flood'!P923)</f>
        <v>5.7835842431530164E-2</v>
      </c>
      <c r="F933" s="31">
        <f>'Water Flood'!I923</f>
        <v>0.99833153835224331</v>
      </c>
      <c r="H933" s="31" cm="1">
        <f t="array" ref="H933">INDEX($D$13:$D$1013,ROWS(D933:$D$1013))</f>
        <v>0.28439999999999999</v>
      </c>
      <c r="I933" s="31" cm="1">
        <f t="array" ref="I933">INDEX($E$13:$E$1013,ROWS(E933:$E$1013))</f>
        <v>1</v>
      </c>
      <c r="J933" s="31" cm="1">
        <f t="array" ref="J933">INDEX($F$13:$F$1013,ROWS(F933:$F$1013))</f>
        <v>5.9748480843793742E-5</v>
      </c>
      <c r="T933">
        <f t="shared" si="98"/>
        <v>30</v>
      </c>
      <c r="U933">
        <f t="shared" si="100"/>
        <v>0</v>
      </c>
      <c r="V933">
        <f t="shared" si="101"/>
        <v>8.8205002141554072</v>
      </c>
      <c r="X933">
        <f t="shared" si="102"/>
        <v>0</v>
      </c>
      <c r="Y933">
        <f t="shared" si="103"/>
        <v>0</v>
      </c>
      <c r="Z933">
        <f t="shared" si="104"/>
        <v>0</v>
      </c>
      <c r="AA933">
        <f t="shared" si="99"/>
        <v>0</v>
      </c>
    </row>
    <row r="934" spans="4:27" x14ac:dyDescent="0.3">
      <c r="D934" s="31">
        <f>'Water Flood'!E924</f>
        <v>0.64602999999999999</v>
      </c>
      <c r="E934" s="31">
        <f>IF('Water Flood'!P924&gt;1,1,'Water Flood'!P924)</f>
        <v>5.6361182136451249E-2</v>
      </c>
      <c r="F934" s="31">
        <f>'Water Flood'!I924</f>
        <v>0.99839212662304</v>
      </c>
      <c r="H934" s="31" cm="1">
        <f t="array" ref="H934">INDEX($D$13:$D$1013,ROWS(D934:$D$1013))</f>
        <v>0.28397</v>
      </c>
      <c r="I934" s="31" cm="1">
        <f t="array" ref="I934">INDEX($E$13:$E$1013,ROWS(E934:$E$1013))</f>
        <v>1</v>
      </c>
      <c r="J934" s="31" cm="1">
        <f t="array" ref="J934">INDEX($F$13:$F$1013,ROWS(F934:$F$1013))</f>
        <v>5.6656525830523439E-5</v>
      </c>
      <c r="T934">
        <f t="shared" si="98"/>
        <v>30</v>
      </c>
      <c r="U934">
        <f t="shared" si="100"/>
        <v>0</v>
      </c>
      <c r="V934">
        <f t="shared" si="101"/>
        <v>8.8205002141554072</v>
      </c>
      <c r="X934">
        <f t="shared" si="102"/>
        <v>0</v>
      </c>
      <c r="Y934">
        <f t="shared" si="103"/>
        <v>0</v>
      </c>
      <c r="Z934">
        <f t="shared" si="104"/>
        <v>0</v>
      </c>
      <c r="AA934">
        <f t="shared" si="99"/>
        <v>0</v>
      </c>
    </row>
    <row r="935" spans="4:27" x14ac:dyDescent="0.3">
      <c r="D935" s="31">
        <f>'Water Flood'!E925</f>
        <v>0.64646000000000003</v>
      </c>
      <c r="E935" s="31">
        <f>IF('Water Flood'!P925&gt;1,1,'Water Flood'!P925)</f>
        <v>5.4910354629223536E-2</v>
      </c>
      <c r="F935" s="31">
        <f>'Water Flood'!I925</f>
        <v>0.99845115525426642</v>
      </c>
      <c r="H935" s="31" cm="1">
        <f t="array" ref="H935">INDEX($D$13:$D$1013,ROWS(D935:$D$1013))</f>
        <v>0.28354000000000001</v>
      </c>
      <c r="I935" s="31" cm="1">
        <f t="array" ref="I935">INDEX($E$13:$E$1013,ROWS(E935:$E$1013))</f>
        <v>1</v>
      </c>
      <c r="J935" s="31" cm="1">
        <f t="array" ref="J935">INDEX($F$13:$F$1013,ROWS(F935:$F$1013))</f>
        <v>5.3690310774021354E-5</v>
      </c>
      <c r="T935">
        <f t="shared" si="98"/>
        <v>30</v>
      </c>
      <c r="U935">
        <f t="shared" si="100"/>
        <v>0</v>
      </c>
      <c r="V935">
        <f t="shared" si="101"/>
        <v>8.8205002141554072</v>
      </c>
      <c r="X935">
        <f t="shared" si="102"/>
        <v>0</v>
      </c>
      <c r="Y935">
        <f t="shared" si="103"/>
        <v>0</v>
      </c>
      <c r="Z935">
        <f t="shared" si="104"/>
        <v>0</v>
      </c>
      <c r="AA935">
        <f t="shared" si="99"/>
        <v>0</v>
      </c>
    </row>
    <row r="936" spans="4:27" x14ac:dyDescent="0.3">
      <c r="D936" s="31">
        <f>'Water Flood'!E926</f>
        <v>0.64688999999999997</v>
      </c>
      <c r="E936" s="31">
        <f>IF('Water Flood'!P926&gt;1,1,'Water Flood'!P926)</f>
        <v>5.3483119250260613E-2</v>
      </c>
      <c r="F936" s="31">
        <f>'Water Flood'!I926</f>
        <v>0.99850864960746044</v>
      </c>
      <c r="H936" s="31" cm="1">
        <f t="array" ref="H936">INDEX($D$13:$D$1013,ROWS(D936:$D$1013))</f>
        <v>0.28310999999999997</v>
      </c>
      <c r="I936" s="31" cm="1">
        <f t="array" ref="I936">INDEX($E$13:$E$1013,ROWS(E936:$E$1013))</f>
        <v>1</v>
      </c>
      <c r="J936" s="31" cm="1">
        <f t="array" ref="J936">INDEX($F$13:$F$1013,ROWS(F936:$F$1013))</f>
        <v>5.0846096231926786E-5</v>
      </c>
      <c r="T936">
        <f t="shared" si="98"/>
        <v>30</v>
      </c>
      <c r="U936">
        <f t="shared" si="100"/>
        <v>0</v>
      </c>
      <c r="V936">
        <f t="shared" si="101"/>
        <v>8.8205002141554072</v>
      </c>
      <c r="X936">
        <f t="shared" si="102"/>
        <v>0</v>
      </c>
      <c r="Y936">
        <f t="shared" si="103"/>
        <v>0</v>
      </c>
      <c r="Z936">
        <f t="shared" si="104"/>
        <v>0</v>
      </c>
      <c r="AA936">
        <f t="shared" si="99"/>
        <v>0</v>
      </c>
    </row>
    <row r="937" spans="4:27" x14ac:dyDescent="0.3">
      <c r="D937" s="31">
        <f>'Water Flood'!E927</f>
        <v>0.64732000000000001</v>
      </c>
      <c r="E937" s="31">
        <f>IF('Water Flood'!P927&gt;1,1,'Water Flood'!P927)</f>
        <v>5.2079237898819103E-2</v>
      </c>
      <c r="F937" s="31">
        <f>'Water Flood'!I927</f>
        <v>0.99856463478820168</v>
      </c>
      <c r="H937" s="31" cm="1">
        <f t="array" ref="H937">INDEX($D$13:$D$1013,ROWS(D937:$D$1013))</f>
        <v>0.28267999999999999</v>
      </c>
      <c r="I937" s="31" cm="1">
        <f t="array" ref="I937">INDEX($E$13:$E$1013,ROWS(E937:$E$1013))</f>
        <v>1</v>
      </c>
      <c r="J937" s="31" cm="1">
        <f t="array" ref="J937">INDEX($F$13:$F$1013,ROWS(F937:$F$1013))</f>
        <v>4.812021564349186E-5</v>
      </c>
      <c r="T937">
        <f t="shared" si="98"/>
        <v>30</v>
      </c>
      <c r="U937">
        <f t="shared" si="100"/>
        <v>0</v>
      </c>
      <c r="V937">
        <f t="shared" si="101"/>
        <v>8.8205002141554072</v>
      </c>
      <c r="X937">
        <f t="shared" si="102"/>
        <v>0</v>
      </c>
      <c r="Y937">
        <f t="shared" si="103"/>
        <v>0</v>
      </c>
      <c r="Z937">
        <f t="shared" si="104"/>
        <v>0</v>
      </c>
      <c r="AA937">
        <f t="shared" si="99"/>
        <v>0</v>
      </c>
    </row>
    <row r="938" spans="4:27" x14ac:dyDescent="0.3">
      <c r="D938" s="31">
        <f>'Water Flood'!E928</f>
        <v>0.64775000000000005</v>
      </c>
      <c r="E938" s="31">
        <f>IF('Water Flood'!P928&gt;1,1,'Water Flood'!P928)</f>
        <v>5.0698475029816975E-2</v>
      </c>
      <c r="F938" s="31">
        <f>'Water Flood'!I928</f>
        <v>0.99861913564885874</v>
      </c>
      <c r="H938" s="31" cm="1">
        <f t="array" ref="H938">INDEX($D$13:$D$1013,ROWS(D938:$D$1013))</f>
        <v>0.28225</v>
      </c>
      <c r="I938" s="31" cm="1">
        <f t="array" ref="I938">INDEX($E$13:$E$1013,ROWS(E938:$E$1013))</f>
        <v>1</v>
      </c>
      <c r="J938" s="31" cm="1">
        <f t="array" ref="J938">INDEX($F$13:$F$1013,ROWS(F938:$F$1013))</f>
        <v>4.550907449241039E-5</v>
      </c>
      <c r="T938">
        <f t="shared" si="98"/>
        <v>30</v>
      </c>
      <c r="U938">
        <f t="shared" si="100"/>
        <v>0</v>
      </c>
      <c r="V938">
        <f t="shared" si="101"/>
        <v>8.8205002141554072</v>
      </c>
      <c r="X938">
        <f t="shared" si="102"/>
        <v>0</v>
      </c>
      <c r="Y938">
        <f t="shared" si="103"/>
        <v>0</v>
      </c>
      <c r="Z938">
        <f t="shared" si="104"/>
        <v>0</v>
      </c>
      <c r="AA938">
        <f t="shared" si="99"/>
        <v>0</v>
      </c>
    </row>
    <row r="939" spans="4:27" x14ac:dyDescent="0.3">
      <c r="D939" s="31">
        <f>'Water Flood'!E929</f>
        <v>0.64817999999999998</v>
      </c>
      <c r="E939" s="31">
        <f>IF('Water Flood'!P929&gt;1,1,'Water Flood'!P929)</f>
        <v>4.9340597656909777E-2</v>
      </c>
      <c r="F939" s="31">
        <f>'Water Flood'!I929</f>
        <v>0.99867217679133991</v>
      </c>
      <c r="H939" s="31" cm="1">
        <f t="array" ref="H939">INDEX($D$13:$D$1013,ROWS(D939:$D$1013))</f>
        <v>0.28182000000000001</v>
      </c>
      <c r="I939" s="31" cm="1">
        <f t="array" ref="I939">INDEX($E$13:$E$1013,ROWS(E939:$E$1013))</f>
        <v>1</v>
      </c>
      <c r="J939" s="31" cm="1">
        <f t="array" ref="J939">INDEX($F$13:$F$1013,ROWS(F939:$F$1013))</f>
        <v>4.3009149478298142E-5</v>
      </c>
      <c r="T939">
        <f t="shared" si="98"/>
        <v>30</v>
      </c>
      <c r="U939">
        <f t="shared" si="100"/>
        <v>0</v>
      </c>
      <c r="V939">
        <f t="shared" si="101"/>
        <v>8.8205002141554072</v>
      </c>
      <c r="X939">
        <f t="shared" si="102"/>
        <v>0</v>
      </c>
      <c r="Y939">
        <f t="shared" si="103"/>
        <v>0</v>
      </c>
      <c r="Z939">
        <f t="shared" si="104"/>
        <v>0</v>
      </c>
      <c r="AA939">
        <f t="shared" si="99"/>
        <v>0</v>
      </c>
    </row>
    <row r="940" spans="4:27" x14ac:dyDescent="0.3">
      <c r="D940" s="31">
        <f>'Water Flood'!E930</f>
        <v>0.64861000000000002</v>
      </c>
      <c r="E940" s="31">
        <f>IF('Water Flood'!P930&gt;1,1,'Water Flood'!P930)</f>
        <v>4.8005375349810746E-2</v>
      </c>
      <c r="F940" s="31">
        <f>'Water Flood'!I930</f>
        <v>0.99872378256984096</v>
      </c>
      <c r="H940" s="31" cm="1">
        <f t="array" ref="H940">INDEX($D$13:$D$1013,ROWS(D940:$D$1013))</f>
        <v>0.28138999999999997</v>
      </c>
      <c r="I940" s="31" cm="1">
        <f t="array" ref="I940">INDEX($E$13:$E$1013,ROWS(E940:$E$1013))</f>
        <v>1</v>
      </c>
      <c r="J940" s="31" cm="1">
        <f t="array" ref="J940">INDEX($F$13:$F$1013,ROWS(F940:$F$1013))</f>
        <v>4.0616987696744642E-5</v>
      </c>
      <c r="T940">
        <f t="shared" si="98"/>
        <v>30</v>
      </c>
      <c r="U940">
        <f t="shared" si="100"/>
        <v>0</v>
      </c>
      <c r="V940">
        <f t="shared" si="101"/>
        <v>8.8205002141554072</v>
      </c>
      <c r="X940">
        <f t="shared" si="102"/>
        <v>0</v>
      </c>
      <c r="Y940">
        <f t="shared" si="103"/>
        <v>0</v>
      </c>
      <c r="Z940">
        <f t="shared" si="104"/>
        <v>0</v>
      </c>
      <c r="AA940">
        <f t="shared" si="99"/>
        <v>0</v>
      </c>
    </row>
    <row r="941" spans="4:27" x14ac:dyDescent="0.3">
      <c r="D941" s="31">
        <f>'Water Flood'!E931</f>
        <v>0.64904000000000006</v>
      </c>
      <c r="E941" s="31">
        <f>IF('Water Flood'!P931&gt;1,1,'Water Flood'!P931)</f>
        <v>4.6692580235953601E-2</v>
      </c>
      <c r="F941" s="31">
        <f>'Water Flood'!I931</f>
        <v>0.99877397709359461</v>
      </c>
      <c r="H941" s="31" cm="1">
        <f t="array" ref="H941">INDEX($D$13:$D$1013,ROWS(D941:$D$1013))</f>
        <v>0.28095999999999999</v>
      </c>
      <c r="I941" s="31" cm="1">
        <f t="array" ref="I941">INDEX($E$13:$E$1013,ROWS(E941:$E$1013))</f>
        <v>1</v>
      </c>
      <c r="J941" s="31" cm="1">
        <f t="array" ref="J941">INDEX($F$13:$F$1013,ROWS(F941:$F$1013))</f>
        <v>3.8329205827856744E-5</v>
      </c>
      <c r="T941">
        <f t="shared" si="98"/>
        <v>30</v>
      </c>
      <c r="U941">
        <f t="shared" si="100"/>
        <v>0</v>
      </c>
      <c r="V941">
        <f t="shared" si="101"/>
        <v>8.8205002141554072</v>
      </c>
      <c r="X941">
        <f t="shared" si="102"/>
        <v>0</v>
      </c>
      <c r="Y941">
        <f t="shared" si="103"/>
        <v>0</v>
      </c>
      <c r="Z941">
        <f t="shared" si="104"/>
        <v>0</v>
      </c>
      <c r="AA941">
        <f t="shared" si="99"/>
        <v>0</v>
      </c>
    </row>
    <row r="942" spans="4:27" x14ac:dyDescent="0.3">
      <c r="D942" s="31">
        <f>'Water Flood'!E932</f>
        <v>0.64946999999999999</v>
      </c>
      <c r="E942" s="31">
        <f>IF('Water Flood'!P932&gt;1,1,'Water Flood'!P932)</f>
        <v>4.540198700202927E-2</v>
      </c>
      <c r="F942" s="31">
        <f>'Water Flood'!I932</f>
        <v>0.99882278422962179</v>
      </c>
      <c r="H942" s="31" cm="1">
        <f t="array" ref="H942">INDEX($D$13:$D$1013,ROWS(D942:$D$1013))</f>
        <v>0.28053</v>
      </c>
      <c r="I942" s="31" cm="1">
        <f t="array" ref="I942">INDEX($E$13:$E$1013,ROWS(E942:$E$1013))</f>
        <v>1</v>
      </c>
      <c r="J942" s="31" cm="1">
        <f t="array" ref="J942">INDEX($F$13:$F$1013,ROWS(F942:$F$1013))</f>
        <v>3.6142489333215136E-5</v>
      </c>
      <c r="T942">
        <f t="shared" si="98"/>
        <v>30</v>
      </c>
      <c r="U942">
        <f t="shared" si="100"/>
        <v>0</v>
      </c>
      <c r="V942">
        <f t="shared" si="101"/>
        <v>8.8205002141554072</v>
      </c>
      <c r="X942">
        <f t="shared" si="102"/>
        <v>0</v>
      </c>
      <c r="Y942">
        <f t="shared" si="103"/>
        <v>0</v>
      </c>
      <c r="Z942">
        <f t="shared" si="104"/>
        <v>0</v>
      </c>
      <c r="AA942">
        <f t="shared" si="99"/>
        <v>0</v>
      </c>
    </row>
    <row r="943" spans="4:27" x14ac:dyDescent="0.3">
      <c r="D943" s="31">
        <f>'Water Flood'!E933</f>
        <v>0.64990000000000003</v>
      </c>
      <c r="E943" s="31">
        <f>IF('Water Flood'!P933&gt;1,1,'Water Flood'!P933)</f>
        <v>4.4133372894197519E-2</v>
      </c>
      <c r="F943" s="31">
        <f>'Water Flood'!I933</f>
        <v>0.99887022760548305</v>
      </c>
      <c r="H943" s="31" cm="1">
        <f t="array" ref="H943">INDEX($D$13:$D$1013,ROWS(D943:$D$1013))</f>
        <v>0.28010000000000002</v>
      </c>
      <c r="I943" s="31" cm="1">
        <f t="array" ref="I943">INDEX($E$13:$E$1013,ROWS(E943:$E$1013))</f>
        <v>1</v>
      </c>
      <c r="J943" s="31" cm="1">
        <f t="array" ref="J943">INDEX($F$13:$F$1013,ROWS(F943:$F$1013))</f>
        <v>3.4053591661164927E-5</v>
      </c>
      <c r="T943">
        <f t="shared" si="98"/>
        <v>30</v>
      </c>
      <c r="U943">
        <f t="shared" si="100"/>
        <v>0</v>
      </c>
      <c r="V943">
        <f t="shared" si="101"/>
        <v>8.8205002141554072</v>
      </c>
      <c r="X943">
        <f t="shared" si="102"/>
        <v>0</v>
      </c>
      <c r="Y943">
        <f t="shared" si="103"/>
        <v>0</v>
      </c>
      <c r="Z943">
        <f t="shared" si="104"/>
        <v>0</v>
      </c>
      <c r="AA943">
        <f t="shared" si="99"/>
        <v>0</v>
      </c>
    </row>
    <row r="944" spans="4:27" x14ac:dyDescent="0.3">
      <c r="D944" s="31">
        <f>'Water Flood'!E934</f>
        <v>0.65033000000000007</v>
      </c>
      <c r="E944" s="31">
        <f>IF('Water Flood'!P934&gt;1,1,'Water Flood'!P934)</f>
        <v>4.2886517721599557E-2</v>
      </c>
      <c r="F944" s="31">
        <f>'Water Flood'!I934</f>
        <v>0.99891633061203378</v>
      </c>
      <c r="H944" s="31" cm="1">
        <f t="array" ref="H944">INDEX($D$13:$D$1013,ROWS(D944:$D$1013))</f>
        <v>0.27966999999999997</v>
      </c>
      <c r="I944" s="31" cm="1">
        <f t="array" ref="I944">INDEX($E$13:$E$1013,ROWS(E944:$E$1013))</f>
        <v>1</v>
      </c>
      <c r="J944" s="31" cm="1">
        <f t="array" ref="J944">INDEX($F$13:$F$1013,ROWS(F944:$F$1013))</f>
        <v>3.2059333460362085E-5</v>
      </c>
      <c r="T944">
        <f t="shared" si="98"/>
        <v>30</v>
      </c>
      <c r="U944">
        <f t="shared" si="100"/>
        <v>0</v>
      </c>
      <c r="V944">
        <f t="shared" si="101"/>
        <v>8.8205002141554072</v>
      </c>
      <c r="X944">
        <f t="shared" si="102"/>
        <v>0</v>
      </c>
      <c r="Y944">
        <f t="shared" si="103"/>
        <v>0</v>
      </c>
      <c r="Z944">
        <f t="shared" si="104"/>
        <v>0</v>
      </c>
      <c r="AA944">
        <f t="shared" si="99"/>
        <v>0</v>
      </c>
    </row>
    <row r="945" spans="4:27" x14ac:dyDescent="0.3">
      <c r="D945" s="31">
        <f>'Water Flood'!E935</f>
        <v>0.65076000000000001</v>
      </c>
      <c r="E945" s="31">
        <f>IF('Water Flood'!P935&gt;1,1,'Water Flood'!P935)</f>
        <v>4.1661203858213869E-2</v>
      </c>
      <c r="F945" s="31">
        <f>'Water Flood'!I935</f>
        <v>0.99896111640618135</v>
      </c>
      <c r="H945" s="31" cm="1">
        <f t="array" ref="H945">INDEX($D$13:$D$1013,ROWS(D945:$D$1013))</f>
        <v>0.27923999999999999</v>
      </c>
      <c r="I945" s="31" cm="1">
        <f t="array" ref="I945">INDEX($E$13:$E$1013,ROWS(E945:$E$1013))</f>
        <v>1</v>
      </c>
      <c r="J945" s="31" cm="1">
        <f t="array" ref="J945">INDEX($F$13:$F$1013,ROWS(F945:$F$1013))</f>
        <v>3.0156601801498595E-5</v>
      </c>
      <c r="T945">
        <f t="shared" si="98"/>
        <v>30</v>
      </c>
      <c r="U945">
        <f t="shared" si="100"/>
        <v>0</v>
      </c>
      <c r="V945">
        <f t="shared" si="101"/>
        <v>8.8205002141554072</v>
      </c>
      <c r="X945">
        <f t="shared" si="102"/>
        <v>0</v>
      </c>
      <c r="Y945">
        <f t="shared" si="103"/>
        <v>0</v>
      </c>
      <c r="Z945">
        <f t="shared" si="104"/>
        <v>0</v>
      </c>
      <c r="AA945">
        <f t="shared" si="99"/>
        <v>0</v>
      </c>
    </row>
    <row r="946" spans="4:27" x14ac:dyDescent="0.3">
      <c r="D946" s="31">
        <f>'Water Flood'!E936</f>
        <v>0.65118999999999994</v>
      </c>
      <c r="E946" s="31">
        <f>IF('Water Flood'!P936&gt;1,1,'Water Flood'!P936)</f>
        <v>4.0457216246589406E-2</v>
      </c>
      <c r="F946" s="31">
        <f>'Water Flood'!I936</f>
        <v>0.99900460791364643</v>
      </c>
      <c r="H946" s="31" cm="1">
        <f t="array" ref="H946">INDEX($D$13:$D$1013,ROWS(D946:$D$1013))</f>
        <v>0.27881</v>
      </c>
      <c r="I946" s="31" cm="1">
        <f t="array" ref="I946">INDEX($E$13:$E$1013,ROWS(E946:$E$1013))</f>
        <v>1</v>
      </c>
      <c r="J946" s="31" cm="1">
        <f t="array" ref="J946">INDEX($F$13:$F$1013,ROWS(F946:$F$1013))</f>
        <v>2.8342349407128248E-5</v>
      </c>
      <c r="T946">
        <f t="shared" si="98"/>
        <v>30</v>
      </c>
      <c r="U946">
        <f t="shared" si="100"/>
        <v>0</v>
      </c>
      <c r="V946">
        <f t="shared" si="101"/>
        <v>8.8205002141554072</v>
      </c>
      <c r="X946">
        <f t="shared" si="102"/>
        <v>0</v>
      </c>
      <c r="Y946">
        <f t="shared" si="103"/>
        <v>0</v>
      </c>
      <c r="Z946">
        <f t="shared" si="104"/>
        <v>0</v>
      </c>
      <c r="AA946">
        <f t="shared" si="99"/>
        <v>0</v>
      </c>
    </row>
    <row r="947" spans="4:27" x14ac:dyDescent="0.3">
      <c r="D947" s="31">
        <f>'Water Flood'!E937</f>
        <v>0.65162000000000009</v>
      </c>
      <c r="E947" s="31">
        <f>IF('Water Flood'!P937&gt;1,1,'Water Flood'!P937)</f>
        <v>3.9274342402010116E-2</v>
      </c>
      <c r="F947" s="31">
        <f>'Water Flood'!I937</f>
        <v>0.9990468278317286</v>
      </c>
      <c r="H947" s="31" cm="1">
        <f t="array" ref="H947">INDEX($D$13:$D$1013,ROWS(D947:$D$1013))</f>
        <v>0.27838000000000002</v>
      </c>
      <c r="I947" s="31" cm="1">
        <f t="array" ref="I947">INDEX($E$13:$E$1013,ROWS(E947:$E$1013))</f>
        <v>1</v>
      </c>
      <c r="J947" s="31" cm="1">
        <f t="array" ref="J947">INDEX($F$13:$F$1013,ROWS(F947:$F$1013))</f>
        <v>2.6613593889517314E-5</v>
      </c>
      <c r="T947">
        <f t="shared" si="98"/>
        <v>30</v>
      </c>
      <c r="U947">
        <f t="shared" si="100"/>
        <v>0</v>
      </c>
      <c r="V947">
        <f t="shared" si="101"/>
        <v>8.8205002141554072</v>
      </c>
      <c r="X947">
        <f t="shared" si="102"/>
        <v>0</v>
      </c>
      <c r="Y947">
        <f t="shared" si="103"/>
        <v>0</v>
      </c>
      <c r="Z947">
        <f t="shared" si="104"/>
        <v>0</v>
      </c>
      <c r="AA947">
        <f t="shared" si="99"/>
        <v>0</v>
      </c>
    </row>
    <row r="948" spans="4:27" x14ac:dyDescent="0.3">
      <c r="D948" s="31">
        <f>'Water Flood'!E938</f>
        <v>0.65205000000000002</v>
      </c>
      <c r="E948" s="31">
        <f>IF('Water Flood'!P938&gt;1,1,'Water Flood'!P938)</f>
        <v>3.8112372416993306E-2</v>
      </c>
      <c r="F948" s="31">
        <f>'Water Flood'!I938</f>
        <v>0.99908779863207686</v>
      </c>
      <c r="H948" s="31" cm="1">
        <f t="array" ref="H948">INDEX($D$13:$D$1013,ROWS(D948:$D$1013))</f>
        <v>0.27794999999999997</v>
      </c>
      <c r="I948" s="31" cm="1">
        <f t="array" ref="I948">INDEX($E$13:$E$1013,ROWS(E948:$E$1013))</f>
        <v>1</v>
      </c>
      <c r="J948" s="31" cm="1">
        <f t="array" ref="J948">INDEX($F$13:$F$1013,ROWS(F948:$F$1013))</f>
        <v>2.4967416996443116E-5</v>
      </c>
      <c r="T948">
        <f t="shared" si="98"/>
        <v>30</v>
      </c>
      <c r="U948">
        <f t="shared" si="100"/>
        <v>0</v>
      </c>
      <c r="V948">
        <f t="shared" si="101"/>
        <v>8.8205002141554072</v>
      </c>
      <c r="X948">
        <f t="shared" si="102"/>
        <v>0</v>
      </c>
      <c r="Y948">
        <f t="shared" si="103"/>
        <v>0</v>
      </c>
      <c r="Z948">
        <f t="shared" si="104"/>
        <v>0</v>
      </c>
      <c r="AA948">
        <f t="shared" si="99"/>
        <v>0</v>
      </c>
    </row>
    <row r="949" spans="4:27" x14ac:dyDescent="0.3">
      <c r="D949" s="31">
        <f>'Water Flood'!E939</f>
        <v>0.65247999999999995</v>
      </c>
      <c r="E949" s="31">
        <f>IF('Water Flood'!P939&gt;1,1,'Water Flood'!P939)</f>
        <v>3.6971098968740339E-2</v>
      </c>
      <c r="F949" s="31">
        <f>'Water Flood'!I939</f>
        <v>0.99912754256346825</v>
      </c>
      <c r="H949" s="31" cm="1">
        <f t="array" ref="H949">INDEX($D$13:$D$1013,ROWS(D949:$D$1013))</f>
        <v>0.27751999999999999</v>
      </c>
      <c r="I949" s="31" cm="1">
        <f t="array" ref="I949">INDEX($E$13:$E$1013,ROWS(E949:$E$1013))</f>
        <v>1</v>
      </c>
      <c r="J949" s="31" cm="1">
        <f t="array" ref="J949">INDEX($F$13:$F$1013,ROWS(F949:$F$1013))</f>
        <v>2.340096386486537E-5</v>
      </c>
      <c r="T949">
        <f t="shared" si="98"/>
        <v>30</v>
      </c>
      <c r="U949">
        <f t="shared" si="100"/>
        <v>0</v>
      </c>
      <c r="V949">
        <f t="shared" si="101"/>
        <v>8.8205002141554072</v>
      </c>
      <c r="X949">
        <f t="shared" si="102"/>
        <v>0</v>
      </c>
      <c r="Y949">
        <f t="shared" si="103"/>
        <v>0</v>
      </c>
      <c r="Z949">
        <f t="shared" si="104"/>
        <v>0</v>
      </c>
      <c r="AA949">
        <f t="shared" si="99"/>
        <v>0</v>
      </c>
    </row>
    <row r="950" spans="4:27" x14ac:dyDescent="0.3">
      <c r="D950" s="31">
        <f>'Water Flood'!E940</f>
        <v>0.65290999999999999</v>
      </c>
      <c r="E950" s="31">
        <f>IF('Water Flood'!P940&gt;1,1,'Water Flood'!P940)</f>
        <v>3.585031732356455E-2</v>
      </c>
      <c r="F950" s="31">
        <f>'Water Flood'!I940</f>
        <v>0.99916608165459109</v>
      </c>
      <c r="H950" s="31" cm="1">
        <f t="array" ref="H950">INDEX($D$13:$D$1013,ROWS(D950:$D$1013))</f>
        <v>0.27709</v>
      </c>
      <c r="I950" s="31" cm="1">
        <f t="array" ref="I950">INDEX($E$13:$E$1013,ROWS(E950:$E$1013))</f>
        <v>1</v>
      </c>
      <c r="J950" s="31" cm="1">
        <f t="array" ref="J950">INDEX($F$13:$F$1013,ROWS(F950:$F$1013))</f>
        <v>2.1911442282394577E-5</v>
      </c>
      <c r="T950">
        <f t="shared" si="98"/>
        <v>30</v>
      </c>
      <c r="U950">
        <f t="shared" si="100"/>
        <v>0</v>
      </c>
      <c r="V950">
        <f t="shared" si="101"/>
        <v>8.8205002141554072</v>
      </c>
      <c r="X950">
        <f t="shared" si="102"/>
        <v>0</v>
      </c>
      <c r="Y950">
        <f t="shared" si="103"/>
        <v>0</v>
      </c>
      <c r="Z950">
        <f t="shared" si="104"/>
        <v>0</v>
      </c>
      <c r="AA950">
        <f t="shared" si="99"/>
        <v>0</v>
      </c>
    </row>
    <row r="951" spans="4:27" x14ac:dyDescent="0.3">
      <c r="D951" s="31">
        <f>'Water Flood'!E941</f>
        <v>0.65334000000000003</v>
      </c>
      <c r="E951" s="31">
        <f>IF('Water Flood'!P941&gt;1,1,'Water Flood'!P941)</f>
        <v>3.4749825347464611E-2</v>
      </c>
      <c r="F951" s="31">
        <f>'Water Flood'!I941</f>
        <v>0.99920343771683962</v>
      </c>
      <c r="H951" s="31" cm="1">
        <f t="array" ref="H951">INDEX($D$13:$D$1013,ROWS(D951:$D$1013))</f>
        <v>0.27666000000000002</v>
      </c>
      <c r="I951" s="31" cm="1">
        <f t="array" ref="I951">INDEX($E$13:$E$1013,ROWS(E951:$E$1013))</f>
        <v>1</v>
      </c>
      <c r="J951" s="31" cm="1">
        <f t="array" ref="J951">INDEX($F$13:$F$1013,ROWS(F951:$F$1013))</f>
        <v>2.0496121956483356E-5</v>
      </c>
      <c r="T951">
        <f t="shared" si="98"/>
        <v>30</v>
      </c>
      <c r="U951">
        <f t="shared" si="100"/>
        <v>0</v>
      </c>
      <c r="V951">
        <f t="shared" si="101"/>
        <v>8.8205002141554072</v>
      </c>
      <c r="X951">
        <f t="shared" si="102"/>
        <v>0</v>
      </c>
      <c r="Y951">
        <f t="shared" si="103"/>
        <v>0</v>
      </c>
      <c r="Z951">
        <f t="shared" si="104"/>
        <v>0</v>
      </c>
      <c r="AA951">
        <f t="shared" si="99"/>
        <v>0</v>
      </c>
    </row>
    <row r="952" spans="4:27" x14ac:dyDescent="0.3">
      <c r="D952" s="31">
        <f>'Water Flood'!E942</f>
        <v>0.65376999999999996</v>
      </c>
      <c r="E952" s="31">
        <f>IF('Water Flood'!P942&gt;1,1,'Water Flood'!P942)</f>
        <v>3.3669423512293732E-2</v>
      </c>
      <c r="F952" s="31">
        <f>'Water Flood'!I942</f>
        <v>0.99923963234711533</v>
      </c>
      <c r="H952" s="31" cm="1">
        <f t="array" ref="H952">INDEX($D$13:$D$1013,ROWS(D952:$D$1013))</f>
        <v>0.27622999999999998</v>
      </c>
      <c r="I952" s="31" cm="1">
        <f t="array" ref="I952">INDEX($E$13:$E$1013,ROWS(E952:$E$1013))</f>
        <v>1</v>
      </c>
      <c r="J952" s="31" cm="1">
        <f t="array" ref="J952">INDEX($F$13:$F$1013,ROWS(F952:$F$1013))</f>
        <v>1.9152333791265795E-5</v>
      </c>
      <c r="T952">
        <f t="shared" si="98"/>
        <v>30</v>
      </c>
      <c r="U952">
        <f t="shared" si="100"/>
        <v>0</v>
      </c>
      <c r="V952">
        <f t="shared" si="101"/>
        <v>8.8205002141554072</v>
      </c>
      <c r="X952">
        <f t="shared" si="102"/>
        <v>0</v>
      </c>
      <c r="Y952">
        <f t="shared" si="103"/>
        <v>0</v>
      </c>
      <c r="Z952">
        <f t="shared" si="104"/>
        <v>0</v>
      </c>
      <c r="AA952">
        <f t="shared" si="99"/>
        <v>0</v>
      </c>
    </row>
    <row r="953" spans="4:27" x14ac:dyDescent="0.3">
      <c r="D953" s="31">
        <f>'Water Flood'!E943</f>
        <v>0.65419999999999989</v>
      </c>
      <c r="E953" s="31">
        <f>IF('Water Flood'!P943&gt;1,1,'Water Flood'!P943)</f>
        <v>3.2608914908672057E-2</v>
      </c>
      <c r="F953" s="31">
        <f>'Water Flood'!I943</f>
        <v>0.99927468693064214</v>
      </c>
      <c r="H953" s="31" cm="1">
        <f t="array" ref="H953">INDEX($D$13:$D$1013,ROWS(D953:$D$1013))</f>
        <v>0.27579999999999999</v>
      </c>
      <c r="I953" s="31" cm="1">
        <f t="array" ref="I953">INDEX($E$13:$E$1013,ROWS(E953:$E$1013))</f>
        <v>1</v>
      </c>
      <c r="J953" s="31" cm="1">
        <f t="array" ref="J953">INDEX($F$13:$F$1013,ROWS(F953:$F$1013))</f>
        <v>1.7877469171971854E-5</v>
      </c>
      <c r="T953">
        <f t="shared" si="98"/>
        <v>30</v>
      </c>
      <c r="U953">
        <f t="shared" si="100"/>
        <v>0</v>
      </c>
      <c r="V953">
        <f t="shared" si="101"/>
        <v>8.8205002141554072</v>
      </c>
      <c r="X953">
        <f t="shared" si="102"/>
        <v>0</v>
      </c>
      <c r="Y953">
        <f t="shared" si="103"/>
        <v>0</v>
      </c>
      <c r="Z953">
        <f t="shared" si="104"/>
        <v>0</v>
      </c>
      <c r="AA953">
        <f t="shared" si="99"/>
        <v>0</v>
      </c>
    </row>
    <row r="954" spans="4:27" x14ac:dyDescent="0.3">
      <c r="D954" s="31">
        <f>'Water Flood'!E944</f>
        <v>0.65463000000000005</v>
      </c>
      <c r="E954" s="31">
        <f>IF('Water Flood'!P944&gt;1,1,'Water Flood'!P944)</f>
        <v>3.1568105255721783E-2</v>
      </c>
      <c r="F954" s="31">
        <f>'Water Flood'!I944</f>
        <v>0.99930862264379205</v>
      </c>
      <c r="H954" s="31" cm="1">
        <f t="array" ref="H954">INDEX($D$13:$D$1013,ROWS(D954:$D$1013))</f>
        <v>0.27537</v>
      </c>
      <c r="I954" s="31" cm="1">
        <f t="array" ref="I954">INDEX($E$13:$E$1013,ROWS(E954:$E$1013))</f>
        <v>1</v>
      </c>
      <c r="J954" s="31" cm="1">
        <f t="array" ref="J954">INDEX($F$13:$F$1013,ROWS(F954:$F$1013))</f>
        <v>1.6668979256843051E-5</v>
      </c>
      <c r="T954">
        <f t="shared" si="98"/>
        <v>30</v>
      </c>
      <c r="U954">
        <f t="shared" si="100"/>
        <v>0</v>
      </c>
      <c r="V954">
        <f t="shared" si="101"/>
        <v>8.8205002141554072</v>
      </c>
      <c r="X954">
        <f t="shared" si="102"/>
        <v>0</v>
      </c>
      <c r="Y954">
        <f t="shared" si="103"/>
        <v>0</v>
      </c>
      <c r="Z954">
        <f t="shared" si="104"/>
        <v>0</v>
      </c>
      <c r="AA954">
        <f t="shared" si="99"/>
        <v>0</v>
      </c>
    </row>
    <row r="955" spans="4:27" x14ac:dyDescent="0.3">
      <c r="D955" s="31">
        <f>'Water Flood'!E945</f>
        <v>0.65505999999999998</v>
      </c>
      <c r="E955" s="31">
        <f>IF('Water Flood'!P945&gt;1,1,'Water Flood'!P945)</f>
        <v>3.0546802915778378E-2</v>
      </c>
      <c r="F955" s="31">
        <f>'Water Flood'!I945</f>
        <v>0.99934146045692651</v>
      </c>
      <c r="H955" s="31" cm="1">
        <f t="array" ref="H955">INDEX($D$13:$D$1013,ROWS(D955:$D$1013))</f>
        <v>0.27494000000000002</v>
      </c>
      <c r="I955" s="31" cm="1">
        <f t="array" ref="I955">INDEX($E$13:$E$1013,ROWS(E955:$E$1013))</f>
        <v>1</v>
      </c>
      <c r="J955" s="31" cm="1">
        <f t="array" ref="J955">INDEX($F$13:$F$1013,ROWS(F955:$F$1013))</f>
        <v>1.5524374276477174E-5</v>
      </c>
      <c r="T955">
        <f t="shared" si="98"/>
        <v>30</v>
      </c>
      <c r="U955">
        <f t="shared" si="100"/>
        <v>0</v>
      </c>
      <c r="V955">
        <f t="shared" si="101"/>
        <v>8.8205002141554072</v>
      </c>
      <c r="X955">
        <f t="shared" si="102"/>
        <v>0</v>
      </c>
      <c r="Y955">
        <f t="shared" si="103"/>
        <v>0</v>
      </c>
      <c r="Z955">
        <f t="shared" si="104"/>
        <v>0</v>
      </c>
      <c r="AA955">
        <f t="shared" si="99"/>
        <v>0</v>
      </c>
    </row>
    <row r="956" spans="4:27" x14ac:dyDescent="0.3">
      <c r="D956" s="31">
        <f>'Water Flood'!E946</f>
        <v>0.65548999999999991</v>
      </c>
      <c r="E956" s="31">
        <f>IF('Water Flood'!P946&gt;1,1,'Water Flood'!P946)</f>
        <v>2.9544818907042782E-2</v>
      </c>
      <c r="F956" s="31">
        <f>'Water Flood'!I946</f>
        <v>0.99937322113725158</v>
      </c>
      <c r="H956" s="31" cm="1">
        <f t="array" ref="H956">INDEX($D$13:$D$1013,ROWS(D956:$D$1013))</f>
        <v>0.27450999999999998</v>
      </c>
      <c r="I956" s="31" cm="1">
        <f t="array" ref="I956">INDEX($E$13:$E$1013,ROWS(E956:$E$1013))</f>
        <v>1</v>
      </c>
      <c r="J956" s="31" cm="1">
        <f t="array" ref="J956">INDEX($F$13:$F$1013,ROWS(F956:$F$1013))</f>
        <v>1.4441222840529525E-5</v>
      </c>
      <c r="T956">
        <f t="shared" si="98"/>
        <v>30</v>
      </c>
      <c r="U956">
        <f t="shared" si="100"/>
        <v>0</v>
      </c>
      <c r="V956">
        <f t="shared" si="101"/>
        <v>8.8205002141554072</v>
      </c>
      <c r="X956">
        <f t="shared" si="102"/>
        <v>0</v>
      </c>
      <c r="Y956">
        <f t="shared" si="103"/>
        <v>0</v>
      </c>
      <c r="Z956">
        <f t="shared" si="104"/>
        <v>0</v>
      </c>
      <c r="AA956">
        <f t="shared" si="99"/>
        <v>0</v>
      </c>
    </row>
    <row r="957" spans="4:27" x14ac:dyDescent="0.3">
      <c r="D957" s="31">
        <f>'Water Flood'!E947</f>
        <v>0.65591999999999995</v>
      </c>
      <c r="E957" s="31">
        <f>IF('Water Flood'!P947&gt;1,1,'Water Flood'!P947)</f>
        <v>2.8561966922120308E-2</v>
      </c>
      <c r="F957" s="31">
        <f>'Water Flood'!I947</f>
        <v>0.99940392525169286</v>
      </c>
      <c r="H957" s="31" cm="1">
        <f t="array" ref="H957">INDEX($D$13:$D$1013,ROWS(D957:$D$1013))</f>
        <v>0.27407999999999999</v>
      </c>
      <c r="I957" s="31" cm="1">
        <f t="array" ref="I957">INDEX($E$13:$E$1013,ROWS(E957:$E$1013))</f>
        <v>1</v>
      </c>
      <c r="J957" s="31" cm="1">
        <f t="array" ref="J957">INDEX($F$13:$F$1013,ROWS(F957:$F$1013))</f>
        <v>1.3417151251699434E-5</v>
      </c>
      <c r="T957">
        <f t="shared" si="98"/>
        <v>30</v>
      </c>
      <c r="U957">
        <f t="shared" si="100"/>
        <v>0</v>
      </c>
      <c r="V957">
        <f t="shared" si="101"/>
        <v>8.8205002141554072</v>
      </c>
      <c r="X957">
        <f t="shared" si="102"/>
        <v>0</v>
      </c>
      <c r="Y957">
        <f t="shared" si="103"/>
        <v>0</v>
      </c>
      <c r="Z957">
        <f t="shared" si="104"/>
        <v>0</v>
      </c>
      <c r="AA957">
        <f t="shared" si="99"/>
        <v>0</v>
      </c>
    </row>
    <row r="958" spans="4:27" x14ac:dyDescent="0.3">
      <c r="D958" s="31">
        <f>'Water Flood'!E948</f>
        <v>0.65634999999999999</v>
      </c>
      <c r="E958" s="31">
        <f>IF('Water Flood'!P948&gt;1,1,'Water Flood'!P948)</f>
        <v>2.7598063344493134E-2</v>
      </c>
      <c r="F958" s="31">
        <f>'Water Flood'!I948</f>
        <v>0.99943359316978819</v>
      </c>
      <c r="H958" s="31" cm="1">
        <f t="array" ref="H958">INDEX($D$13:$D$1013,ROWS(D958:$D$1013))</f>
        <v>0.27365</v>
      </c>
      <c r="I958" s="31" cm="1">
        <f t="array" ref="I958">INDEX($E$13:$E$1013,ROWS(E958:$E$1013))</f>
        <v>1</v>
      </c>
      <c r="J958" s="31" cm="1">
        <f t="array" ref="J958">INDEX($F$13:$F$1013,ROWS(F958:$F$1013))</f>
        <v>1.2449842826930527E-5</v>
      </c>
      <c r="T958">
        <f t="shared" si="98"/>
        <v>30</v>
      </c>
      <c r="U958">
        <f t="shared" si="100"/>
        <v>0</v>
      </c>
      <c r="V958">
        <f t="shared" si="101"/>
        <v>8.8205002141554072</v>
      </c>
      <c r="X958">
        <f t="shared" si="102"/>
        <v>0</v>
      </c>
      <c r="Y958">
        <f t="shared" si="103"/>
        <v>0</v>
      </c>
      <c r="Z958">
        <f t="shared" si="104"/>
        <v>0</v>
      </c>
      <c r="AA958">
        <f t="shared" si="99"/>
        <v>0</v>
      </c>
    </row>
    <row r="959" spans="4:27" x14ac:dyDescent="0.3">
      <c r="D959" s="31">
        <f>'Water Flood'!E949</f>
        <v>0.65677999999999992</v>
      </c>
      <c r="E959" s="31">
        <f>IF('Water Flood'!P949&gt;1,1,'Water Flood'!P949)</f>
        <v>2.6652927270186533E-2</v>
      </c>
      <c r="F959" s="31">
        <f>'Water Flood'!I949</f>
        <v>0.99946224506660364</v>
      </c>
      <c r="H959" s="31" cm="1">
        <f t="array" ref="H959">INDEX($D$13:$D$1013,ROWS(D959:$D$1013))</f>
        <v>0.27322000000000002</v>
      </c>
      <c r="I959" s="31" cm="1">
        <f t="array" ref="I959">INDEX($E$13:$E$1013,ROWS(E959:$E$1013))</f>
        <v>1</v>
      </c>
      <c r="J959" s="31" cm="1">
        <f t="array" ref="J959">INDEX($F$13:$F$1013,ROWS(F959:$F$1013))</f>
        <v>1.1537037225754475E-5</v>
      </c>
      <c r="T959">
        <f t="shared" si="98"/>
        <v>30</v>
      </c>
      <c r="U959">
        <f t="shared" si="100"/>
        <v>0</v>
      </c>
      <c r="V959">
        <f t="shared" si="101"/>
        <v>8.8205002141554072</v>
      </c>
      <c r="X959">
        <f t="shared" si="102"/>
        <v>0</v>
      </c>
      <c r="Y959">
        <f t="shared" si="103"/>
        <v>0</v>
      </c>
      <c r="Z959">
        <f t="shared" si="104"/>
        <v>0</v>
      </c>
      <c r="AA959">
        <f t="shared" si="99"/>
        <v>0</v>
      </c>
    </row>
    <row r="960" spans="4:27" x14ac:dyDescent="0.3">
      <c r="D960" s="31">
        <f>'Water Flood'!E950</f>
        <v>0.65720999999999996</v>
      </c>
      <c r="E960" s="31">
        <f>IF('Water Flood'!P950&gt;1,1,'Water Flood'!P950)</f>
        <v>2.5726380529349554E-2</v>
      </c>
      <c r="F960" s="31">
        <f>'Water Flood'!I950</f>
        <v>0.99948990092567269</v>
      </c>
      <c r="H960" s="31" cm="1">
        <f t="array" ref="H960">INDEX($D$13:$D$1013,ROWS(D960:$D$1013))</f>
        <v>0.27278999999999998</v>
      </c>
      <c r="I960" s="31" cm="1">
        <f t="array" ref="I960">INDEX($E$13:$E$1013,ROWS(E960:$E$1013))</f>
        <v>1</v>
      </c>
      <c r="J960" s="31" cm="1">
        <f t="array" ref="J960">INDEX($F$13:$F$1013,ROWS(F960:$F$1013))</f>
        <v>1.0676529785707939E-5</v>
      </c>
      <c r="T960">
        <f t="shared" si="98"/>
        <v>30</v>
      </c>
      <c r="U960">
        <f t="shared" si="100"/>
        <v>0</v>
      </c>
      <c r="V960">
        <f t="shared" si="101"/>
        <v>8.8205002141554072</v>
      </c>
      <c r="X960">
        <f t="shared" si="102"/>
        <v>0</v>
      </c>
      <c r="Y960">
        <f t="shared" si="103"/>
        <v>0</v>
      </c>
      <c r="Z960">
        <f t="shared" si="104"/>
        <v>0</v>
      </c>
      <c r="AA960">
        <f t="shared" si="99"/>
        <v>0</v>
      </c>
    </row>
    <row r="961" spans="4:27" x14ac:dyDescent="0.3">
      <c r="D961" s="31">
        <f>'Water Flood'!E951</f>
        <v>0.65764</v>
      </c>
      <c r="E961" s="31">
        <f>IF('Water Flood'!P951&gt;1,1,'Water Flood'!P951)</f>
        <v>2.4818247711722221E-2</v>
      </c>
      <c r="F961" s="31">
        <f>'Water Flood'!I951</f>
        <v>0.9995165805419628</v>
      </c>
      <c r="H961" s="31" cm="1">
        <f t="array" ref="H961">INDEX($D$13:$D$1013,ROWS(D961:$D$1013))</f>
        <v>0.27235999999999999</v>
      </c>
      <c r="I961" s="31" cm="1">
        <f t="array" ref="I961">INDEX($E$13:$E$1013,ROWS(E961:$E$1013))</f>
        <v>1</v>
      </c>
      <c r="J961" s="31" cm="1">
        <f t="array" ref="J961">INDEX($F$13:$F$1013,ROWS(F961:$F$1013))</f>
        <v>9.8661708647532103E-6</v>
      </c>
      <c r="T961">
        <f t="shared" si="98"/>
        <v>30</v>
      </c>
      <c r="U961">
        <f t="shared" si="100"/>
        <v>0</v>
      </c>
      <c r="V961">
        <f t="shared" si="101"/>
        <v>8.8205002141554072</v>
      </c>
      <c r="X961">
        <f t="shared" si="102"/>
        <v>0</v>
      </c>
      <c r="Y961">
        <f t="shared" si="103"/>
        <v>0</v>
      </c>
      <c r="Z961">
        <f t="shared" si="104"/>
        <v>0</v>
      </c>
      <c r="AA961">
        <f t="shared" si="99"/>
        <v>0</v>
      </c>
    </row>
    <row r="962" spans="4:27" x14ac:dyDescent="0.3">
      <c r="D962" s="31">
        <f>'Water Flood'!E952</f>
        <v>0.65806999999999993</v>
      </c>
      <c r="E962" s="31">
        <f>IF('Water Flood'!P952&gt;1,1,'Water Flood'!P952)</f>
        <v>2.3928356194147751E-2</v>
      </c>
      <c r="F962" s="31">
        <f>'Water Flood'!I952</f>
        <v>0.9995423035248715</v>
      </c>
      <c r="H962" s="31" cm="1">
        <f t="array" ref="H962">INDEX($D$13:$D$1013,ROWS(D962:$D$1013))</f>
        <v>0.27193000000000001</v>
      </c>
      <c r="I962" s="31" cm="1">
        <f t="array" ref="I962">INDEX($E$13:$E$1013,ROWS(E962:$E$1013))</f>
        <v>1</v>
      </c>
      <c r="J962" s="31" cm="1">
        <f t="array" ref="J962">INDEX($F$13:$F$1013,ROWS(F962:$F$1013))</f>
        <v>9.1038651906335861E-6</v>
      </c>
      <c r="T962">
        <f t="shared" si="98"/>
        <v>30</v>
      </c>
      <c r="U962">
        <f t="shared" si="100"/>
        <v>0</v>
      </c>
      <c r="V962">
        <f t="shared" si="101"/>
        <v>8.8205002141554072</v>
      </c>
      <c r="X962">
        <f t="shared" si="102"/>
        <v>0</v>
      </c>
      <c r="Y962">
        <f t="shared" si="103"/>
        <v>0</v>
      </c>
      <c r="Z962">
        <f t="shared" si="104"/>
        <v>0</v>
      </c>
      <c r="AA962">
        <f t="shared" si="99"/>
        <v>0</v>
      </c>
    </row>
    <row r="963" spans="4:27" x14ac:dyDescent="0.3">
      <c r="D963" s="31">
        <f>'Water Flood'!E953</f>
        <v>0.65849999999999997</v>
      </c>
      <c r="E963" s="31">
        <f>IF('Water Flood'!P953&gt;1,1,'Water Flood'!P953)</f>
        <v>2.3056536170113173E-2</v>
      </c>
      <c r="F963" s="31">
        <f>'Water Flood'!I953</f>
        <v>0.99956708930125437</v>
      </c>
      <c r="H963" s="31" cm="1">
        <f t="array" ref="H963">INDEX($D$13:$D$1013,ROWS(D963:$D$1013))</f>
        <v>0.27150000000000002</v>
      </c>
      <c r="I963" s="31" cm="1">
        <f t="array" ref="I963">INDEX($E$13:$E$1013,ROWS(E963:$E$1013))</f>
        <v>1</v>
      </c>
      <c r="J963" s="31" cm="1">
        <f t="array" ref="J963">INDEX($F$13:$F$1013,ROWS(F963:$F$1013))</f>
        <v>8.3875712170948525E-6</v>
      </c>
      <c r="T963">
        <f t="shared" si="98"/>
        <v>30</v>
      </c>
      <c r="U963">
        <f t="shared" si="100"/>
        <v>0</v>
      </c>
      <c r="V963">
        <f t="shared" si="101"/>
        <v>8.8205002141554072</v>
      </c>
      <c r="X963">
        <f t="shared" si="102"/>
        <v>0</v>
      </c>
      <c r="Y963">
        <f t="shared" si="103"/>
        <v>0</v>
      </c>
      <c r="Z963">
        <f t="shared" si="104"/>
        <v>0</v>
      </c>
      <c r="AA963">
        <f t="shared" si="99"/>
        <v>0</v>
      </c>
    </row>
    <row r="964" spans="4:27" x14ac:dyDescent="0.3">
      <c r="D964" s="31">
        <f>'Water Flood'!E954</f>
        <v>0.65893000000000002</v>
      </c>
      <c r="E964" s="31">
        <f>IF('Water Flood'!P954&gt;1,1,'Water Flood'!P954)</f>
        <v>2.2202620686054265E-2</v>
      </c>
      <c r="F964" s="31">
        <f>'Water Flood'!I954</f>
        <v>0.99959095711849189</v>
      </c>
      <c r="H964" s="31" cm="1">
        <f t="array" ref="H964">INDEX($D$13:$D$1013,ROWS(D964:$D$1013))</f>
        <v>0.27106999999999998</v>
      </c>
      <c r="I964" s="31" cm="1">
        <f t="array" ref="I964">INDEX($E$13:$E$1013,ROWS(E964:$E$1013))</f>
        <v>1</v>
      </c>
      <c r="J964" s="31" cm="1">
        <f t="array" ref="J964">INDEX($F$13:$F$1013,ROWS(F964:$F$1013))</f>
        <v>7.7153004869049216E-6</v>
      </c>
      <c r="T964">
        <f t="shared" si="98"/>
        <v>30</v>
      </c>
      <c r="U964">
        <f t="shared" si="100"/>
        <v>0</v>
      </c>
      <c r="V964">
        <f t="shared" si="101"/>
        <v>8.8205002141554072</v>
      </c>
      <c r="X964">
        <f t="shared" si="102"/>
        <v>0</v>
      </c>
      <c r="Y964">
        <f t="shared" si="103"/>
        <v>0</v>
      </c>
      <c r="Z964">
        <f t="shared" si="104"/>
        <v>0</v>
      </c>
      <c r="AA964">
        <f t="shared" si="99"/>
        <v>0</v>
      </c>
    </row>
    <row r="965" spans="4:27" x14ac:dyDescent="0.3">
      <c r="D965" s="31">
        <f>'Water Flood'!E955</f>
        <v>0.65935999999999995</v>
      </c>
      <c r="E965" s="31">
        <f>IF('Water Flood'!P955&gt;1,1,'Water Flood'!P955)</f>
        <v>2.1366445674760946E-2</v>
      </c>
      <c r="F965" s="31">
        <f>'Water Flood'!I955</f>
        <v>0.99961392604759225</v>
      </c>
      <c r="H965" s="31" cm="1">
        <f t="array" ref="H965">INDEX($D$13:$D$1013,ROWS(D965:$D$1013))</f>
        <v>0.27063999999999999</v>
      </c>
      <c r="I965" s="31" cm="1">
        <f t="array" ref="I965">INDEX($E$13:$E$1013,ROWS(E965:$E$1013))</f>
        <v>1</v>
      </c>
      <c r="J965" s="31" cm="1">
        <f t="array" ref="J965">INDEX($F$13:$F$1013,ROWS(F965:$F$1013))</f>
        <v>7.085117001604249E-6</v>
      </c>
      <c r="T965">
        <f t="shared" si="98"/>
        <v>30</v>
      </c>
      <c r="U965">
        <f t="shared" si="100"/>
        <v>0</v>
      </c>
      <c r="V965">
        <f t="shared" si="101"/>
        <v>8.8205002141554072</v>
      </c>
      <c r="X965">
        <f t="shared" si="102"/>
        <v>0</v>
      </c>
      <c r="Y965">
        <f t="shared" si="103"/>
        <v>0</v>
      </c>
      <c r="Z965">
        <f t="shared" si="104"/>
        <v>0</v>
      </c>
      <c r="AA965">
        <f t="shared" si="99"/>
        <v>0</v>
      </c>
    </row>
    <row r="966" spans="4:27" x14ac:dyDescent="0.3">
      <c r="D966" s="31">
        <f>'Water Flood'!E956</f>
        <v>0.65978999999999999</v>
      </c>
      <c r="E966" s="31">
        <f>IF('Water Flood'!P956&gt;1,1,'Water Flood'!P956)</f>
        <v>2.0547849998653417E-2</v>
      </c>
      <c r="F966" s="31">
        <f>'Water Flood'!I956</f>
        <v>0.9996360149863408</v>
      </c>
      <c r="H966" s="31" cm="1">
        <f t="array" ref="H966">INDEX($D$13:$D$1013,ROWS(D966:$D$1013))</f>
        <v>0.27021000000000001</v>
      </c>
      <c r="I966" s="31" cm="1">
        <f t="array" ref="I966">INDEX($E$13:$E$1013,ROWS(E966:$E$1013))</f>
        <v>1</v>
      </c>
      <c r="J966" s="31" cm="1">
        <f t="array" ref="J966">INDEX($F$13:$F$1013,ROWS(F966:$F$1013))</f>
        <v>6.4951365979199171E-6</v>
      </c>
      <c r="T966">
        <f t="shared" si="98"/>
        <v>30</v>
      </c>
      <c r="U966">
        <f t="shared" si="100"/>
        <v>0</v>
      </c>
      <c r="V966">
        <f t="shared" si="101"/>
        <v>8.8205002141554072</v>
      </c>
      <c r="X966">
        <f t="shared" si="102"/>
        <v>0</v>
      </c>
      <c r="Y966">
        <f t="shared" si="103"/>
        <v>0</v>
      </c>
      <c r="Z966">
        <f t="shared" si="104"/>
        <v>0</v>
      </c>
      <c r="AA966">
        <f t="shared" si="99"/>
        <v>0</v>
      </c>
    </row>
    <row r="967" spans="4:27" x14ac:dyDescent="0.3">
      <c r="D967" s="31">
        <f>'Water Flood'!E957</f>
        <v>0.66022000000000003</v>
      </c>
      <c r="E967" s="31">
        <f>IF('Water Flood'!P957&gt;1,1,'Water Flood'!P957)</f>
        <v>1.9746675494446659E-2</v>
      </c>
      <c r="F967" s="31">
        <f>'Water Flood'!I957</f>
        <v>0.99965724266249734</v>
      </c>
      <c r="H967" s="31" cm="1">
        <f t="array" ref="H967">INDEX($D$13:$D$1013,ROWS(D967:$D$1013))</f>
        <v>0.26978000000000002</v>
      </c>
      <c r="I967" s="31" cm="1">
        <f t="array" ref="I967">INDEX($E$13:$E$1013,ROWS(E967:$E$1013))</f>
        <v>1</v>
      </c>
      <c r="J967" s="31" cm="1">
        <f t="array" ref="J967">INDEX($F$13:$F$1013,ROWS(F967:$F$1013))</f>
        <v>5.9435263307771243E-6</v>
      </c>
      <c r="T967">
        <f t="shared" si="98"/>
        <v>30</v>
      </c>
      <c r="U967">
        <f t="shared" si="100"/>
        <v>0</v>
      </c>
      <c r="V967">
        <f t="shared" si="101"/>
        <v>8.8205002141554072</v>
      </c>
      <c r="X967">
        <f t="shared" si="102"/>
        <v>0</v>
      </c>
      <c r="Y967">
        <f t="shared" si="103"/>
        <v>0</v>
      </c>
      <c r="Z967">
        <f t="shared" si="104"/>
        <v>0</v>
      </c>
      <c r="AA967">
        <f t="shared" si="99"/>
        <v>0</v>
      </c>
    </row>
    <row r="968" spans="4:27" x14ac:dyDescent="0.3">
      <c r="D968" s="31">
        <f>'Water Flood'!E958</f>
        <v>0.66064999999999996</v>
      </c>
      <c r="E968" s="31">
        <f>IF('Water Flood'!P958&gt;1,1,'Water Flood'!P958)</f>
        <v>1.8962767022156501E-2</v>
      </c>
      <c r="F968" s="31">
        <f>'Water Flood'!I958</f>
        <v>0.99967762763704615</v>
      </c>
      <c r="H968" s="31" cm="1">
        <f t="array" ref="H968">INDEX($D$13:$D$1013,ROWS(D968:$D$1013))</f>
        <v>0.26934999999999998</v>
      </c>
      <c r="I968" s="31" cm="1">
        <f t="array" ref="I968">INDEX($E$13:$E$1013,ROWS(E968:$E$1013))</f>
        <v>1</v>
      </c>
      <c r="J968" s="31" cm="1">
        <f t="array" ref="J968">INDEX($F$13:$F$1013,ROWS(F968:$F$1013))</f>
        <v>5.4285038628421037E-6</v>
      </c>
      <c r="T968">
        <f t="shared" si="98"/>
        <v>30</v>
      </c>
      <c r="U968">
        <f t="shared" si="100"/>
        <v>0</v>
      </c>
      <c r="V968">
        <f t="shared" si="101"/>
        <v>8.8205002141554072</v>
      </c>
      <c r="X968">
        <f t="shared" si="102"/>
        <v>0</v>
      </c>
      <c r="Y968">
        <f t="shared" si="103"/>
        <v>0</v>
      </c>
      <c r="Z968">
        <f t="shared" si="104"/>
        <v>0</v>
      </c>
      <c r="AA968">
        <f t="shared" si="99"/>
        <v>0</v>
      </c>
    </row>
    <row r="969" spans="4:27" x14ac:dyDescent="0.3">
      <c r="D969" s="31">
        <f>'Water Flood'!E959</f>
        <v>0.66108</v>
      </c>
      <c r="E969" s="31">
        <f>IF('Water Flood'!P959&gt;1,1,'Water Flood'!P959)</f>
        <v>1.8195972519736033E-2</v>
      </c>
      <c r="F969" s="31">
        <f>'Water Flood'!I959</f>
        <v>0.99969718830750487</v>
      </c>
      <c r="H969" s="31" cm="1">
        <f t="array" ref="H969">INDEX($D$13:$D$1013,ROWS(D969:$D$1013))</f>
        <v>0.26891999999999999</v>
      </c>
      <c r="I969" s="31" cm="1">
        <f t="array" ref="I969">INDEX($E$13:$E$1013,ROWS(E969:$E$1013))</f>
        <v>1</v>
      </c>
      <c r="J969" s="31" cm="1">
        <f t="array" ref="J969">INDEX($F$13:$F$1013,ROWS(F969:$F$1013))</f>
        <v>4.9483368605311227E-6</v>
      </c>
      <c r="T969">
        <f t="shared" si="98"/>
        <v>30</v>
      </c>
      <c r="U969">
        <f t="shared" si="100"/>
        <v>0</v>
      </c>
      <c r="V969">
        <f t="shared" si="101"/>
        <v>8.8205002141554072</v>
      </c>
      <c r="X969">
        <f t="shared" si="102"/>
        <v>0</v>
      </c>
      <c r="Y969">
        <f t="shared" si="103"/>
        <v>0</v>
      </c>
      <c r="Z969">
        <f t="shared" si="104"/>
        <v>0</v>
      </c>
      <c r="AA969">
        <f t="shared" si="99"/>
        <v>0</v>
      </c>
    </row>
    <row r="970" spans="4:27" x14ac:dyDescent="0.3">
      <c r="D970" s="31">
        <f>'Water Flood'!E960</f>
        <v>0.66151000000000004</v>
      </c>
      <c r="E970" s="31">
        <f>IF('Water Flood'!P960&gt;1,1,'Water Flood'!P960)</f>
        <v>1.7446143063226022E-2</v>
      </c>
      <c r="F970" s="31">
        <f>'Water Flood'!I960</f>
        <v>0.99971594291129784</v>
      </c>
      <c r="H970" s="31" cm="1">
        <f t="array" ref="H970">INDEX($D$13:$D$1013,ROWS(D970:$D$1013))</f>
        <v>0.26849000000000001</v>
      </c>
      <c r="I970" s="31" cm="1">
        <f t="array" ref="I970">INDEX($E$13:$E$1013,ROWS(E970:$E$1013))</f>
        <v>1</v>
      </c>
      <c r="J970" s="31" cm="1">
        <f t="array" ref="J970">INDEX($F$13:$F$1013,ROWS(F970:$F$1013))</f>
        <v>4.50134239642072E-6</v>
      </c>
      <c r="T970">
        <f t="shared" si="98"/>
        <v>30</v>
      </c>
      <c r="U970">
        <f t="shared" si="100"/>
        <v>0</v>
      </c>
      <c r="V970">
        <f t="shared" si="101"/>
        <v>8.8205002141554072</v>
      </c>
      <c r="X970">
        <f t="shared" si="102"/>
        <v>0</v>
      </c>
      <c r="Y970">
        <f t="shared" si="103"/>
        <v>0</v>
      </c>
      <c r="Z970">
        <f t="shared" si="104"/>
        <v>0</v>
      </c>
      <c r="AA970">
        <f t="shared" si="99"/>
        <v>0</v>
      </c>
    </row>
    <row r="971" spans="4:27" x14ac:dyDescent="0.3">
      <c r="D971" s="31">
        <f>'Water Flood'!E961</f>
        <v>0.66193999999999997</v>
      </c>
      <c r="E971" s="31">
        <f>IF('Water Flood'!P961&gt;1,1,'Water Flood'!P961)</f>
        <v>1.671313293322035E-2</v>
      </c>
      <c r="F971" s="31">
        <f>'Water Flood'!I961</f>
        <v>0.99973390952920105</v>
      </c>
      <c r="H971" s="31" cm="1">
        <f t="array" ref="H971">INDEX($D$13:$D$1013,ROWS(D971:$D$1013))</f>
        <v>0.26806000000000002</v>
      </c>
      <c r="I971" s="31" cm="1">
        <f t="array" ref="I971">INDEX($E$13:$E$1013,ROWS(E971:$E$1013))</f>
        <v>1</v>
      </c>
      <c r="J971" s="31" cm="1">
        <f t="array" ref="J971">INDEX($F$13:$F$1013,ROWS(F971:$F$1013))</f>
        <v>4.0858863579948585E-6</v>
      </c>
      <c r="T971">
        <f t="shared" si="98"/>
        <v>30</v>
      </c>
      <c r="U971">
        <f t="shared" si="100"/>
        <v>0</v>
      </c>
      <c r="V971">
        <f t="shared" si="101"/>
        <v>8.8205002141554072</v>
      </c>
      <c r="X971">
        <f t="shared" si="102"/>
        <v>0</v>
      </c>
      <c r="Y971">
        <f t="shared" si="103"/>
        <v>0</v>
      </c>
      <c r="Z971">
        <f t="shared" si="104"/>
        <v>0</v>
      </c>
      <c r="AA971">
        <f t="shared" si="99"/>
        <v>0</v>
      </c>
    </row>
    <row r="972" spans="4:27" x14ac:dyDescent="0.3">
      <c r="D972" s="31">
        <f>'Water Flood'!E962</f>
        <v>0.6623699999999999</v>
      </c>
      <c r="E972" s="31">
        <f>IF('Water Flood'!P962&gt;1,1,'Water Flood'!P962)</f>
        <v>1.5996799688096145E-2</v>
      </c>
      <c r="F972" s="31">
        <f>'Water Flood'!I962</f>
        <v>0.99975110608886575</v>
      </c>
      <c r="H972" s="31" cm="1">
        <f t="array" ref="H972">INDEX($D$13:$D$1013,ROWS(D972:$D$1013))</f>
        <v>0.26762999999999998</v>
      </c>
      <c r="I972" s="31" cm="1">
        <f t="array" ref="I972">INDEX($E$13:$E$1013,ROWS(E972:$E$1013))</f>
        <v>1</v>
      </c>
      <c r="J972" s="31" cm="1">
        <f t="array" ref="J972">INDEX($F$13:$F$1013,ROWS(F972:$F$1013))</f>
        <v>3.7003828626651657E-6</v>
      </c>
      <c r="T972">
        <f t="shared" si="98"/>
        <v>30</v>
      </c>
      <c r="U972">
        <f t="shared" si="100"/>
        <v>0</v>
      </c>
      <c r="V972">
        <f t="shared" si="101"/>
        <v>8.8205002141554072</v>
      </c>
      <c r="X972">
        <f t="shared" si="102"/>
        <v>0</v>
      </c>
      <c r="Y972">
        <f t="shared" si="103"/>
        <v>0</v>
      </c>
      <c r="Z972">
        <f t="shared" si="104"/>
        <v>0</v>
      </c>
      <c r="AA972">
        <f t="shared" si="99"/>
        <v>0</v>
      </c>
    </row>
    <row r="973" spans="4:27" x14ac:dyDescent="0.3">
      <c r="D973" s="31">
        <f>'Water Flood'!E963</f>
        <v>0.66280000000000006</v>
      </c>
      <c r="E973" s="31">
        <f>IF('Water Flood'!P963&gt;1,1,'Water Flood'!P963)</f>
        <v>1.529700424282744E-2</v>
      </c>
      <c r="F973" s="31">
        <f>'Water Flood'!I963</f>
        <v>0.99976755036842679</v>
      </c>
      <c r="H973" s="31" cm="1">
        <f t="array" ref="H973">INDEX($D$13:$D$1013,ROWS(D973:$D$1013))</f>
        <v>0.26719999999999999</v>
      </c>
      <c r="I973" s="31" cm="1">
        <f t="array" ref="I973">INDEX($E$13:$E$1013,ROWS(E973:$E$1013))</f>
        <v>1</v>
      </c>
      <c r="J973" s="31" cm="1">
        <f t="array" ref="J973">INDEX($F$13:$F$1013,ROWS(F973:$F$1013))</f>
        <v>3.3432936790010324E-6</v>
      </c>
      <c r="T973">
        <f t="shared" si="98"/>
        <v>30</v>
      </c>
      <c r="U973">
        <f t="shared" si="100"/>
        <v>0</v>
      </c>
      <c r="V973">
        <f t="shared" si="101"/>
        <v>8.8205002141554072</v>
      </c>
      <c r="X973">
        <f t="shared" si="102"/>
        <v>0</v>
      </c>
      <c r="Y973">
        <f t="shared" si="103"/>
        <v>0</v>
      </c>
      <c r="Z973">
        <f t="shared" si="104"/>
        <v>0</v>
      </c>
      <c r="AA973">
        <f t="shared" si="99"/>
        <v>0</v>
      </c>
    </row>
    <row r="974" spans="4:27" x14ac:dyDescent="0.3">
      <c r="D974" s="31">
        <f>'Water Flood'!E964</f>
        <v>0.66322999999999999</v>
      </c>
      <c r="E974" s="31">
        <f>IF('Water Flood'!P964&gt;1,1,'Water Flood'!P964)</f>
        <v>1.4613610960096779E-2</v>
      </c>
      <c r="F974" s="31">
        <f>'Water Flood'!I964</f>
        <v>0.9997832600002089</v>
      </c>
      <c r="H974" s="31" cm="1">
        <f t="array" ref="H974">INDEX($D$13:$D$1013,ROWS(D974:$D$1013))</f>
        <v>0.26677000000000001</v>
      </c>
      <c r="I974" s="31" cm="1">
        <f t="array" ref="I974">INDEX($E$13:$E$1013,ROWS(E974:$E$1013))</f>
        <v>1</v>
      </c>
      <c r="J974" s="31" cm="1">
        <f t="array" ref="J974">INDEX($F$13:$F$1013,ROWS(F974:$F$1013))</f>
        <v>3.013127654106767E-6</v>
      </c>
      <c r="T974">
        <f t="shared" ref="T974:T1013" si="105">I974*Q$13</f>
        <v>30</v>
      </c>
      <c r="U974">
        <f t="shared" si="100"/>
        <v>0</v>
      </c>
      <c r="V974">
        <f t="shared" si="101"/>
        <v>8.8205002141554072</v>
      </c>
      <c r="X974">
        <f t="shared" si="102"/>
        <v>0</v>
      </c>
      <c r="Y974">
        <f t="shared" si="103"/>
        <v>0</v>
      </c>
      <c r="Z974">
        <f t="shared" si="104"/>
        <v>0</v>
      </c>
      <c r="AA974">
        <f t="shared" ref="AA974:AA1013" si="106">IF(AA$7&gt;T974,H974*M$20+M$20*M$19*(1-H974),0)</f>
        <v>0</v>
      </c>
    </row>
    <row r="975" spans="4:27" x14ac:dyDescent="0.3">
      <c r="D975" s="31">
        <f>'Water Flood'!E965</f>
        <v>0.66365999999999992</v>
      </c>
      <c r="E975" s="31">
        <f>IF('Water Flood'!P965&gt;1,1,'Water Flood'!P965)</f>
        <v>1.3946487746990872E-2</v>
      </c>
      <c r="F975" s="31">
        <f>'Water Flood'!I965</f>
        <v>0.99979825247453691</v>
      </c>
      <c r="H975" s="31" cm="1">
        <f t="array" ref="H975">INDEX($D$13:$D$1013,ROWS(D975:$D$1013))</f>
        <v>0.26634000000000002</v>
      </c>
      <c r="I975" s="31" cm="1">
        <f t="array" ref="I975">INDEX($E$13:$E$1013,ROWS(E975:$E$1013))</f>
        <v>1</v>
      </c>
      <c r="J975" s="31" cm="1">
        <f t="array" ref="J975">INDEX($F$13:$F$1013,ROWS(F975:$F$1013))</f>
        <v>2.7084401470835774E-6</v>
      </c>
      <c r="T975">
        <f t="shared" si="105"/>
        <v>30</v>
      </c>
      <c r="U975">
        <f t="shared" ref="U975:U1013" si="107">0.5*M$11*(H975+H974)*(T975-T974)+M$19*0.5*M$11*(1-H975+1-H974)*(T975-T974)+M$11*Q$18*(T975-T974)</f>
        <v>0</v>
      </c>
      <c r="V975">
        <f t="shared" ref="V975:V1013" si="108">U975+V974</f>
        <v>8.8205002141554072</v>
      </c>
      <c r="X975">
        <f t="shared" ref="X975:X1013" si="109">IF(AND(V975&lt;Q$17,V976&gt;Q$17),T975,0)</f>
        <v>0</v>
      </c>
      <c r="Y975">
        <f t="shared" ref="Y975:Y1013" si="110">X975/AA$7*H975</f>
        <v>0</v>
      </c>
      <c r="Z975">
        <f t="shared" ref="Z975:Z1013" si="111">X975/AA$7*J975</f>
        <v>0</v>
      </c>
      <c r="AA975">
        <f t="shared" si="106"/>
        <v>0</v>
      </c>
    </row>
    <row r="976" spans="4:27" x14ac:dyDescent="0.3">
      <c r="D976" s="31">
        <f>'Water Flood'!E966</f>
        <v>0.66408999999999996</v>
      </c>
      <c r="E976" s="31">
        <f>IF('Water Flood'!P966&gt;1,1,'Water Flood'!P966)</f>
        <v>1.3295506163516527E-2</v>
      </c>
      <c r="F976" s="31">
        <f>'Water Flood'!I966</f>
        <v>0.99981254514366269</v>
      </c>
      <c r="H976" s="31" cm="1">
        <f t="array" ref="H976">INDEX($D$13:$D$1013,ROWS(D976:$D$1013))</f>
        <v>0.26590999999999998</v>
      </c>
      <c r="I976" s="31" cm="1">
        <f t="array" ref="I976">INDEX($E$13:$E$1013,ROWS(E976:$E$1013))</f>
        <v>1</v>
      </c>
      <c r="J976" s="31" cm="1">
        <f t="array" ref="J976">INDEX($F$13:$F$1013,ROWS(F976:$F$1013))</f>
        <v>2.4278324685146677E-6</v>
      </c>
      <c r="T976">
        <f t="shared" si="105"/>
        <v>30</v>
      </c>
      <c r="U976">
        <f t="shared" si="107"/>
        <v>0</v>
      </c>
      <c r="V976">
        <f t="shared" si="108"/>
        <v>8.8205002141554072</v>
      </c>
      <c r="X976">
        <f t="shared" si="109"/>
        <v>0</v>
      </c>
      <c r="Y976">
        <f t="shared" si="110"/>
        <v>0</v>
      </c>
      <c r="Z976">
        <f t="shared" si="111"/>
        <v>0</v>
      </c>
      <c r="AA976">
        <f t="shared" si="106"/>
        <v>0</v>
      </c>
    </row>
    <row r="977" spans="4:27" x14ac:dyDescent="0.3">
      <c r="D977" s="31">
        <f>'Water Flood'!E967</f>
        <v>0.66452</v>
      </c>
      <c r="E977" s="31">
        <f>IF('Water Flood'!P967&gt;1,1,'Water Flood'!P967)</f>
        <v>1.2660541544544678E-2</v>
      </c>
      <c r="F977" s="31">
        <f>'Water Flood'!I967</f>
        <v>0.99982615522582308</v>
      </c>
      <c r="H977" s="31" cm="1">
        <f t="array" ref="H977">INDEX($D$13:$D$1013,ROWS(D977:$D$1013))</f>
        <v>0.26547999999999999</v>
      </c>
      <c r="I977" s="31" cm="1">
        <f t="array" ref="I977">INDEX($E$13:$E$1013,ROWS(E977:$E$1013))</f>
        <v>1</v>
      </c>
      <c r="J977" s="31" cm="1">
        <f t="array" ref="J977">INDEX($F$13:$F$1013,ROWS(F977:$F$1013))</f>
        <v>2.169951325912243E-6</v>
      </c>
      <c r="T977">
        <f t="shared" si="105"/>
        <v>30</v>
      </c>
      <c r="U977">
        <f t="shared" si="107"/>
        <v>0</v>
      </c>
      <c r="V977">
        <f t="shared" si="108"/>
        <v>8.8205002141554072</v>
      </c>
      <c r="X977">
        <f t="shared" si="109"/>
        <v>0</v>
      </c>
      <c r="Y977">
        <f t="shared" si="110"/>
        <v>0</v>
      </c>
      <c r="Z977">
        <f t="shared" si="111"/>
        <v>0</v>
      </c>
      <c r="AA977">
        <f t="shared" si="106"/>
        <v>0</v>
      </c>
    </row>
    <row r="978" spans="4:27" x14ac:dyDescent="0.3">
      <c r="D978" s="31">
        <f>'Water Flood'!E968</f>
        <v>0.66494999999999993</v>
      </c>
      <c r="E978" s="31">
        <f>IF('Water Flood'!P968&gt;1,1,'Water Flood'!P968)</f>
        <v>1.2041473130341866E-2</v>
      </c>
      <c r="F978" s="31">
        <f>'Water Flood'!I968</f>
        <v>0.99983909980943819</v>
      </c>
      <c r="H978" s="31" cm="1">
        <f t="array" ref="H978">INDEX($D$13:$D$1013,ROWS(D978:$D$1013))</f>
        <v>0.26505000000000001</v>
      </c>
      <c r="I978" s="31" cm="1">
        <f t="array" ref="I978">INDEX($E$13:$E$1013,ROWS(E978:$E$1013))</f>
        <v>1</v>
      </c>
      <c r="J978" s="31" cm="1">
        <f t="array" ref="J978">INDEX($F$13:$F$1013,ROWS(F978:$F$1013))</f>
        <v>1.933488275065729E-6</v>
      </c>
      <c r="T978">
        <f t="shared" si="105"/>
        <v>30</v>
      </c>
      <c r="U978">
        <f t="shared" si="107"/>
        <v>0</v>
      </c>
      <c r="V978">
        <f t="shared" si="108"/>
        <v>8.8205002141554072</v>
      </c>
      <c r="X978">
        <f t="shared" si="109"/>
        <v>0</v>
      </c>
      <c r="Y978">
        <f t="shared" si="110"/>
        <v>0</v>
      </c>
      <c r="Z978">
        <f t="shared" si="111"/>
        <v>0</v>
      </c>
      <c r="AA978">
        <f t="shared" si="106"/>
        <v>0</v>
      </c>
    </row>
    <row r="979" spans="4:27" x14ac:dyDescent="0.3">
      <c r="D979" s="31">
        <f>'Water Flood'!E969</f>
        <v>0.66537999999999997</v>
      </c>
      <c r="E979" s="31">
        <f>IF('Water Flood'!P969&gt;1,1,'Water Flood'!P969)</f>
        <v>1.1438184217662552E-2</v>
      </c>
      <c r="F979" s="31">
        <f>'Water Flood'!I969</f>
        <v>0.99985139585747218</v>
      </c>
      <c r="H979" s="31" cm="1">
        <f t="array" ref="H979">INDEX($D$13:$D$1013,ROWS(D979:$D$1013))</f>
        <v>0.26462000000000002</v>
      </c>
      <c r="I979" s="31" cm="1">
        <f t="array" ref="I979">INDEX($E$13:$E$1013,ROWS(E979:$E$1013))</f>
        <v>1</v>
      </c>
      <c r="J979" s="31" cm="1">
        <f t="array" ref="J979">INDEX($F$13:$F$1013,ROWS(F979:$F$1013))</f>
        <v>1.7171791772310363E-6</v>
      </c>
      <c r="T979">
        <f t="shared" si="105"/>
        <v>30</v>
      </c>
      <c r="U979">
        <f t="shared" si="107"/>
        <v>0</v>
      </c>
      <c r="V979">
        <f t="shared" si="108"/>
        <v>8.8205002141554072</v>
      </c>
      <c r="X979">
        <f t="shared" si="109"/>
        <v>0</v>
      </c>
      <c r="Y979">
        <f t="shared" si="110"/>
        <v>0</v>
      </c>
      <c r="Z979">
        <f t="shared" si="111"/>
        <v>0</v>
      </c>
      <c r="AA979">
        <f t="shared" si="106"/>
        <v>0</v>
      </c>
    </row>
    <row r="980" spans="4:27" x14ac:dyDescent="0.3">
      <c r="D980" s="31">
        <f>'Water Flood'!E970</f>
        <v>0.66581000000000001</v>
      </c>
      <c r="E980" s="31">
        <f>IF('Water Flood'!P970&gt;1,1,'Water Flood'!P970)</f>
        <v>1.0850562321817496E-2</v>
      </c>
      <c r="F980" s="31">
        <f>'Water Flood'!I970</f>
        <v>0.99986306021196814</v>
      </c>
      <c r="H980" s="31" cm="1">
        <f t="array" ref="H980">INDEX($D$13:$D$1013,ROWS(D980:$D$1013))</f>
        <v>0.26418999999999998</v>
      </c>
      <c r="I980" s="31" cm="1">
        <f t="array" ref="I980">INDEX($E$13:$E$1013,ROWS(E980:$E$1013))</f>
        <v>1</v>
      </c>
      <c r="J980" s="31" cm="1">
        <f t="array" ref="J980">INDEX($F$13:$F$1013,ROWS(F980:$F$1013))</f>
        <v>1.5198036621012166E-6</v>
      </c>
      <c r="T980">
        <f t="shared" si="105"/>
        <v>30</v>
      </c>
      <c r="U980">
        <f t="shared" si="107"/>
        <v>0</v>
      </c>
      <c r="V980">
        <f t="shared" si="108"/>
        <v>8.8205002141554072</v>
      </c>
      <c r="X980">
        <f t="shared" si="109"/>
        <v>0</v>
      </c>
      <c r="Y980">
        <f t="shared" si="110"/>
        <v>0</v>
      </c>
      <c r="Z980">
        <f t="shared" si="111"/>
        <v>0</v>
      </c>
      <c r="AA980">
        <f t="shared" si="106"/>
        <v>0</v>
      </c>
    </row>
    <row r="981" spans="4:27" x14ac:dyDescent="0.3">
      <c r="D981" s="31">
        <f>'Water Flood'!E971</f>
        <v>0.66623999999999994</v>
      </c>
      <c r="E981" s="31">
        <f>IF('Water Flood'!P971&gt;1,1,'Water Flood'!P971)</f>
        <v>1.0278499363162821E-2</v>
      </c>
      <c r="F981" s="31">
        <f>'Water Flood'!I971</f>
        <v>0.99987410959878353</v>
      </c>
      <c r="H981" s="31" cm="1">
        <f t="array" ref="H981">INDEX($D$13:$D$1013,ROWS(D981:$D$1013))</f>
        <v>0.26375999999999999</v>
      </c>
      <c r="I981" s="31" cm="1">
        <f t="array" ref="I981">INDEX($E$13:$E$1013,ROWS(E981:$E$1013))</f>
        <v>1</v>
      </c>
      <c r="J981" s="31" cm="1">
        <f t="array" ref="J981">INDEX($F$13:$F$1013,ROWS(F981:$F$1013))</f>
        <v>1.3401845964993536E-6</v>
      </c>
      <c r="T981">
        <f t="shared" si="105"/>
        <v>30</v>
      </c>
      <c r="U981">
        <f t="shared" si="107"/>
        <v>0</v>
      </c>
      <c r="V981">
        <f t="shared" si="108"/>
        <v>8.8205002141554072</v>
      </c>
      <c r="X981">
        <f t="shared" si="109"/>
        <v>0</v>
      </c>
      <c r="Y981">
        <f t="shared" si="110"/>
        <v>0</v>
      </c>
      <c r="Z981">
        <f t="shared" si="111"/>
        <v>0</v>
      </c>
      <c r="AA981">
        <f t="shared" si="106"/>
        <v>0</v>
      </c>
    </row>
    <row r="982" spans="4:27" x14ac:dyDescent="0.3">
      <c r="D982" s="31">
        <f>'Water Flood'!E972</f>
        <v>0.66666999999999998</v>
      </c>
      <c r="E982" s="31">
        <f>IF('Water Flood'!P972&gt;1,1,'Water Flood'!P972)</f>
        <v>9.7218918700407095E-3</v>
      </c>
      <c r="F982" s="31">
        <f>'Water Flood'!I972</f>
        <v>0.99988456063254383</v>
      </c>
      <c r="H982" s="31" cm="1">
        <f t="array" ref="H982">INDEX($D$13:$D$1013,ROWS(D982:$D$1013))</f>
        <v>0.26333000000000001</v>
      </c>
      <c r="I982" s="31" cm="1">
        <f t="array" ref="I982">INDEX($E$13:$E$1013,ROWS(E982:$E$1013))</f>
        <v>1</v>
      </c>
      <c r="J982" s="31" cm="1">
        <f t="array" ref="J982">INDEX($F$13:$F$1013,ROWS(F982:$F$1013))</f>
        <v>1.1771875587350553E-6</v>
      </c>
      <c r="T982">
        <f t="shared" si="105"/>
        <v>30</v>
      </c>
      <c r="U982">
        <f t="shared" si="107"/>
        <v>0</v>
      </c>
      <c r="V982">
        <f t="shared" si="108"/>
        <v>8.8205002141554072</v>
      </c>
      <c r="X982">
        <f t="shared" si="109"/>
        <v>0</v>
      </c>
      <c r="Y982">
        <f t="shared" si="110"/>
        <v>0</v>
      </c>
      <c r="Z982">
        <f t="shared" si="111"/>
        <v>0</v>
      </c>
      <c r="AA982">
        <f t="shared" si="106"/>
        <v>0</v>
      </c>
    </row>
    <row r="983" spans="4:27" x14ac:dyDescent="0.3">
      <c r="D983" s="31">
        <f>'Water Flood'!E973</f>
        <v>0.66710000000000003</v>
      </c>
      <c r="E983" s="31">
        <f>IF('Water Flood'!P973&gt;1,1,'Water Flood'!P973)</f>
        <v>9.1806412110718317E-3</v>
      </c>
      <c r="F983" s="31">
        <f>'Water Flood'!I973</f>
        <v>0.99989442982184573</v>
      </c>
      <c r="H983" s="31" cm="1">
        <f t="array" ref="H983">INDEX($D$13:$D$1013,ROWS(D983:$D$1013))</f>
        <v>0.26290000000000002</v>
      </c>
      <c r="I983" s="31" cm="1">
        <f t="array" ref="I983">INDEX($E$13:$E$1013,ROWS(E983:$E$1013))</f>
        <v>1</v>
      </c>
      <c r="J983" s="31" cm="1">
        <f t="array" ref="J983">INDEX($F$13:$F$1013,ROWS(F983:$F$1013))</f>
        <v>1.0297203185664195E-6</v>
      </c>
      <c r="T983">
        <f t="shared" si="105"/>
        <v>30</v>
      </c>
      <c r="U983">
        <f t="shared" si="107"/>
        <v>0</v>
      </c>
      <c r="V983">
        <f t="shared" si="108"/>
        <v>8.8205002141554072</v>
      </c>
      <c r="X983">
        <f t="shared" si="109"/>
        <v>0</v>
      </c>
      <c r="Y983">
        <f t="shared" si="110"/>
        <v>0</v>
      </c>
      <c r="Z983">
        <f t="shared" si="111"/>
        <v>0</v>
      </c>
      <c r="AA983">
        <f t="shared" si="106"/>
        <v>0</v>
      </c>
    </row>
    <row r="984" spans="4:27" x14ac:dyDescent="0.3">
      <c r="D984" s="31">
        <f>'Water Flood'!E974</f>
        <v>0.66752999999999996</v>
      </c>
      <c r="E984" s="31">
        <f>IF('Water Flood'!P974&gt;1,1,'Water Flood'!P974)</f>
        <v>8.6546538509470663E-3</v>
      </c>
      <c r="F984" s="31">
        <f>'Water Flood'!I974</f>
        <v>0.9999037335747355</v>
      </c>
      <c r="H984" s="31" cm="1">
        <f t="array" ref="H984">INDEX($D$13:$D$1013,ROWS(D984:$D$1013))</f>
        <v>0.26246999999999998</v>
      </c>
      <c r="I984" s="31" cm="1">
        <f t="array" ref="I984">INDEX($E$13:$E$1013,ROWS(E984:$E$1013))</f>
        <v>1</v>
      </c>
      <c r="J984" s="31" cm="1">
        <f t="array" ref="J984">INDEX($F$13:$F$1013,ROWS(F984:$F$1013))</f>
        <v>8.9673232270984565E-7</v>
      </c>
      <c r="T984">
        <f t="shared" si="105"/>
        <v>30</v>
      </c>
      <c r="U984">
        <f t="shared" si="107"/>
        <v>0</v>
      </c>
      <c r="V984">
        <f t="shared" si="108"/>
        <v>8.8205002141554072</v>
      </c>
      <c r="X984">
        <f t="shared" si="109"/>
        <v>0</v>
      </c>
      <c r="Y984">
        <f t="shared" si="110"/>
        <v>0</v>
      </c>
      <c r="Z984">
        <f t="shared" si="111"/>
        <v>0</v>
      </c>
      <c r="AA984">
        <f t="shared" si="106"/>
        <v>0</v>
      </c>
    </row>
    <row r="985" spans="4:27" x14ac:dyDescent="0.3">
      <c r="D985" s="31">
        <f>'Water Flood'!E975</f>
        <v>0.66796</v>
      </c>
      <c r="E985" s="31">
        <f>IF('Water Flood'!P975&gt;1,1,'Water Flood'!P975)</f>
        <v>8.1438416443547074E-3</v>
      </c>
      <c r="F985" s="31">
        <f>'Water Flood'!I975</f>
        <v>0.99991248820450318</v>
      </c>
      <c r="H985" s="31" cm="1">
        <f t="array" ref="H985">INDEX($D$13:$D$1013,ROWS(D985:$D$1013))</f>
        <v>0.26204</v>
      </c>
      <c r="I985" s="31" cm="1">
        <f t="array" ref="I985">INDEX($E$13:$E$1013,ROWS(E985:$E$1013))</f>
        <v>1</v>
      </c>
      <c r="J985" s="31" cm="1">
        <f t="array" ref="J985">INDEX($F$13:$F$1013,ROWS(F985:$F$1013))</f>
        <v>7.7721418584058041E-7</v>
      </c>
      <c r="T985">
        <f t="shared" si="105"/>
        <v>30</v>
      </c>
      <c r="U985">
        <f t="shared" si="107"/>
        <v>0</v>
      </c>
      <c r="V985">
        <f t="shared" si="108"/>
        <v>8.8205002141554072</v>
      </c>
      <c r="X985">
        <f t="shared" si="109"/>
        <v>0</v>
      </c>
      <c r="Y985">
        <f t="shared" si="110"/>
        <v>0</v>
      </c>
      <c r="Z985">
        <f t="shared" si="111"/>
        <v>0</v>
      </c>
      <c r="AA985">
        <f t="shared" si="106"/>
        <v>0</v>
      </c>
    </row>
    <row r="986" spans="4:27" x14ac:dyDescent="0.3">
      <c r="D986" s="31">
        <f>'Water Flood'!E976</f>
        <v>0.66839000000000004</v>
      </c>
      <c r="E986" s="31">
        <f>IF('Water Flood'!P976&gt;1,1,'Water Flood'!P976)</f>
        <v>7.6481221620442342E-3</v>
      </c>
      <c r="F986" s="31">
        <f>'Water Flood'!I976</f>
        <v>0.99992070993582738</v>
      </c>
      <c r="H986" s="31" cm="1">
        <f t="array" ref="H986">INDEX($D$13:$D$1013,ROWS(D986:$D$1013))</f>
        <v>0.26161000000000001</v>
      </c>
      <c r="I986" s="31" cm="1">
        <f t="array" ref="I986">INDEX($E$13:$E$1013,ROWS(E986:$E$1013))</f>
        <v>1</v>
      </c>
      <c r="J986" s="31" cm="1">
        <f t="array" ref="J986">INDEX($F$13:$F$1013,ROWS(F986:$F$1013))</f>
        <v>6.7019718702737835E-7</v>
      </c>
      <c r="T986">
        <f t="shared" si="105"/>
        <v>30</v>
      </c>
      <c r="U986">
        <f t="shared" si="107"/>
        <v>0</v>
      </c>
      <c r="V986">
        <f t="shared" si="108"/>
        <v>8.8205002141554072</v>
      </c>
      <c r="X986">
        <f t="shared" si="109"/>
        <v>0</v>
      </c>
      <c r="Y986">
        <f t="shared" si="110"/>
        <v>0</v>
      </c>
      <c r="Z986">
        <f t="shared" si="111"/>
        <v>0</v>
      </c>
      <c r="AA986">
        <f t="shared" si="106"/>
        <v>0</v>
      </c>
    </row>
    <row r="987" spans="4:27" x14ac:dyDescent="0.3">
      <c r="D987" s="31">
        <f>'Water Flood'!E977</f>
        <v>0.66881999999999997</v>
      </c>
      <c r="E987" s="31">
        <f>IF('Water Flood'!P977&gt;1,1,'Water Flood'!P977)</f>
        <v>7.1674190641506045E-3</v>
      </c>
      <c r="F987" s="31">
        <f>'Water Flood'!I977</f>
        <v>0.99992841491132134</v>
      </c>
      <c r="H987" s="31" cm="1">
        <f t="array" ref="H987">INDEX($D$13:$D$1013,ROWS(D987:$D$1013))</f>
        <v>0.26118000000000002</v>
      </c>
      <c r="I987" s="31" cm="1">
        <f t="array" ref="I987">INDEX($E$13:$E$1013,ROWS(E987:$E$1013))</f>
        <v>1</v>
      </c>
      <c r="J987" s="31" cm="1">
        <f t="array" ref="J987">INDEX($F$13:$F$1013,ROWS(F987:$F$1013))</f>
        <v>5.7475277154516541E-7</v>
      </c>
      <c r="T987">
        <f t="shared" si="105"/>
        <v>30</v>
      </c>
      <c r="U987">
        <f t="shared" si="107"/>
        <v>0</v>
      </c>
      <c r="V987">
        <f t="shared" si="108"/>
        <v>8.8205002141554072</v>
      </c>
      <c r="X987">
        <f t="shared" si="109"/>
        <v>0</v>
      </c>
      <c r="Y987">
        <f t="shared" si="110"/>
        <v>0</v>
      </c>
      <c r="Z987">
        <f t="shared" si="111"/>
        <v>0</v>
      </c>
      <c r="AA987">
        <f t="shared" si="106"/>
        <v>0</v>
      </c>
    </row>
    <row r="988" spans="4:27" x14ac:dyDescent="0.3">
      <c r="D988" s="31">
        <f>'Water Flood'!E978</f>
        <v>0.66925000000000001</v>
      </c>
      <c r="E988" s="31">
        <f>IF('Water Flood'!P978&gt;1,1,'Water Flood'!P978)</f>
        <v>6.7016625248693742E-3</v>
      </c>
      <c r="F988" s="31">
        <f>'Water Flood'!I978</f>
        <v>0.99993561919853557</v>
      </c>
      <c r="H988" s="31" cm="1">
        <f t="array" ref="H988">INDEX($D$13:$D$1013,ROWS(D988:$D$1013))</f>
        <v>0.26074999999999998</v>
      </c>
      <c r="I988" s="31" cm="1">
        <f t="array" ref="I988">INDEX($E$13:$E$1013,ROWS(E988:$E$1013))</f>
        <v>1</v>
      </c>
      <c r="J988" s="31" cm="1">
        <f t="array" ref="J988">INDEX($F$13:$F$1013,ROWS(F988:$F$1013))</f>
        <v>4.8999205801008399E-7</v>
      </c>
      <c r="T988">
        <f t="shared" si="105"/>
        <v>30</v>
      </c>
      <c r="U988">
        <f t="shared" si="107"/>
        <v>0</v>
      </c>
      <c r="V988">
        <f t="shared" si="108"/>
        <v>8.8205002141554072</v>
      </c>
      <c r="X988">
        <f t="shared" si="109"/>
        <v>0</v>
      </c>
      <c r="Y988">
        <f t="shared" si="110"/>
        <v>0</v>
      </c>
      <c r="Z988">
        <f t="shared" si="111"/>
        <v>0</v>
      </c>
      <c r="AA988">
        <f t="shared" si="106"/>
        <v>0</v>
      </c>
    </row>
    <row r="989" spans="4:27" x14ac:dyDescent="0.3">
      <c r="D989" s="31">
        <f>'Water Flood'!E979</f>
        <v>0.66968000000000005</v>
      </c>
      <c r="E989" s="31">
        <f>IF('Water Flood'!P979&gt;1,1,'Water Flood'!P979)</f>
        <v>6.2507897157040061E-3</v>
      </c>
      <c r="F989" s="31">
        <f>'Water Flood'!I979</f>
        <v>0.99994233879747996</v>
      </c>
      <c r="H989" s="31" cm="1">
        <f t="array" ref="H989">INDEX($D$13:$D$1013,ROWS(D989:$D$1013))</f>
        <v>0.26032</v>
      </c>
      <c r="I989" s="31" cm="1">
        <f t="array" ref="I989">INDEX($E$13:$E$1013,ROWS(E989:$E$1013))</f>
        <v>1</v>
      </c>
      <c r="J989" s="31" cm="1">
        <f t="array" ref="J989">INDEX($F$13:$F$1013,ROWS(F989:$F$1013))</f>
        <v>4.1506535078180849E-7</v>
      </c>
      <c r="T989">
        <f t="shared" si="105"/>
        <v>30</v>
      </c>
      <c r="U989">
        <f t="shared" si="107"/>
        <v>0</v>
      </c>
      <c r="V989">
        <f t="shared" si="108"/>
        <v>8.8205002141554072</v>
      </c>
      <c r="X989">
        <f t="shared" si="109"/>
        <v>0</v>
      </c>
      <c r="Y989">
        <f t="shared" si="110"/>
        <v>0</v>
      </c>
      <c r="Z989">
        <f t="shared" si="111"/>
        <v>0</v>
      </c>
      <c r="AA989">
        <f t="shared" si="106"/>
        <v>0</v>
      </c>
    </row>
    <row r="990" spans="4:27" x14ac:dyDescent="0.3">
      <c r="D990" s="31">
        <f>'Water Flood'!E980</f>
        <v>0.67010999999999998</v>
      </c>
      <c r="E990" s="31">
        <f>IF('Water Flood'!P980&gt;1,1,'Water Flood'!P980)</f>
        <v>5.8147453595276052E-3</v>
      </c>
      <c r="F990" s="31">
        <f>'Water Flood'!I980</f>
        <v>0.99994858964874145</v>
      </c>
      <c r="H990" s="31" cm="1">
        <f t="array" ref="H990">INDEX($D$13:$D$1013,ROWS(D990:$D$1013))</f>
        <v>0.25989000000000001</v>
      </c>
      <c r="I990" s="31" cm="1">
        <f t="array" ref="I990">INDEX($E$13:$E$1013,ROWS(E990:$E$1013))</f>
        <v>1</v>
      </c>
      <c r="J990" s="31" cm="1">
        <f t="array" ref="J990">INDEX($F$13:$F$1013,ROWS(F990:$F$1013))</f>
        <v>3.4916165757850218E-7</v>
      </c>
      <c r="T990">
        <f t="shared" si="105"/>
        <v>30</v>
      </c>
      <c r="U990">
        <f t="shared" si="107"/>
        <v>0</v>
      </c>
      <c r="V990">
        <f t="shared" si="108"/>
        <v>8.8205002141554072</v>
      </c>
      <c r="X990">
        <f t="shared" si="109"/>
        <v>0</v>
      </c>
      <c r="Y990">
        <f t="shared" si="110"/>
        <v>0</v>
      </c>
      <c r="Z990">
        <f t="shared" si="111"/>
        <v>0</v>
      </c>
      <c r="AA990">
        <f t="shared" si="106"/>
        <v>0</v>
      </c>
    </row>
    <row r="991" spans="4:27" x14ac:dyDescent="0.3">
      <c r="D991" s="31">
        <f>'Water Flood'!E981</f>
        <v>0.67053999999999991</v>
      </c>
      <c r="E991" s="31">
        <f>IF('Water Flood'!P981&gt;1,1,'Water Flood'!P981)</f>
        <v>5.393482373172818E-3</v>
      </c>
      <c r="F991" s="31">
        <f>'Water Flood'!I981</f>
        <v>0.99995438764229261</v>
      </c>
      <c r="H991" s="31" cm="1">
        <f t="array" ref="H991">INDEX($D$13:$D$1013,ROWS(D991:$D$1013))</f>
        <v>0.25946000000000002</v>
      </c>
      <c r="I991" s="31" cm="1">
        <f t="array" ref="I991">INDEX($E$13:$E$1013,ROWS(E991:$E$1013))</f>
        <v>1</v>
      </c>
      <c r="J991" s="31" cm="1">
        <f t="array" ref="J991">INDEX($F$13:$F$1013,ROWS(F991:$F$1013))</f>
        <v>2.9150821225028026E-7</v>
      </c>
      <c r="T991">
        <f t="shared" si="105"/>
        <v>30</v>
      </c>
      <c r="U991">
        <f t="shared" si="107"/>
        <v>0</v>
      </c>
      <c r="V991">
        <f t="shared" si="108"/>
        <v>8.8205002141554072</v>
      </c>
      <c r="X991">
        <f t="shared" si="109"/>
        <v>0</v>
      </c>
      <c r="Y991">
        <f t="shared" si="110"/>
        <v>0</v>
      </c>
      <c r="Z991">
        <f t="shared" si="111"/>
        <v>0</v>
      </c>
      <c r="AA991">
        <f t="shared" si="106"/>
        <v>0</v>
      </c>
    </row>
    <row r="992" spans="4:27" x14ac:dyDescent="0.3">
      <c r="D992" s="31">
        <f>'Water Flood'!E982</f>
        <v>0.67097000000000007</v>
      </c>
      <c r="E992" s="31">
        <f>IF('Water Flood'!P982&gt;1,1,'Water Flood'!P982)</f>
        <v>4.9869626061739853E-3</v>
      </c>
      <c r="F992" s="31">
        <f>'Water Flood'!I982</f>
        <v>0.99995974862709425</v>
      </c>
      <c r="H992" s="31" cm="1">
        <f t="array" ref="H992">INDEX($D$13:$D$1013,ROWS(D992:$D$1013))</f>
        <v>0.25902999999999998</v>
      </c>
      <c r="I992" s="31" cm="1">
        <f t="array" ref="I992">INDEX($E$13:$E$1013,ROWS(E992:$E$1013))</f>
        <v>1</v>
      </c>
      <c r="J992" s="31" cm="1">
        <f t="array" ref="J992">INDEX($F$13:$F$1013,ROWS(F992:$F$1013))</f>
        <v>2.4137000265754056E-7</v>
      </c>
      <c r="T992">
        <f t="shared" si="105"/>
        <v>30</v>
      </c>
      <c r="U992">
        <f t="shared" si="107"/>
        <v>0</v>
      </c>
      <c r="V992">
        <f t="shared" si="108"/>
        <v>8.8205002141554072</v>
      </c>
      <c r="X992">
        <f t="shared" si="109"/>
        <v>0</v>
      </c>
      <c r="Y992">
        <f t="shared" si="110"/>
        <v>0</v>
      </c>
      <c r="Z992">
        <f t="shared" si="111"/>
        <v>0</v>
      </c>
      <c r="AA992">
        <f t="shared" si="106"/>
        <v>0</v>
      </c>
    </row>
    <row r="993" spans="4:27" x14ac:dyDescent="0.3">
      <c r="D993" s="31">
        <f>'Water Flood'!E983</f>
        <v>0.6714</v>
      </c>
      <c r="E993" s="31">
        <f>IF('Water Flood'!P983&gt;1,1,'Water Flood'!P983)</f>
        <v>4.5951577064378031E-3</v>
      </c>
      <c r="F993" s="31">
        <f>'Water Flood'!I983</f>
        <v>0.99996468842162867</v>
      </c>
      <c r="H993" s="31" cm="1">
        <f t="array" ref="H993">INDEX($D$13:$D$1013,ROWS(D993:$D$1013))</f>
        <v>0.2586</v>
      </c>
      <c r="I993" s="31" cm="1">
        <f t="array" ref="I993">INDEX($E$13:$E$1013,ROWS(E993:$E$1013))</f>
        <v>1</v>
      </c>
      <c r="J993" s="31" cm="1">
        <f t="array" ref="J993">INDEX($F$13:$F$1013,ROWS(F993:$F$1013))</f>
        <v>1.9804930360100388E-7</v>
      </c>
      <c r="T993">
        <f t="shared" si="105"/>
        <v>30</v>
      </c>
      <c r="U993">
        <f t="shared" si="107"/>
        <v>0</v>
      </c>
      <c r="V993">
        <f t="shared" si="108"/>
        <v>8.8205002141554072</v>
      </c>
      <c r="X993">
        <f t="shared" si="109"/>
        <v>0</v>
      </c>
      <c r="Y993">
        <f t="shared" si="110"/>
        <v>0</v>
      </c>
      <c r="Z993">
        <f t="shared" si="111"/>
        <v>0</v>
      </c>
      <c r="AA993">
        <f t="shared" si="106"/>
        <v>0</v>
      </c>
    </row>
    <row r="994" spans="4:27" x14ac:dyDescent="0.3">
      <c r="D994" s="31">
        <f>'Water Flood'!E984</f>
        <v>0.67182999999999993</v>
      </c>
      <c r="E994" s="31">
        <f>IF('Water Flood'!P984&gt;1,1,'Water Flood'!P984)</f>
        <v>4.2180501324327567E-3</v>
      </c>
      <c r="F994" s="31">
        <f>'Water Flood'!I984</f>
        <v>0.99996922282552103</v>
      </c>
      <c r="H994" s="31" cm="1">
        <f t="array" ref="H994">INDEX($D$13:$D$1013,ROWS(D994:$D$1013))</f>
        <v>0.25817000000000001</v>
      </c>
      <c r="I994" s="31" cm="1">
        <f t="array" ref="I994">INDEX($E$13:$E$1013,ROWS(E994:$E$1013))</f>
        <v>1</v>
      </c>
      <c r="J994" s="31" cm="1">
        <f t="array" ref="J994">INDEX($F$13:$F$1013,ROWS(F994:$F$1013))</f>
        <v>1.6088521475079379E-7</v>
      </c>
      <c r="T994">
        <f t="shared" si="105"/>
        <v>30</v>
      </c>
      <c r="U994">
        <f t="shared" si="107"/>
        <v>0</v>
      </c>
      <c r="V994">
        <f t="shared" si="108"/>
        <v>8.8205002141554072</v>
      </c>
      <c r="X994">
        <f t="shared" si="109"/>
        <v>0</v>
      </c>
      <c r="Y994">
        <f t="shared" si="110"/>
        <v>0</v>
      </c>
      <c r="Z994">
        <f t="shared" si="111"/>
        <v>0</v>
      </c>
      <c r="AA994">
        <f t="shared" si="106"/>
        <v>0</v>
      </c>
    </row>
    <row r="995" spans="4:27" x14ac:dyDescent="0.3">
      <c r="D995" s="31">
        <f>'Water Flood'!E985</f>
        <v>0.67225999999999997</v>
      </c>
      <c r="E995" s="31">
        <f>IF('Water Flood'!P985&gt;1,1,'Water Flood'!P985)</f>
        <v>3.8556343497761071E-3</v>
      </c>
      <c r="F995" s="31">
        <f>'Water Flood'!I985</f>
        <v>0.99997336763244704</v>
      </c>
      <c r="H995" s="31" cm="1">
        <f t="array" ref="H995">INDEX($D$13:$D$1013,ROWS(D995:$D$1013))</f>
        <v>0.25774000000000002</v>
      </c>
      <c r="I995" s="31" cm="1">
        <f t="array" ref="I995">INDEX($E$13:$E$1013,ROWS(E995:$E$1013))</f>
        <v>1</v>
      </c>
      <c r="J995" s="31" cm="1">
        <f t="array" ref="J995">INDEX($F$13:$F$1013,ROWS(F995:$F$1013))</f>
        <v>1.2925320352236741E-7</v>
      </c>
      <c r="T995">
        <f t="shared" si="105"/>
        <v>30</v>
      </c>
      <c r="U995">
        <f t="shared" si="107"/>
        <v>0</v>
      </c>
      <c r="V995">
        <f t="shared" si="108"/>
        <v>8.8205002141554072</v>
      </c>
      <c r="X995">
        <f t="shared" si="109"/>
        <v>0</v>
      </c>
      <c r="Y995">
        <f t="shared" si="110"/>
        <v>0</v>
      </c>
      <c r="Z995">
        <f t="shared" si="111"/>
        <v>0</v>
      </c>
      <c r="AA995">
        <f t="shared" si="106"/>
        <v>0</v>
      </c>
    </row>
    <row r="996" spans="4:27" x14ac:dyDescent="0.3">
      <c r="D996" s="31">
        <f>'Water Flood'!E986</f>
        <v>0.67269000000000001</v>
      </c>
      <c r="E996" s="31">
        <f>IF('Water Flood'!P986&gt;1,1,'Water Flood'!P986)</f>
        <v>3.5079182528269352E-3</v>
      </c>
      <c r="F996" s="31">
        <f>'Water Flood'!I986</f>
        <v>0.99997713864456883</v>
      </c>
      <c r="H996" s="31" cm="1">
        <f t="array" ref="H996">INDEX($D$13:$D$1013,ROWS(D996:$D$1013))</f>
        <v>0.25730999999999998</v>
      </c>
      <c r="I996" s="31" cm="1">
        <f t="array" ref="I996">INDEX($E$13:$E$1013,ROWS(E996:$E$1013))</f>
        <v>1</v>
      </c>
      <c r="J996" s="31" cm="1">
        <f t="array" ref="J996">INDEX($F$13:$F$1013,ROWS(F996:$F$1013))</f>
        <v>1.025646528475893E-7</v>
      </c>
      <c r="T996">
        <f t="shared" si="105"/>
        <v>30</v>
      </c>
      <c r="U996">
        <f t="shared" si="107"/>
        <v>0</v>
      </c>
      <c r="V996">
        <f t="shared" si="108"/>
        <v>8.8205002141554072</v>
      </c>
      <c r="X996">
        <f t="shared" si="109"/>
        <v>0</v>
      </c>
      <c r="Y996">
        <f t="shared" si="110"/>
        <v>0</v>
      </c>
      <c r="Z996">
        <f t="shared" si="111"/>
        <v>0</v>
      </c>
      <c r="AA996">
        <f t="shared" si="106"/>
        <v>0</v>
      </c>
    </row>
    <row r="997" spans="4:27" x14ac:dyDescent="0.3">
      <c r="D997" s="31">
        <f>'Water Flood'!E987</f>
        <v>0.67311999999999994</v>
      </c>
      <c r="E997" s="31">
        <f>IF('Water Flood'!P987&gt;1,1,'Water Flood'!P987)</f>
        <v>3.1749248744267575E-3</v>
      </c>
      <c r="F997" s="31">
        <f>'Water Flood'!I987</f>
        <v>0.99998055168880884</v>
      </c>
      <c r="H997" s="31" cm="1">
        <f t="array" ref="H997">INDEX($D$13:$D$1013,ROWS(D997:$D$1013))</f>
        <v>0.25688</v>
      </c>
      <c r="I997" s="31" cm="1">
        <f t="array" ref="I997">INDEX($E$13:$E$1013,ROWS(E997:$E$1013))</f>
        <v>1</v>
      </c>
      <c r="J997" s="31" cm="1">
        <f t="array" ref="J997">INDEX($F$13:$F$1013,ROWS(F997:$F$1013))</f>
        <v>8.0266413789717194E-8</v>
      </c>
      <c r="T997">
        <f t="shared" si="105"/>
        <v>30</v>
      </c>
      <c r="U997">
        <f t="shared" si="107"/>
        <v>0</v>
      </c>
      <c r="V997">
        <f t="shared" si="108"/>
        <v>8.8205002141554072</v>
      </c>
      <c r="X997">
        <f t="shared" si="109"/>
        <v>0</v>
      </c>
      <c r="Y997">
        <f t="shared" si="110"/>
        <v>0</v>
      </c>
      <c r="Z997">
        <f t="shared" si="111"/>
        <v>0</v>
      </c>
      <c r="AA997">
        <f t="shared" si="106"/>
        <v>0</v>
      </c>
    </row>
    <row r="998" spans="4:27" x14ac:dyDescent="0.3">
      <c r="D998" s="31">
        <f>'Water Flood'!E988</f>
        <v>0.67354999999999998</v>
      </c>
      <c r="E998" s="31">
        <f>IF('Water Flood'!P988&gt;1,1,'Water Flood'!P988)</f>
        <v>2.856694450191568E-3</v>
      </c>
      <c r="F998" s="31">
        <f>'Water Flood'!I988</f>
        <v>0.99998362263534279</v>
      </c>
      <c r="H998" s="31" cm="1">
        <f t="array" ref="H998">INDEX($D$13:$D$1013,ROWS(D998:$D$1013))</f>
        <v>0.25645000000000001</v>
      </c>
      <c r="I998" s="31" cm="1">
        <f t="array" ref="I998">INDEX($E$13:$E$1013,ROWS(E998:$E$1013))</f>
        <v>1</v>
      </c>
      <c r="J998" s="31" cm="1">
        <f t="array" ref="J998">INDEX($F$13:$F$1013,ROWS(F998:$F$1013))</f>
        <v>6.1840362951545159E-8</v>
      </c>
      <c r="T998">
        <f t="shared" si="105"/>
        <v>30</v>
      </c>
      <c r="U998">
        <f t="shared" si="107"/>
        <v>0</v>
      </c>
      <c r="V998">
        <f t="shared" si="108"/>
        <v>8.8205002141554072</v>
      </c>
      <c r="X998">
        <f t="shared" si="109"/>
        <v>0</v>
      </c>
      <c r="Y998">
        <f t="shared" si="110"/>
        <v>0</v>
      </c>
      <c r="Z998">
        <f t="shared" si="111"/>
        <v>0</v>
      </c>
      <c r="AA998">
        <f t="shared" si="106"/>
        <v>0</v>
      </c>
    </row>
    <row r="999" spans="4:27" x14ac:dyDescent="0.3">
      <c r="D999" s="31">
        <f>'Water Flood'!E989</f>
        <v>0.67398000000000002</v>
      </c>
      <c r="E999" s="31">
        <f>IF('Water Flood'!P989&gt;1,1,'Water Flood'!P989)</f>
        <v>2.553286953132298E-3</v>
      </c>
      <c r="F999" s="31">
        <f>'Water Flood'!I989</f>
        <v>0.99998636741881741</v>
      </c>
      <c r="H999" s="31" cm="1">
        <f t="array" ref="H999">INDEX($D$13:$D$1013,ROWS(D999:$D$1013))</f>
        <v>0.25602000000000003</v>
      </c>
      <c r="I999" s="31" cm="1">
        <f t="array" ref="I999">INDEX($E$13:$E$1013,ROWS(E999:$E$1013))</f>
        <v>1</v>
      </c>
      <c r="J999" s="31" cm="1">
        <f t="array" ref="J999">INDEX($F$13:$F$1013,ROWS(F999:$F$1013))</f>
        <v>4.6802964626418545E-8</v>
      </c>
      <c r="T999">
        <f t="shared" si="105"/>
        <v>30</v>
      </c>
      <c r="U999">
        <f t="shared" si="107"/>
        <v>0</v>
      </c>
      <c r="V999">
        <f t="shared" si="108"/>
        <v>8.8205002141554072</v>
      </c>
      <c r="X999">
        <f t="shared" si="109"/>
        <v>0</v>
      </c>
      <c r="Y999">
        <f t="shared" si="110"/>
        <v>0</v>
      </c>
      <c r="Z999">
        <f t="shared" si="111"/>
        <v>0</v>
      </c>
      <c r="AA999">
        <f t="shared" si="106"/>
        <v>0</v>
      </c>
    </row>
    <row r="1000" spans="4:27" x14ac:dyDescent="0.3">
      <c r="D1000" s="31">
        <f>'Water Flood'!E990</f>
        <v>0.67440999999999995</v>
      </c>
      <c r="E1000" s="31">
        <f>IF('Water Flood'!P990&gt;1,1,'Water Flood'!P990)</f>
        <v>2.2647852265416618E-3</v>
      </c>
      <c r="F1000" s="31">
        <f>'Water Flood'!I990</f>
        <v>0.99998880206293594</v>
      </c>
      <c r="H1000" s="31" cm="1">
        <f t="array" ref="H1000">INDEX($D$13:$D$1013,ROWS(D1000:$D$1013))</f>
        <v>0.25558999999999998</v>
      </c>
      <c r="I1000" s="31" cm="1">
        <f t="array" ref="I1000">INDEX($E$13:$E$1013,ROWS(E1000:$E$1013))</f>
        <v>1</v>
      </c>
      <c r="J1000" s="31" cm="1">
        <f t="array" ref="J1000">INDEX($F$13:$F$1013,ROWS(F1000:$F$1013))</f>
        <v>3.4704837642307661E-8</v>
      </c>
      <c r="T1000">
        <f t="shared" si="105"/>
        <v>30</v>
      </c>
      <c r="U1000">
        <f t="shared" si="107"/>
        <v>0</v>
      </c>
      <c r="V1000">
        <f t="shared" si="108"/>
        <v>8.8205002141554072</v>
      </c>
      <c r="X1000">
        <f t="shared" si="109"/>
        <v>0</v>
      </c>
      <c r="Y1000">
        <f t="shared" si="110"/>
        <v>0</v>
      </c>
      <c r="Z1000">
        <f t="shared" si="111"/>
        <v>0</v>
      </c>
      <c r="AA1000">
        <f t="shared" si="106"/>
        <v>0</v>
      </c>
    </row>
    <row r="1001" spans="4:27" x14ac:dyDescent="0.3">
      <c r="D1001" s="31">
        <f>'Water Flood'!E991</f>
        <v>0.67484</v>
      </c>
      <c r="E1001" s="31">
        <f>IF('Water Flood'!P991&gt;1,1,'Water Flood'!P991)</f>
        <v>1.991298922343687E-3</v>
      </c>
      <c r="F1001" s="31">
        <f>'Water Flood'!I991</f>
        <v>0.99999094270927746</v>
      </c>
      <c r="H1001" s="31" cm="1">
        <f t="array" ref="H1001">INDEX($D$13:$D$1013,ROWS(D1001:$D$1013))</f>
        <v>0.25516</v>
      </c>
      <c r="I1001" s="31" cm="1">
        <f t="array" ref="I1001">INDEX($E$13:$E$1013,ROWS(E1001:$E$1013))</f>
        <v>1</v>
      </c>
      <c r="J1001" s="31" cm="1">
        <f t="array" ref="J1001">INDEX($F$13:$F$1013,ROWS(F1001:$F$1013))</f>
        <v>2.5130326849593325E-8</v>
      </c>
      <c r="T1001">
        <f t="shared" si="105"/>
        <v>30</v>
      </c>
      <c r="U1001">
        <f t="shared" si="107"/>
        <v>0</v>
      </c>
      <c r="V1001">
        <f t="shared" si="108"/>
        <v>8.8205002141554072</v>
      </c>
      <c r="X1001">
        <f t="shared" si="109"/>
        <v>0</v>
      </c>
      <c r="Y1001">
        <f t="shared" si="110"/>
        <v>0</v>
      </c>
      <c r="Z1001">
        <f t="shared" si="111"/>
        <v>0</v>
      </c>
      <c r="AA1001">
        <f t="shared" si="106"/>
        <v>0</v>
      </c>
    </row>
    <row r="1002" spans="4:27" x14ac:dyDescent="0.3">
      <c r="D1002" s="31">
        <f>'Water Flood'!E992</f>
        <v>0.67527000000000004</v>
      </c>
      <c r="E1002" s="31">
        <f>IF('Water Flood'!P992&gt;1,1,'Water Flood'!P992)</f>
        <v>1.7329695218887284E-3</v>
      </c>
      <c r="F1002" s="31">
        <f>'Water Flood'!I992</f>
        <v>0.99999280565151349</v>
      </c>
      <c r="H1002" s="31" cm="1">
        <f t="array" ref="H1002">INDEX($D$13:$D$1013,ROWS(D1002:$D$1013))</f>
        <v>0.25473000000000001</v>
      </c>
      <c r="I1002" s="31" cm="1">
        <f t="array" ref="I1002">INDEX($E$13:$E$1013,ROWS(E1002:$E$1013))</f>
        <v>1</v>
      </c>
      <c r="J1002" s="31" cm="1">
        <f t="array" ref="J1002">INDEX($F$13:$F$1013,ROWS(F1002:$F$1013))</f>
        <v>1.7697079203679675E-8</v>
      </c>
      <c r="T1002">
        <f t="shared" si="105"/>
        <v>30</v>
      </c>
      <c r="U1002">
        <f t="shared" si="107"/>
        <v>0</v>
      </c>
      <c r="V1002">
        <f t="shared" si="108"/>
        <v>8.8205002141554072</v>
      </c>
      <c r="X1002">
        <f t="shared" si="109"/>
        <v>0</v>
      </c>
      <c r="Y1002">
        <f t="shared" si="110"/>
        <v>0</v>
      </c>
      <c r="Z1002">
        <f t="shared" si="111"/>
        <v>0</v>
      </c>
      <c r="AA1002">
        <f t="shared" si="106"/>
        <v>0</v>
      </c>
    </row>
    <row r="1003" spans="4:27" x14ac:dyDescent="0.3">
      <c r="D1003" s="31">
        <f>'Water Flood'!E993</f>
        <v>0.67569999999999997</v>
      </c>
      <c r="E1003" s="31">
        <f>IF('Water Flood'!P993&gt;1,1,'Water Flood'!P993)</f>
        <v>1.489976854867776E-3</v>
      </c>
      <c r="F1003" s="31">
        <f>'Water Flood'!I993</f>
        <v>0.99999440737663248</v>
      </c>
      <c r="H1003" s="31" cm="1">
        <f t="array" ref="H1003">INDEX($D$13:$D$1013,ROWS(D1003:$D$1013))</f>
        <v>0.25430000000000003</v>
      </c>
      <c r="I1003" s="31" cm="1">
        <f t="array" ref="I1003">INDEX($E$13:$E$1013,ROWS(E1003:$E$1013))</f>
        <v>1</v>
      </c>
      <c r="J1003" s="31" cm="1">
        <f t="array" ref="J1003">INDEX($F$13:$F$1013,ROWS(F1003:$F$1013))</f>
        <v>1.2055624394013762E-8</v>
      </c>
      <c r="T1003">
        <f t="shared" si="105"/>
        <v>30</v>
      </c>
      <c r="U1003">
        <f t="shared" si="107"/>
        <v>0</v>
      </c>
      <c r="V1003">
        <f t="shared" si="108"/>
        <v>8.8205002141554072</v>
      </c>
      <c r="X1003">
        <f t="shared" si="109"/>
        <v>0</v>
      </c>
      <c r="Y1003">
        <f t="shared" si="110"/>
        <v>0</v>
      </c>
      <c r="Z1003">
        <f t="shared" si="111"/>
        <v>0</v>
      </c>
      <c r="AA1003">
        <f t="shared" si="106"/>
        <v>0</v>
      </c>
    </row>
    <row r="1004" spans="4:27" x14ac:dyDescent="0.3">
      <c r="D1004" s="31">
        <f>'Water Flood'!E994</f>
        <v>0.67613000000000001</v>
      </c>
      <c r="E1004" s="31">
        <f>IF('Water Flood'!P994&gt;1,1,'Water Flood'!P994)</f>
        <v>1.2625477430451794E-3</v>
      </c>
      <c r="F1004" s="31">
        <f>'Water Flood'!I994</f>
        <v>0.99999576461545625</v>
      </c>
      <c r="H1004" s="31" cm="1">
        <f t="array" ref="H1004">INDEX($D$13:$D$1013,ROWS(D1004:$D$1013))</f>
        <v>0.25386999999999998</v>
      </c>
      <c r="I1004" s="31" cm="1">
        <f t="array" ref="I1004">INDEX($E$13:$E$1013,ROWS(E1004:$E$1013))</f>
        <v>1</v>
      </c>
      <c r="J1004" s="31" cm="1">
        <f t="array" ref="J1004">INDEX($F$13:$F$1013,ROWS(F1004:$F$1013))</f>
        <v>7.8889599715475371E-9</v>
      </c>
      <c r="T1004">
        <f t="shared" si="105"/>
        <v>30</v>
      </c>
      <c r="U1004">
        <f t="shared" si="107"/>
        <v>0</v>
      </c>
      <c r="V1004">
        <f t="shared" si="108"/>
        <v>8.8205002141554072</v>
      </c>
      <c r="X1004">
        <f t="shared" si="109"/>
        <v>0</v>
      </c>
      <c r="Y1004">
        <f t="shared" si="110"/>
        <v>0</v>
      </c>
      <c r="Z1004">
        <f t="shared" si="111"/>
        <v>0</v>
      </c>
      <c r="AA1004">
        <f t="shared" si="106"/>
        <v>0</v>
      </c>
    </row>
    <row r="1005" spans="4:27" x14ac:dyDescent="0.3">
      <c r="D1005" s="31">
        <f>'Water Flood'!E995</f>
        <v>0.67656000000000005</v>
      </c>
      <c r="E1005" s="31">
        <f>IF('Water Flood'!P995&gt;1,1,'Water Flood'!P995)</f>
        <v>1.0509677477641081E-3</v>
      </c>
      <c r="F1005" s="31">
        <f>'Water Flood'!I995</f>
        <v>0.9999968944057851</v>
      </c>
      <c r="H1005" s="31" cm="1">
        <f t="array" ref="H1005">INDEX($D$13:$D$1013,ROWS(D1005:$D$1013))</f>
        <v>0.25344</v>
      </c>
      <c r="I1005" s="31" cm="1">
        <f t="array" ref="I1005">INDEX($E$13:$E$1013,ROWS(E1005:$E$1013))</f>
        <v>1</v>
      </c>
      <c r="J1005" s="31" cm="1">
        <f t="array" ref="J1005">INDEX($F$13:$F$1013,ROWS(F1005:$F$1013))</f>
        <v>4.9121409271350849E-9</v>
      </c>
      <c r="T1005">
        <f t="shared" si="105"/>
        <v>30</v>
      </c>
      <c r="U1005">
        <f t="shared" si="107"/>
        <v>0</v>
      </c>
      <c r="V1005">
        <f t="shared" si="108"/>
        <v>8.8205002141554072</v>
      </c>
      <c r="X1005">
        <f t="shared" si="109"/>
        <v>0</v>
      </c>
      <c r="Y1005">
        <f t="shared" si="110"/>
        <v>0</v>
      </c>
      <c r="Z1005">
        <f t="shared" si="111"/>
        <v>0</v>
      </c>
      <c r="AA1005">
        <f t="shared" si="106"/>
        <v>0</v>
      </c>
    </row>
    <row r="1006" spans="4:27" x14ac:dyDescent="0.3">
      <c r="D1006" s="31">
        <f>'Water Flood'!E996</f>
        <v>0.67698999999999998</v>
      </c>
      <c r="E1006" s="31">
        <f>IF('Water Flood'!P996&gt;1,1,'Water Flood'!P996)</f>
        <v>8.555976209695098E-4</v>
      </c>
      <c r="F1006" s="31">
        <f>'Water Flood'!I996</f>
        <v>0.99999781417322764</v>
      </c>
      <c r="H1006" s="31" cm="1">
        <f t="array" ref="H1006">INDEX($D$13:$D$1013,ROWS(D1006:$D$1013))</f>
        <v>0.25301000000000001</v>
      </c>
      <c r="I1006" s="31" cm="1">
        <f t="array" ref="I1006">INDEX($E$13:$E$1013,ROWS(E1006:$E$1013))</f>
        <v>1</v>
      </c>
      <c r="J1006" s="31" cm="1">
        <f t="array" ref="J1006">INDEX($F$13:$F$1013,ROWS(F1006:$F$1013))</f>
        <v>2.8718736738098623E-9</v>
      </c>
      <c r="T1006">
        <f t="shared" si="105"/>
        <v>30</v>
      </c>
      <c r="U1006">
        <f t="shared" si="107"/>
        <v>0</v>
      </c>
      <c r="V1006">
        <f t="shared" si="108"/>
        <v>8.8205002141554072</v>
      </c>
      <c r="X1006">
        <f t="shared" si="109"/>
        <v>0</v>
      </c>
      <c r="Y1006">
        <f t="shared" si="110"/>
        <v>0</v>
      </c>
      <c r="Z1006">
        <f t="shared" si="111"/>
        <v>0</v>
      </c>
      <c r="AA1006">
        <f t="shared" si="106"/>
        <v>0</v>
      </c>
    </row>
    <row r="1007" spans="4:27" x14ac:dyDescent="0.3">
      <c r="D1007" s="31">
        <f>'Water Flood'!E997</f>
        <v>0.67741999999999991</v>
      </c>
      <c r="E1007" s="31">
        <f>IF('Water Flood'!P997&gt;1,1,'Water Flood'!P997)</f>
        <v>6.7689719999706457E-4</v>
      </c>
      <c r="F1007" s="31">
        <f>'Water Flood'!I997</f>
        <v>0.99999854183771764</v>
      </c>
      <c r="H1007" s="31" cm="1">
        <f t="array" ref="H1007">INDEX($D$13:$D$1013,ROWS(D1007:$D$1013))</f>
        <v>0.25258000000000003</v>
      </c>
      <c r="I1007" s="31" cm="1">
        <f t="array" ref="I1007">INDEX($E$13:$E$1013,ROWS(E1007:$E$1013))</f>
        <v>1</v>
      </c>
      <c r="J1007" s="31" cm="1">
        <f t="array" ref="J1007">INDEX($F$13:$F$1013,ROWS(F1007:$F$1013))</f>
        <v>1.5461143863372793E-9</v>
      </c>
      <c r="T1007">
        <f t="shared" si="105"/>
        <v>30</v>
      </c>
      <c r="U1007">
        <f t="shared" si="107"/>
        <v>0</v>
      </c>
      <c r="V1007">
        <f t="shared" si="108"/>
        <v>8.8205002141554072</v>
      </c>
      <c r="X1007">
        <f t="shared" si="109"/>
        <v>0</v>
      </c>
      <c r="Y1007">
        <f t="shared" si="110"/>
        <v>0</v>
      </c>
      <c r="Z1007">
        <f t="shared" si="111"/>
        <v>0</v>
      </c>
      <c r="AA1007">
        <f t="shared" si="106"/>
        <v>0</v>
      </c>
    </row>
    <row r="1008" spans="4:27" x14ac:dyDescent="0.3">
      <c r="D1008" s="31">
        <f>'Water Flood'!E998</f>
        <v>0.67785000000000006</v>
      </c>
      <c r="E1008" s="31">
        <f>IF('Water Flood'!P998&gt;1,1,'Water Flood'!P998)</f>
        <v>5.1546175710203801E-4</v>
      </c>
      <c r="F1008" s="31">
        <f>'Water Flood'!I998</f>
        <v>0.99999909595910652</v>
      </c>
      <c r="H1008" s="31" cm="1">
        <f t="array" ref="H1008">INDEX($D$13:$D$1013,ROWS(D1008:$D$1013))</f>
        <v>0.25214999999999999</v>
      </c>
      <c r="I1008" s="31" cm="1">
        <f t="array" ref="I1008">INDEX($E$13:$E$1013,ROWS(E1008:$E$1013))</f>
        <v>1</v>
      </c>
      <c r="J1008" s="31" cm="1">
        <f t="array" ref="J1008">INDEX($F$13:$F$1013,ROWS(F1008:$F$1013))</f>
        <v>7.4367165188449165E-10</v>
      </c>
      <c r="T1008">
        <f t="shared" si="105"/>
        <v>30</v>
      </c>
      <c r="U1008">
        <f t="shared" si="107"/>
        <v>0</v>
      </c>
      <c r="V1008">
        <f t="shared" si="108"/>
        <v>8.8205002141554072</v>
      </c>
      <c r="X1008">
        <f t="shared" si="109"/>
        <v>0</v>
      </c>
      <c r="Y1008">
        <f t="shared" si="110"/>
        <v>0</v>
      </c>
      <c r="Z1008">
        <f t="shared" si="111"/>
        <v>0</v>
      </c>
      <c r="AA1008">
        <f t="shared" si="106"/>
        <v>0</v>
      </c>
    </row>
    <row r="1009" spans="4:27" x14ac:dyDescent="0.3">
      <c r="D1009" s="31">
        <f>'Water Flood'!E999</f>
        <v>0.67827999999999999</v>
      </c>
      <c r="E1009" s="31">
        <f>IF('Water Flood'!P999&gt;1,1,'Water Flood'!P999)</f>
        <v>3.7208070195980837E-4</v>
      </c>
      <c r="F1009" s="31">
        <f>'Water Flood'!I999</f>
        <v>0.99999949594586113</v>
      </c>
      <c r="H1009" s="31" cm="1">
        <f t="array" ref="H1009">INDEX($D$13:$D$1013,ROWS(D1009:$D$1013))</f>
        <v>0.25172</v>
      </c>
      <c r="I1009" s="31" cm="1">
        <f t="array" ref="I1009">INDEX($E$13:$E$1013,ROWS(E1009:$E$1013))</f>
        <v>1</v>
      </c>
      <c r="J1009" s="31" cm="1">
        <f t="array" ref="J1009">INDEX($F$13:$F$1013,ROWS(F1009:$F$1013))</f>
        <v>3.0381338609374085E-10</v>
      </c>
      <c r="T1009">
        <f t="shared" si="105"/>
        <v>30</v>
      </c>
      <c r="U1009">
        <f t="shared" si="107"/>
        <v>0</v>
      </c>
      <c r="V1009">
        <f t="shared" si="108"/>
        <v>8.8205002141554072</v>
      </c>
      <c r="X1009">
        <f t="shared" si="109"/>
        <v>0</v>
      </c>
      <c r="Y1009">
        <f t="shared" si="110"/>
        <v>0</v>
      </c>
      <c r="Z1009">
        <f t="shared" si="111"/>
        <v>0</v>
      </c>
      <c r="AA1009">
        <f t="shared" si="106"/>
        <v>0</v>
      </c>
    </row>
    <row r="1010" spans="4:27" x14ac:dyDescent="0.3">
      <c r="D1010" s="31">
        <f>'Water Flood'!E1000</f>
        <v>0.67870999999999992</v>
      </c>
      <c r="E1010" s="31">
        <f>IF('Water Flood'!P1000&gt;1,1,'Water Flood'!P1000)</f>
        <v>2.4784046081570139E-4</v>
      </c>
      <c r="F1010" s="31">
        <f>'Water Flood'!I1000</f>
        <v>0.9999997623743565</v>
      </c>
      <c r="H1010" s="31" cm="1">
        <f t="array" ref="H1010">INDEX($D$13:$D$1013,ROWS(D1010:$D$1013))</f>
        <v>0.25129000000000001</v>
      </c>
      <c r="I1010" s="31" cm="1">
        <f t="array" ref="I1010">INDEX($E$13:$E$1013,ROWS(E1010:$E$1013))</f>
        <v>1</v>
      </c>
      <c r="J1010" s="31" cm="1">
        <f t="array" ref="J1010">INDEX($F$13:$F$1013,ROWS(F1010:$F$1013))</f>
        <v>9.5877969286570875E-11</v>
      </c>
      <c r="T1010">
        <f t="shared" si="105"/>
        <v>30</v>
      </c>
      <c r="U1010">
        <f t="shared" si="107"/>
        <v>0</v>
      </c>
      <c r="V1010">
        <f t="shared" si="108"/>
        <v>8.8205002141554072</v>
      </c>
      <c r="X1010">
        <f t="shared" si="109"/>
        <v>0</v>
      </c>
      <c r="Y1010">
        <f t="shared" si="110"/>
        <v>0</v>
      </c>
      <c r="Z1010">
        <f t="shared" si="111"/>
        <v>0</v>
      </c>
      <c r="AA1010">
        <f t="shared" si="106"/>
        <v>0</v>
      </c>
    </row>
    <row r="1011" spans="4:27" x14ac:dyDescent="0.3">
      <c r="D1011" s="31">
        <f>'Water Flood'!E1001</f>
        <v>0.67913999999999997</v>
      </c>
      <c r="E1011" s="31">
        <f>IF('Water Flood'!P1001&gt;1,1,'Water Flood'!P1001)</f>
        <v>1.443275502211541E-4</v>
      </c>
      <c r="F1011" s="31">
        <f>'Water Flood'!I1001</f>
        <v>0.99999991752647299</v>
      </c>
      <c r="H1011" s="31" cm="1">
        <f t="array" ref="H1011">INDEX($D$13:$D$1013,ROWS(D1011:$D$1013))</f>
        <v>0.25086000000000003</v>
      </c>
      <c r="I1011" s="31" cm="1">
        <f t="array" ref="I1011">INDEX($E$13:$E$1013,ROWS(E1011:$E$1013))</f>
        <v>1</v>
      </c>
      <c r="J1011" s="31" cm="1">
        <f t="array" ref="J1011">INDEX($F$13:$F$1013,ROWS(F1011:$F$1013))</f>
        <v>1.8889557964517421E-11</v>
      </c>
      <c r="T1011">
        <f t="shared" si="105"/>
        <v>30</v>
      </c>
      <c r="U1011">
        <f t="shared" si="107"/>
        <v>0</v>
      </c>
      <c r="V1011">
        <f t="shared" si="108"/>
        <v>8.8205002141554072</v>
      </c>
      <c r="X1011">
        <f t="shared" si="109"/>
        <v>0</v>
      </c>
      <c r="Y1011">
        <f t="shared" si="110"/>
        <v>0</v>
      </c>
      <c r="Z1011">
        <f t="shared" si="111"/>
        <v>0</v>
      </c>
      <c r="AA1011">
        <f t="shared" si="106"/>
        <v>0</v>
      </c>
    </row>
    <row r="1012" spans="4:27" x14ac:dyDescent="0.3">
      <c r="D1012" s="31">
        <f>'Water Flood'!E1002</f>
        <v>0.67957000000000001</v>
      </c>
      <c r="E1012" s="31">
        <f>IF('Water Flood'!P1002&gt;1,1,'Water Flood'!P1002)</f>
        <v>6.4116141543282907E-5</v>
      </c>
      <c r="F1012" s="31">
        <f>'Water Flood'!I1002</f>
        <v>0.99999998645132515</v>
      </c>
      <c r="H1012" s="31" cm="1">
        <f t="array" ref="H1012">INDEX($D$13:$D$1013,ROWS(D1012:$D$1013))</f>
        <v>0.25042999999999999</v>
      </c>
      <c r="I1012" s="31" cm="1">
        <f t="array" ref="I1012">INDEX($E$13:$E$1013,ROWS(E1012:$E$1013))</f>
        <v>1</v>
      </c>
      <c r="J1012" s="31" cm="1">
        <f t="array" ref="J1012">INDEX($F$13:$F$1013,ROWS(F1012:$F$1013))</f>
        <v>1.1775272070767092E-12</v>
      </c>
      <c r="T1012">
        <f t="shared" si="105"/>
        <v>30</v>
      </c>
      <c r="U1012">
        <f t="shared" si="107"/>
        <v>0</v>
      </c>
      <c r="V1012">
        <f t="shared" si="108"/>
        <v>8.8205002141554072</v>
      </c>
      <c r="X1012">
        <f t="shared" si="109"/>
        <v>0</v>
      </c>
      <c r="Y1012">
        <f t="shared" si="110"/>
        <v>0</v>
      </c>
      <c r="Z1012">
        <f t="shared" si="111"/>
        <v>0</v>
      </c>
      <c r="AA1012">
        <f t="shared" si="106"/>
        <v>0</v>
      </c>
    </row>
    <row r="1013" spans="4:27" x14ac:dyDescent="0.3">
      <c r="D1013" s="31">
        <f>'Water Flood'!E1003</f>
        <v>0.67999999999999994</v>
      </c>
      <c r="E1013" s="31">
        <f>IF('Water Flood'!P1003&gt;1,1,'Water Flood'!P1003)</f>
        <v>1.2603418463915352E-5</v>
      </c>
      <c r="F1013" s="31">
        <f>'Water Flood'!I1003</f>
        <v>1</v>
      </c>
      <c r="H1013" s="31" cm="1">
        <f t="array" ref="H1013">INDEX($D$13:$D$1013,ROWS(D1013:$D$1013))</f>
        <v>0.25</v>
      </c>
      <c r="I1013" s="31" cm="1">
        <f t="array" ref="I1013">INDEX($E$13:$E$1013,ROWS(E1013:$E$1013))</f>
        <v>1</v>
      </c>
      <c r="J1013" s="31" cm="1">
        <f t="array" ref="J1013">INDEX($F$13:$F$1013,ROWS(F1013:$F$1013))</f>
        <v>0</v>
      </c>
      <c r="T1013">
        <f t="shared" si="105"/>
        <v>30</v>
      </c>
      <c r="U1013">
        <f t="shared" si="107"/>
        <v>0</v>
      </c>
      <c r="V1013">
        <f t="shared" si="108"/>
        <v>8.8205002141554072</v>
      </c>
      <c r="X1013">
        <f t="shared" si="109"/>
        <v>0</v>
      </c>
      <c r="Y1013">
        <f t="shared" si="110"/>
        <v>0</v>
      </c>
      <c r="Z1013">
        <f t="shared" si="111"/>
        <v>0</v>
      </c>
      <c r="AA1013">
        <f t="shared" si="106"/>
        <v>0</v>
      </c>
    </row>
  </sheetData>
  <sortState xmlns:xlrd2="http://schemas.microsoft.com/office/spreadsheetml/2017/richdata2" ref="H13:H1013">
    <sortCondition descending="1" ref="H13:H1013"/>
  </sortState>
  <mergeCells count="16">
    <mergeCell ref="F2:T2"/>
    <mergeCell ref="A1:D1"/>
    <mergeCell ref="A2:D2"/>
    <mergeCell ref="X11:AA11"/>
    <mergeCell ref="P14:R14"/>
    <mergeCell ref="Z5:AC5"/>
    <mergeCell ref="A4:B5"/>
    <mergeCell ref="L21:N21"/>
    <mergeCell ref="L10:N10"/>
    <mergeCell ref="P10:R10"/>
    <mergeCell ref="F7:J7"/>
    <mergeCell ref="F6:J6"/>
    <mergeCell ref="F8:J8"/>
    <mergeCell ref="D10:F10"/>
    <mergeCell ref="H10:J10"/>
    <mergeCell ref="A6:B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FA96-5DEB-4D60-AC9A-08F3DC1F931F}">
  <sheetPr>
    <tabColor theme="7" tint="0.39997558519241921"/>
  </sheetPr>
  <dimension ref="A1:T1014"/>
  <sheetViews>
    <sheetView workbookViewId="0">
      <selection activeCell="S12" sqref="S12"/>
    </sheetView>
  </sheetViews>
  <sheetFormatPr baseColWidth="10" defaultColWidth="8.88671875" defaultRowHeight="14.4" x14ac:dyDescent="0.3"/>
  <cols>
    <col min="4" max="4" width="12.5546875" bestFit="1" customWidth="1"/>
    <col min="5" max="5" width="18.44140625" customWidth="1"/>
    <col min="10" max="10" width="13.44140625" bestFit="1" customWidth="1"/>
    <col min="13" max="13" width="12.6640625" bestFit="1" customWidth="1"/>
    <col min="16" max="19" width="12" bestFit="1" customWidth="1"/>
  </cols>
  <sheetData>
    <row r="1" spans="1:20" x14ac:dyDescent="0.3">
      <c r="A1" s="95" t="s">
        <v>128</v>
      </c>
      <c r="B1" s="95"/>
      <c r="C1" s="95"/>
      <c r="D1" s="95"/>
    </row>
    <row r="2" spans="1:20" x14ac:dyDescent="0.3">
      <c r="A2" s="95" t="s">
        <v>129</v>
      </c>
      <c r="B2" s="95"/>
      <c r="C2" s="95"/>
      <c r="D2" s="95"/>
      <c r="F2" s="96" t="s">
        <v>130</v>
      </c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ht="15" thickBot="1" x14ac:dyDescent="0.35"/>
    <row r="4" spans="1:20" x14ac:dyDescent="0.3">
      <c r="A4" s="86" t="s">
        <v>110</v>
      </c>
      <c r="B4" s="87"/>
    </row>
    <row r="5" spans="1:20" ht="15" thickBot="1" x14ac:dyDescent="0.35">
      <c r="A5" s="88"/>
      <c r="B5" s="89"/>
    </row>
    <row r="11" spans="1:20" ht="15" thickBot="1" x14ac:dyDescent="0.35"/>
    <row r="12" spans="1:20" x14ac:dyDescent="0.3">
      <c r="C12" s="92" t="s">
        <v>127</v>
      </c>
      <c r="D12" s="92"/>
      <c r="E12" s="92"/>
      <c r="H12" s="90" t="s">
        <v>115</v>
      </c>
      <c r="I12" s="91"/>
      <c r="J12" s="91"/>
      <c r="K12" s="91"/>
      <c r="L12" s="94"/>
    </row>
    <row r="13" spans="1:20" ht="15" thickBot="1" x14ac:dyDescent="0.35">
      <c r="C13" s="93"/>
      <c r="D13" s="93"/>
      <c r="E13" s="93"/>
      <c r="H13" s="59" t="s">
        <v>88</v>
      </c>
      <c r="I13" s="60" t="s">
        <v>104</v>
      </c>
      <c r="J13" s="60" t="s">
        <v>117</v>
      </c>
      <c r="K13" s="60" t="s">
        <v>116</v>
      </c>
      <c r="L13" s="61" t="s">
        <v>116</v>
      </c>
      <c r="O13" s="31"/>
      <c r="P13" s="31"/>
      <c r="Q13" s="31"/>
      <c r="R13" s="31"/>
    </row>
    <row r="14" spans="1:20" x14ac:dyDescent="0.3">
      <c r="C14" s="73" t="s">
        <v>112</v>
      </c>
      <c r="D14" s="74"/>
      <c r="E14" s="75"/>
    </row>
    <row r="15" spans="1:20" x14ac:dyDescent="0.3">
      <c r="C15" s="40" t="s">
        <v>64</v>
      </c>
      <c r="D15" s="50">
        <f>'Advection solution'!M11</f>
        <v>0.21</v>
      </c>
      <c r="E15" s="37" t="s">
        <v>91</v>
      </c>
      <c r="H15">
        <f>'Advection solution'!T14</f>
        <v>1.9234842462984873E-3</v>
      </c>
      <c r="I15">
        <f>'Advection solution'!H14</f>
        <v>0.67957000000000001</v>
      </c>
      <c r="J15">
        <f>'Advection solution'!V14/D$32</f>
        <v>4.8574294961621648E-5</v>
      </c>
      <c r="K15">
        <f t="shared" ref="K15:K78" si="0">(I15+D$16*(1-I15))*(0.5*ERFC(0.5*(J15-D$35)/(D$34*D$35)^0.5)+0.5*EXP(J15/D$34)*ERFC(0.5*(J15+D$35)/(D$34*D$35)^0.5)+0.5*(2+(2-J15)/D$34+D$35/D$34)*EXP(1/D$34)*ERFC(0.5*(2-J15+D$35)/(D$34*D$35)^0.5)-(D$35/(3.1416*D$34))^0.5*EXP(1/D$34-0.25*(2-J15+D$35)^2/(D$34*D$35)))</f>
        <v>1.3204299988437105</v>
      </c>
      <c r="L15">
        <f>(I15+D$16*(1-I15))*(0.5*ERFC(0.5*(J15-D$35)/(D$34*D$35)^0.5)+(D$35/(3.1416*D$34))^0.5*EXP(-0.25*(J15-D$35)^2/(D$34*D$35))-0.5*(1+J15/D$34+D$35/D$34)*EXP(J15/D$34)*ERFC(0.5*(J15+D$35)/(D$34*D$35)^0.5)+(4*D$35/(3.1416*D$34))^0.5*(1+0.25*(2-J15+D$35)/D$34)*EXP(1/D$34-0.25*(2-J15+D$35)^2/(D$34*D$35))-(1/D$34)*(2-J15+1.5*D$35+0.25*(2-J15+D$35)^2/D$34)*EXP(1/D$34)*ERFC(0.5*(2-J15+D$35)/(D$34*D$35)^2))</f>
        <v>1.3204294117431545</v>
      </c>
    </row>
    <row r="16" spans="1:20" x14ac:dyDescent="0.3">
      <c r="C16" s="40" t="s">
        <v>75</v>
      </c>
      <c r="D16" s="50">
        <f>'Advection solution'!M19</f>
        <v>2</v>
      </c>
      <c r="E16" s="37" t="s">
        <v>76</v>
      </c>
      <c r="H16">
        <f>'Advection solution'!T15</f>
        <v>4.3298265066346233E-3</v>
      </c>
      <c r="I16">
        <f>'Advection solution'!H15</f>
        <v>0.67913999999999997</v>
      </c>
      <c r="J16">
        <f>'Advection solution'!V15/D$32</f>
        <v>1.2423485812938095E-4</v>
      </c>
      <c r="K16">
        <f t="shared" si="0"/>
        <v>1.3208599970254802</v>
      </c>
      <c r="L16">
        <f t="shared" ref="L16:L79" si="1">(I16+D$16*(1-I16))*(0.5*ERFC(0.5*(J16-D$35)/(D$34*D$35)^0.5)+(D$35/(3.1416*D$34))^0.5*EXP(-0.25*(J16-D$35)^2/(D$34*D$35))-0.5*(1+J16/D$34+D$35/D$34)*EXP(J16/D$34)*ERFC(0.5*(J16+D$35)/(D$34*D$35)^0.5)+(4*D$35/(3.1416*D$34))^0.5*(1+0.25*(2-J16+D$35)/D$34)*EXP(1/D$34-0.25*(2-J16+D$35)^2/(D$34*D$35))-(1/D$34)*(2-J16+1.5*D$35+0.25*(2-J16+D$35)^2/D$34)*EXP(1/D$34)*ERFC(0.5*(2-J16+D$35)/(D$34*D$35)^2))</f>
        <v>1.3208594051105171</v>
      </c>
    </row>
    <row r="17" spans="3:20" x14ac:dyDescent="0.3">
      <c r="C17" s="40" t="s">
        <v>89</v>
      </c>
      <c r="D17" s="52">
        <f>'Advection solution'!AA8</f>
        <v>0.61033999999999999</v>
      </c>
      <c r="E17" s="37" t="s">
        <v>91</v>
      </c>
      <c r="H17">
        <f>'Advection solution'!T16</f>
        <v>7.4352138244710413E-3</v>
      </c>
      <c r="I17">
        <f>'Advection solution'!H16</f>
        <v>0.67870999999999992</v>
      </c>
      <c r="J17">
        <f>'Advection solution'!V16/D$32</f>
        <v>2.2190668906575708E-4</v>
      </c>
      <c r="K17">
        <f t="shared" si="0"/>
        <v>1.321289994647628</v>
      </c>
      <c r="L17">
        <f t="shared" si="1"/>
        <v>1.3212893965242236</v>
      </c>
    </row>
    <row r="18" spans="3:20" x14ac:dyDescent="0.3">
      <c r="C18" s="40" t="s">
        <v>77</v>
      </c>
      <c r="D18" s="50">
        <f>'Advection solution'!Q18</f>
        <v>0</v>
      </c>
      <c r="E18" s="37" t="s">
        <v>76</v>
      </c>
      <c r="H18">
        <f>'Advection solution'!T17</f>
        <v>1.1162421058794251E-2</v>
      </c>
      <c r="I18">
        <f>'Advection solution'!H17</f>
        <v>0.67827999999999999</v>
      </c>
      <c r="J18">
        <f>'Advection solution'!V17/D$32</f>
        <v>3.3917439544150542E-4</v>
      </c>
      <c r="K18">
        <f t="shared" si="0"/>
        <v>1.3217199917469542</v>
      </c>
      <c r="L18">
        <f t="shared" si="1"/>
        <v>1.3217193861354437</v>
      </c>
    </row>
    <row r="19" spans="3:20" ht="15" customHeight="1" x14ac:dyDescent="0.3">
      <c r="C19" s="40" t="s">
        <v>92</v>
      </c>
      <c r="D19" s="52">
        <f>'Advection solution'!AA9</f>
        <v>0.98502492644908957</v>
      </c>
      <c r="E19" s="37" t="s">
        <v>91</v>
      </c>
      <c r="H19">
        <f>'Advection solution'!T18</f>
        <v>1.546385271306114E-2</v>
      </c>
      <c r="I19">
        <f>'Advection solution'!H18</f>
        <v>0.67785000000000006</v>
      </c>
      <c r="J19">
        <f>'Advection solution'!V18/D$32</f>
        <v>4.7455274273740559E-4</v>
      </c>
      <c r="K19">
        <f t="shared" si="0"/>
        <v>1.3221499883357559</v>
      </c>
      <c r="L19">
        <f t="shared" si="1"/>
        <v>1.3221493740109194</v>
      </c>
      <c r="T19" s="32"/>
    </row>
    <row r="20" spans="3:20" x14ac:dyDescent="0.3">
      <c r="C20" s="40" t="s">
        <v>68</v>
      </c>
      <c r="D20" s="50">
        <f>'Advection solution'!M15</f>
        <v>5.3999999999999999E-2</v>
      </c>
      <c r="E20" s="37" t="s">
        <v>71</v>
      </c>
      <c r="H20">
        <f>'Advection solution'!T19</f>
        <v>2.0306915999911936E-2</v>
      </c>
      <c r="I20">
        <f>'Advection solution'!H19</f>
        <v>0.67741999999999991</v>
      </c>
      <c r="J20">
        <f>'Advection solution'!V19/D$32</f>
        <v>6.2702736638041781E-4</v>
      </c>
      <c r="K20">
        <f t="shared" si="0"/>
        <v>1.3225799844126371</v>
      </c>
      <c r="L20">
        <f t="shared" si="1"/>
        <v>1.3225793601715345</v>
      </c>
    </row>
    <row r="21" spans="3:20" x14ac:dyDescent="0.3">
      <c r="C21" s="40" t="s">
        <v>67</v>
      </c>
      <c r="D21" s="50">
        <f>'Advection solution'!M14</f>
        <v>5.3999999999999999E-2</v>
      </c>
      <c r="E21" s="37" t="s">
        <v>71</v>
      </c>
      <c r="H21">
        <f>'Advection solution'!T20</f>
        <v>2.5667928629085294E-2</v>
      </c>
      <c r="I21">
        <f>'Advection solution'!H20</f>
        <v>0.67698999999999998</v>
      </c>
      <c r="J21">
        <f>'Advection solution'!V20/D$32</f>
        <v>7.9586352204193058E-4</v>
      </c>
      <c r="K21">
        <f t="shared" si="0"/>
        <v>1.3230099799669006</v>
      </c>
      <c r="L21">
        <f t="shared" si="1"/>
        <v>1.3230093446081377</v>
      </c>
    </row>
    <row r="22" spans="3:20" x14ac:dyDescent="0.3">
      <c r="C22" s="40" t="s">
        <v>72</v>
      </c>
      <c r="D22" s="50">
        <f>'Advection solution'!M16</f>
        <v>1.5</v>
      </c>
      <c r="E22" s="37" t="s">
        <v>76</v>
      </c>
      <c r="H22">
        <f>'Advection solution'!T21</f>
        <v>3.1529032432923244E-2</v>
      </c>
      <c r="I22">
        <f>'Advection solution'!H21</f>
        <v>0.67656000000000005</v>
      </c>
      <c r="J22">
        <f>'Advection solution'!V21/D$32</f>
        <v>9.8050921870676284E-4</v>
      </c>
      <c r="K22">
        <f t="shared" si="0"/>
        <v>1.323439974980658</v>
      </c>
      <c r="L22">
        <f t="shared" si="1"/>
        <v>1.3234393272893148</v>
      </c>
    </row>
    <row r="23" spans="3:20" x14ac:dyDescent="0.3">
      <c r="C23" s="40" t="s">
        <v>84</v>
      </c>
      <c r="D23" s="53">
        <f>'Advection solution'!Q15</f>
        <v>1.6666666666666667</v>
      </c>
      <c r="E23" s="37" t="s">
        <v>81</v>
      </c>
      <c r="H23">
        <f>'Advection solution'!T22</f>
        <v>3.7876432291355379E-2</v>
      </c>
      <c r="I23">
        <f>'Advection solution'!H22</f>
        <v>0.67613000000000001</v>
      </c>
      <c r="J23">
        <f>'Advection solution'!V22/D$32</f>
        <v>1.1805399589914476E-3</v>
      </c>
      <c r="K23">
        <f t="shared" si="0"/>
        <v>1.3238699694299145</v>
      </c>
      <c r="L23">
        <f t="shared" si="1"/>
        <v>1.3238693081655586</v>
      </c>
    </row>
    <row r="24" spans="3:20" x14ac:dyDescent="0.3">
      <c r="C24" s="40" t="s">
        <v>65</v>
      </c>
      <c r="D24" s="50">
        <f>'Advection solution'!M12</f>
        <v>0.2</v>
      </c>
      <c r="E24" s="37" t="s">
        <v>70</v>
      </c>
      <c r="H24">
        <f>'Advection solution'!T23</f>
        <v>4.4699305646033277E-2</v>
      </c>
      <c r="I24">
        <f>'Advection solution'!H23</f>
        <v>0.67569999999999997</v>
      </c>
      <c r="J24">
        <f>'Advection solution'!V23/D$32</f>
        <v>1.3956245290002343E-3</v>
      </c>
      <c r="K24">
        <f t="shared" si="0"/>
        <v>1.3242999632851178</v>
      </c>
      <c r="L24">
        <f t="shared" si="1"/>
        <v>1.324299287171588</v>
      </c>
    </row>
    <row r="25" spans="3:20" x14ac:dyDescent="0.3">
      <c r="C25" s="41" t="s">
        <v>66</v>
      </c>
      <c r="D25" s="45">
        <f>'Advection solution'!M13</f>
        <v>0.2</v>
      </c>
      <c r="E25" s="39" t="s">
        <v>70</v>
      </c>
      <c r="H25">
        <f>'Advection solution'!T24</f>
        <v>5.1989085656661854E-2</v>
      </c>
      <c r="I25">
        <f>'Advection solution'!H24</f>
        <v>0.67527000000000004</v>
      </c>
      <c r="J25">
        <f>'Advection solution'!V24/D$32</f>
        <v>1.6255025149005467E-3</v>
      </c>
      <c r="K25">
        <f t="shared" si="0"/>
        <v>1.324729956511393</v>
      </c>
      <c r="L25">
        <f t="shared" si="1"/>
        <v>1.3247292642276027</v>
      </c>
    </row>
    <row r="26" spans="3:20" x14ac:dyDescent="0.3">
      <c r="C26" s="31"/>
      <c r="D26" s="31"/>
      <c r="E26" s="31"/>
      <c r="H26">
        <f>'Advection solution'!T25</f>
        <v>5.973896767031061E-2</v>
      </c>
      <c r="I26">
        <f>'Advection solution'!H25</f>
        <v>0.67484</v>
      </c>
      <c r="J26">
        <f>'Advection solution'!V25/D$32</f>
        <v>1.8699688271058329E-3</v>
      </c>
      <c r="K26">
        <f t="shared" si="0"/>
        <v>1.3251599490685768</v>
      </c>
      <c r="L26">
        <f t="shared" si="1"/>
        <v>1.325159239239867</v>
      </c>
    </row>
    <row r="27" spans="3:20" x14ac:dyDescent="0.3">
      <c r="C27" s="31"/>
      <c r="D27" s="31"/>
      <c r="E27" s="31"/>
      <c r="H27">
        <f>'Advection solution'!T26</f>
        <v>6.794355679624986E-2</v>
      </c>
      <c r="I27">
        <f>'Advection solution'!H26</f>
        <v>0.67440999999999995</v>
      </c>
      <c r="J27">
        <f>'Advection solution'!V26/D$32</f>
        <v>2.1288626517464715E-3</v>
      </c>
      <c r="K27">
        <f t="shared" si="0"/>
        <v>1.3255899409111038</v>
      </c>
      <c r="L27">
        <f t="shared" si="1"/>
        <v>1.3255892121008381</v>
      </c>
    </row>
    <row r="28" spans="3:20" x14ac:dyDescent="0.3">
      <c r="C28" s="73" t="s">
        <v>113</v>
      </c>
      <c r="D28" s="74"/>
      <c r="E28" s="75"/>
      <c r="H28">
        <f>'Advection solution'!T27</f>
        <v>7.6598608593968942E-2</v>
      </c>
      <c r="I28">
        <f>'Advection solution'!H27</f>
        <v>0.67398000000000002</v>
      </c>
      <c r="J28">
        <f>'Advection solution'!V27/D$32</f>
        <v>2.4020593232180654E-3</v>
      </c>
      <c r="K28">
        <f t="shared" si="0"/>
        <v>1.3260199319877839</v>
      </c>
      <c r="L28">
        <f t="shared" si="1"/>
        <v>1.3260191826889594</v>
      </c>
    </row>
    <row r="29" spans="3:20" x14ac:dyDescent="0.3">
      <c r="C29" s="40" t="s">
        <v>93</v>
      </c>
      <c r="D29" s="53">
        <f>D21/D22+D23*D19*D24/(D15*D17)</f>
        <v>2.5977387509982459</v>
      </c>
      <c r="E29" s="37" t="s">
        <v>71</v>
      </c>
      <c r="H29">
        <f>'Advection solution'!T28</f>
        <v>8.5700833505747032E-2</v>
      </c>
      <c r="I29">
        <f>'Advection solution'!H28</f>
        <v>0.67354999999999998</v>
      </c>
      <c r="J29">
        <f>'Advection solution'!V28/D$32</f>
        <v>2.6894641962052898E-3</v>
      </c>
      <c r="K29">
        <f t="shared" si="0"/>
        <v>1.3264499222414825</v>
      </c>
      <c r="L29">
        <f t="shared" si="1"/>
        <v>1.326449150868191</v>
      </c>
    </row>
    <row r="30" spans="3:20" x14ac:dyDescent="0.3">
      <c r="C30" s="40" t="s">
        <v>94</v>
      </c>
      <c r="D30" s="53">
        <f>D20/D22+D23*(1-D19)*D25/(D15*(1-D17))</f>
        <v>9.7001791349684729E-2</v>
      </c>
      <c r="E30" s="37" t="s">
        <v>71</v>
      </c>
      <c r="H30">
        <f>'Advection solution'!T29</f>
        <v>9.524774623280273E-2</v>
      </c>
      <c r="I30">
        <f>'Advection solution'!H29</f>
        <v>0.67311999999999994</v>
      </c>
      <c r="J30">
        <f>'Advection solution'!V29/D$32</f>
        <v>2.9910079272592034E-3</v>
      </c>
      <c r="K30">
        <f t="shared" si="0"/>
        <v>1.3268799116087209</v>
      </c>
      <c r="L30">
        <f t="shared" si="1"/>
        <v>1.3268791164873177</v>
      </c>
    </row>
    <row r="31" spans="3:20" x14ac:dyDescent="0.3">
      <c r="C31" s="40" t="s">
        <v>95</v>
      </c>
      <c r="D31" s="53">
        <f>D23</f>
        <v>1.6666666666666667</v>
      </c>
      <c r="E31" s="37" t="s">
        <v>81</v>
      </c>
      <c r="H31">
        <f>'Advection solution'!T30</f>
        <v>0.10523754758480805</v>
      </c>
      <c r="I31">
        <f>'Advection solution'!H30</f>
        <v>0.67269000000000001</v>
      </c>
      <c r="J31">
        <f>'Advection solution'!V30/D$32</f>
        <v>3.3066427746834292E-3</v>
      </c>
      <c r="K31">
        <f t="shared" si="0"/>
        <v>1.3273099000191901</v>
      </c>
      <c r="L31">
        <f t="shared" si="1"/>
        <v>1.3273090793790541</v>
      </c>
    </row>
    <row r="32" spans="3:20" x14ac:dyDescent="0.3">
      <c r="C32" s="40" t="s">
        <v>96</v>
      </c>
      <c r="D32" s="53">
        <f>'Advection solution'!V1013</f>
        <v>8.8205002141554072</v>
      </c>
      <c r="E32" s="37" t="s">
        <v>70</v>
      </c>
      <c r="H32">
        <f>'Advection solution'!T31</f>
        <v>0.11566903049328321</v>
      </c>
      <c r="I32">
        <f>'Advection solution'!H31</f>
        <v>0.67225999999999997</v>
      </c>
      <c r="J32">
        <f>'Advection solution'!V31/D$32</f>
        <v>3.6363396560948075E-3</v>
      </c>
      <c r="K32">
        <f t="shared" si="0"/>
        <v>1.3277398873951918</v>
      </c>
      <c r="L32">
        <f t="shared" si="1"/>
        <v>1.3277390393589663</v>
      </c>
    </row>
    <row r="33" spans="3:12" x14ac:dyDescent="0.3">
      <c r="C33" s="40"/>
      <c r="D33" s="53"/>
      <c r="E33" s="37"/>
      <c r="H33">
        <f>'Advection solution'!T32</f>
        <v>0.12654150397298269</v>
      </c>
      <c r="I33">
        <f>'Advection solution'!H32</f>
        <v>0.67182999999999993</v>
      </c>
      <c r="J33">
        <f>'Advection solution'!V32/D$32</f>
        <v>3.9800857686200742E-3</v>
      </c>
      <c r="K33">
        <f t="shared" si="0"/>
        <v>1.3281698736509902</v>
      </c>
      <c r="L33">
        <f t="shared" si="1"/>
        <v>1.3281689962242038</v>
      </c>
    </row>
    <row r="34" spans="3:12" x14ac:dyDescent="0.3">
      <c r="C34" s="40" t="s">
        <v>98</v>
      </c>
      <c r="D34" s="53">
        <f>D15^2*(D17+D16*(1-D17)+D18)*(D17*D29+D16*(1-D17)*D30)/(D31*D32)</f>
        <v>6.9246970572296885E-3</v>
      </c>
      <c r="E34" s="37" t="s">
        <v>76</v>
      </c>
      <c r="H34">
        <f>'Advection solution'!T33</f>
        <v>0.1378547311931341</v>
      </c>
      <c r="I34">
        <f>'Advection solution'!H33</f>
        <v>0.6714</v>
      </c>
      <c r="J34">
        <f>'Advection solution'!V33/D$32</f>
        <v>4.3378826514444543E-3</v>
      </c>
      <c r="K34">
        <f t="shared" si="0"/>
        <v>1.32859985869208</v>
      </c>
      <c r="L34">
        <f t="shared" si="1"/>
        <v>1.3285989497520421</v>
      </c>
    </row>
    <row r="35" spans="3:12" x14ac:dyDescent="0.3">
      <c r="C35" s="41" t="s">
        <v>97</v>
      </c>
      <c r="D35" s="45">
        <f>'Advection solution'!$Q$17/D32</f>
        <v>0.28569808274091157</v>
      </c>
      <c r="E35" s="39" t="s">
        <v>76</v>
      </c>
      <c r="H35">
        <f>'Advection solution'!T34</f>
        <v>0.14960887818521956</v>
      </c>
      <c r="I35">
        <f>'Advection solution'!H34</f>
        <v>0.67097000000000007</v>
      </c>
      <c r="J35">
        <f>'Advection solution'!V34/D$32</f>
        <v>4.7097445816949215E-3</v>
      </c>
      <c r="K35">
        <f t="shared" si="0"/>
        <v>1.3290298424143625</v>
      </c>
      <c r="L35">
        <f t="shared" si="1"/>
        <v>1.3290288996982333</v>
      </c>
    </row>
    <row r="36" spans="3:12" x14ac:dyDescent="0.3">
      <c r="H36">
        <f>'Advection solution'!T35</f>
        <v>0.16180447119518454</v>
      </c>
      <c r="I36">
        <f>'Advection solution'!H35</f>
        <v>0.67053999999999991</v>
      </c>
      <c r="J36">
        <f>'Advection solution'!V35/D$32</f>
        <v>5.0956972412672412E-3</v>
      </c>
      <c r="K36">
        <f t="shared" si="0"/>
        <v>1.3294598247032172</v>
      </c>
      <c r="L36">
        <f t="shared" si="1"/>
        <v>1.3294588457951444</v>
      </c>
    </row>
    <row r="37" spans="3:12" x14ac:dyDescent="0.3">
      <c r="H37">
        <f>'Advection solution'!T36</f>
        <v>0.17444236078582814</v>
      </c>
      <c r="I37">
        <f>'Advection solution'!H36</f>
        <v>0.67010999999999998</v>
      </c>
      <c r="J37">
        <f>'Advection solution'!V36/D$32</f>
        <v>5.4957765951613559E-3</v>
      </c>
      <c r="K37">
        <f t="shared" si="0"/>
        <v>1.3298898054324637</v>
      </c>
      <c r="L37">
        <f t="shared" si="1"/>
        <v>1.3298887877496681</v>
      </c>
    </row>
    <row r="38" spans="3:12" x14ac:dyDescent="0.3">
      <c r="H38">
        <f>'Advection solution'!T37</f>
        <v>0.18752369147112019</v>
      </c>
      <c r="I38">
        <f>'Advection solution'!H37</f>
        <v>0.66968000000000005</v>
      </c>
      <c r="J38">
        <f>'Advection solution'!V37/D$32</f>
        <v>5.9100279431608472E-3</v>
      </c>
      <c r="K38">
        <f t="shared" si="0"/>
        <v>1.3303197844632038</v>
      </c>
      <c r="L38">
        <f t="shared" si="1"/>
        <v>1.3303187252408977</v>
      </c>
    </row>
    <row r="39" spans="3:12" x14ac:dyDescent="0.3">
      <c r="H39">
        <f>'Advection solution'!T38</f>
        <v>0.20104987574608124</v>
      </c>
      <c r="I39">
        <f>'Advection solution'!H38</f>
        <v>0.66925000000000001</v>
      </c>
      <c r="J39">
        <f>'Advection solution'!V38/D$32</f>
        <v>6.3385051091989645E-3</v>
      </c>
      <c r="K39">
        <f t="shared" si="0"/>
        <v>1.3307497616425252</v>
      </c>
      <c r="L39">
        <f t="shared" si="1"/>
        <v>1.3307486579175287</v>
      </c>
    </row>
    <row r="40" spans="3:12" x14ac:dyDescent="0.3">
      <c r="H40">
        <f>'Advection solution'!T39</f>
        <v>0.21502257192451812</v>
      </c>
      <c r="I40">
        <f>'Advection solution'!H39</f>
        <v>0.66881999999999997</v>
      </c>
      <c r="J40">
        <f>'Advection solution'!V39/D$32</f>
        <v>6.7812697500580464E-3</v>
      </c>
      <c r="K40">
        <f t="shared" si="0"/>
        <v>1.3311797368020575</v>
      </c>
      <c r="L40">
        <f t="shared" si="1"/>
        <v>1.3311785853949722</v>
      </c>
    </row>
    <row r="41" spans="3:12" x14ac:dyDescent="0.3">
      <c r="H41">
        <f>'Advection solution'!T40</f>
        <v>0.22944366486132703</v>
      </c>
      <c r="I41">
        <f>'Advection solution'!H40</f>
        <v>0.66839000000000004</v>
      </c>
      <c r="J41">
        <f>'Advection solution'!V40/D$32</f>
        <v>7.2383907543697784E-3</v>
      </c>
      <c r="K41">
        <f t="shared" si="0"/>
        <v>1.3316097097563617</v>
      </c>
      <c r="L41">
        <f t="shared" si="1"/>
        <v>1.3316085072521446</v>
      </c>
    </row>
    <row r="42" spans="3:12" x14ac:dyDescent="0.3">
      <c r="H42">
        <f>'Advection solution'!T41</f>
        <v>0.24431524933064122</v>
      </c>
      <c r="I42">
        <f>'Advection solution'!H41</f>
        <v>0.66796</v>
      </c>
      <c r="J42">
        <f>'Advection solution'!V41/D$32</f>
        <v>7.7099437248410322E-3</v>
      </c>
      <c r="K42">
        <f t="shared" si="0"/>
        <v>1.332039680301133</v>
      </c>
      <c r="L42">
        <f t="shared" si="1"/>
        <v>1.3320384230279003</v>
      </c>
    </row>
    <row r="43" spans="3:12" x14ac:dyDescent="0.3">
      <c r="H43">
        <f>'Advection solution'!T42</f>
        <v>0.25963961552841197</v>
      </c>
      <c r="I43">
        <f>'Advection solution'!H42</f>
        <v>0.66752999999999996</v>
      </c>
      <c r="J43">
        <f>'Advection solution'!V42/D$32</f>
        <v>8.1960105270128484E-3</v>
      </c>
      <c r="K43">
        <f t="shared" si="0"/>
        <v>1.3324696482111955</v>
      </c>
      <c r="L43">
        <f t="shared" si="1"/>
        <v>1.3324683322170683</v>
      </c>
    </row>
    <row r="44" spans="3:12" x14ac:dyDescent="0.3">
      <c r="H44">
        <f>'Advection solution'!T43</f>
        <v>0.27541923633215493</v>
      </c>
      <c r="I44">
        <f>'Advection solution'!H43</f>
        <v>0.66710000000000003</v>
      </c>
      <c r="J44">
        <f>'Advection solution'!V43/D$32</f>
        <v>8.6966788930300538E-3</v>
      </c>
      <c r="K44">
        <f t="shared" si="0"/>
        <v>1.3328996132382689</v>
      </c>
      <c r="L44">
        <f t="shared" si="1"/>
        <v>1.3328982342660551</v>
      </c>
    </row>
    <row r="45" spans="3:12" x14ac:dyDescent="0.3">
      <c r="H45">
        <f>'Advection solution'!T44</f>
        <v>0.29165675610122127</v>
      </c>
      <c r="I45">
        <f>'Advection solution'!H44</f>
        <v>0.66666999999999998</v>
      </c>
      <c r="J45">
        <f>'Advection solution'!V44/D$32</f>
        <v>9.2120420736535279E-3</v>
      </c>
      <c r="K45">
        <f t="shared" si="0"/>
        <v>1.3333295751084708</v>
      </c>
      <c r="L45">
        <f t="shared" si="1"/>
        <v>1.3333281285679541</v>
      </c>
    </row>
    <row r="46" spans="3:12" x14ac:dyDescent="0.3">
      <c r="H46">
        <f>'Advection solution'!T45</f>
        <v>0.30835498089488461</v>
      </c>
      <c r="I46">
        <f>'Advection solution'!H45</f>
        <v>0.66623999999999994</v>
      </c>
      <c r="J46">
        <f>'Advection solution'!V45/D$32</f>
        <v>9.7421985347137773E-3</v>
      </c>
      <c r="K46">
        <f t="shared" si="0"/>
        <v>1.3337595335195327</v>
      </c>
      <c r="L46">
        <f t="shared" si="1"/>
        <v>1.3337580144571133</v>
      </c>
    </row>
    <row r="47" spans="3:12" x14ac:dyDescent="0.3">
      <c r="H47">
        <f>'Advection solution'!T46</f>
        <v>0.32551686965452487</v>
      </c>
      <c r="I47">
        <f>'Advection solution'!H46</f>
        <v>0.66581000000000001</v>
      </c>
      <c r="J47">
        <f>'Advection solution'!V46/D$32</f>
        <v>1.0287251683683059E-2</v>
      </c>
      <c r="K47">
        <f t="shared" si="0"/>
        <v>1.334189488137689</v>
      </c>
      <c r="L47">
        <f t="shared" si="1"/>
        <v>1.3341878912031007</v>
      </c>
    </row>
    <row r="48" spans="3:12" x14ac:dyDescent="0.3">
      <c r="H48">
        <f>'Advection solution'!T47</f>
        <v>0.34314552652987657</v>
      </c>
      <c r="I48">
        <f>'Advection solution'!H47</f>
        <v>0.66537999999999997</v>
      </c>
      <c r="J48">
        <f>'Advection solution'!V47/D$32</f>
        <v>1.0847309632142765E-2</v>
      </c>
      <c r="K48">
        <f t="shared" si="0"/>
        <v>1.3346194385942012</v>
      </c>
      <c r="L48">
        <f t="shared" si="1"/>
        <v>1.3346177580039942</v>
      </c>
    </row>
    <row r="49" spans="8:12" x14ac:dyDescent="0.3">
      <c r="H49">
        <f>'Advection solution'!T48</f>
        <v>0.36124419391025597</v>
      </c>
      <c r="I49">
        <f>'Advection solution'!H48</f>
        <v>0.66494999999999993</v>
      </c>
      <c r="J49">
        <f>'Advection solution'!V48/D$32</f>
        <v>1.1422484980262229E-2</v>
      </c>
      <c r="K49">
        <f t="shared" si="0"/>
        <v>1.3350493844814715</v>
      </c>
      <c r="L49">
        <f t="shared" si="1"/>
        <v>1.3350476139789118</v>
      </c>
    </row>
    <row r="50" spans="8:12" x14ac:dyDescent="0.3">
      <c r="H50">
        <f>'Advection solution'!T49</f>
        <v>0.37981624633634031</v>
      </c>
      <c r="I50">
        <f>'Advection solution'!H49</f>
        <v>0.66452</v>
      </c>
      <c r="J50">
        <f>'Advection solution'!V49/D$32</f>
        <v>1.2012894628913761E-2</v>
      </c>
      <c r="K50">
        <f t="shared" si="0"/>
        <v>1.3354793253486978</v>
      </c>
      <c r="L50">
        <f t="shared" si="1"/>
        <v>1.3354774581597104</v>
      </c>
    </row>
    <row r="51" spans="8:12" x14ac:dyDescent="0.3">
      <c r="H51">
        <f>'Advection solution'!T50</f>
        <v>0.39886518490549583</v>
      </c>
      <c r="I51">
        <f>'Advection solution'!H50</f>
        <v>0.66408999999999996</v>
      </c>
      <c r="J51">
        <f>'Advection solution'!V50/D$32</f>
        <v>1.2618659607171123E-2</v>
      </c>
      <c r="K51">
        <f t="shared" si="0"/>
        <v>1.3359092606970104</v>
      </c>
      <c r="L51">
        <f t="shared" si="1"/>
        <v>1.3359072894817339</v>
      </c>
    </row>
    <row r="52" spans="8:12" x14ac:dyDescent="0.3">
      <c r="H52">
        <f>'Advection solution'!T51</f>
        <v>0.41839463240972619</v>
      </c>
      <c r="I52">
        <f>'Advection solution'!H51</f>
        <v>0.66365999999999992</v>
      </c>
      <c r="J52">
        <f>'Advection solution'!V51/D$32</f>
        <v>1.3239904922826791E-2</v>
      </c>
      <c r="K52">
        <f t="shared" si="0"/>
        <v>1.3363391899740253</v>
      </c>
      <c r="L52">
        <f t="shared" si="1"/>
        <v>1.3363371067735144</v>
      </c>
    </row>
    <row r="53" spans="8:12" x14ac:dyDescent="0.3">
      <c r="H53">
        <f>'Advection solution'!T52</f>
        <v>0.43840832880290337</v>
      </c>
      <c r="I53">
        <f>'Advection solution'!H52</f>
        <v>0.66322999999999999</v>
      </c>
      <c r="J53">
        <f>'Advection solution'!V52/D$32</f>
        <v>1.3876759423138405E-2</v>
      </c>
      <c r="K53">
        <f t="shared" si="0"/>
        <v>1.336769112567747</v>
      </c>
      <c r="L53">
        <f t="shared" si="1"/>
        <v>1.336766908745292</v>
      </c>
    </row>
    <row r="54" spans="8:12" x14ac:dyDescent="0.3">
      <c r="H54">
        <f>'Advection solution'!T53</f>
        <v>0.45891012728482322</v>
      </c>
      <c r="I54">
        <f>'Advection solution'!H53</f>
        <v>0.66280000000000006</v>
      </c>
      <c r="J54">
        <f>'Advection solution'!V53/D$32</f>
        <v>1.452935567497746E-2</v>
      </c>
      <c r="K54">
        <f t="shared" si="0"/>
        <v>1.337199027799731</v>
      </c>
      <c r="L54">
        <f t="shared" si="1"/>
        <v>1.3371966939762161</v>
      </c>
    </row>
    <row r="55" spans="8:12" x14ac:dyDescent="0.3">
      <c r="H55">
        <f>'Advection solution'!T54</f>
        <v>0.47990399064288436</v>
      </c>
      <c r="I55">
        <f>'Advection solution'!H54</f>
        <v>0.6623699999999999</v>
      </c>
      <c r="J55">
        <f>'Advection solution'!V54/D$32</f>
        <v>1.5197829852980647E-2</v>
      </c>
      <c r="K55">
        <f t="shared" si="0"/>
        <v>1.3376289349174144</v>
      </c>
      <c r="L55">
        <f t="shared" si="1"/>
        <v>1.3376264609000645</v>
      </c>
    </row>
    <row r="56" spans="8:12" x14ac:dyDescent="0.3">
      <c r="H56">
        <f>'Advection solution'!T55</f>
        <v>0.5013939879966105</v>
      </c>
      <c r="I56">
        <f>'Advection solution'!H55</f>
        <v>0.66193999999999997</v>
      </c>
      <c r="J56">
        <f>'Advection solution'!V55/D$32</f>
        <v>1.5882321640345139E-2</v>
      </c>
      <c r="K56">
        <f t="shared" si="0"/>
        <v>1.3380588330855139</v>
      </c>
      <c r="L56">
        <f t="shared" si="1"/>
        <v>1.3380562077893063</v>
      </c>
    </row>
    <row r="57" spans="8:12" x14ac:dyDescent="0.3">
      <c r="H57">
        <f>'Advection solution'!T56</f>
        <v>0.52338429189678071</v>
      </c>
      <c r="I57">
        <f>'Advection solution'!H56</f>
        <v>0.66151000000000004</v>
      </c>
      <c r="J57">
        <f>'Advection solution'!V56/D$32</f>
        <v>1.6582974140755723E-2</v>
      </c>
      <c r="K57">
        <f t="shared" si="0"/>
        <v>1.3384887213763665</v>
      </c>
      <c r="L57">
        <f t="shared" si="1"/>
        <v>1.3384859327373027</v>
      </c>
    </row>
    <row r="58" spans="8:12" x14ac:dyDescent="0.3">
      <c r="H58">
        <f>'Advection solution'!T57</f>
        <v>0.54587917559208099</v>
      </c>
      <c r="I58">
        <f>'Advection solution'!H57</f>
        <v>0.66108</v>
      </c>
      <c r="J58">
        <f>'Advection solution'!V57/D$32</f>
        <v>1.7299933795502705E-2</v>
      </c>
      <c r="K58">
        <f t="shared" si="0"/>
        <v>1.3389185987590768</v>
      </c>
      <c r="L58">
        <f t="shared" si="1"/>
        <v>1.3389156336384149</v>
      </c>
    </row>
    <row r="59" spans="8:12" x14ac:dyDescent="0.3">
      <c r="H59">
        <f>'Advection solution'!T58</f>
        <v>0.56888301066469504</v>
      </c>
      <c r="I59">
        <f>'Advection solution'!H58</f>
        <v>0.66064999999999996</v>
      </c>
      <c r="J59">
        <f>'Advection solution'!V58/D$32</f>
        <v>1.8033350312222567E-2</v>
      </c>
      <c r="K59">
        <f t="shared" si="0"/>
        <v>1.3393484640873214</v>
      </c>
      <c r="L59">
        <f t="shared" si="1"/>
        <v>1.3393453081657702</v>
      </c>
    </row>
    <row r="60" spans="8:12" x14ac:dyDescent="0.3">
      <c r="H60">
        <f>'Advection solution'!T59</f>
        <v>0.5924002648333998</v>
      </c>
      <c r="I60">
        <f>'Advection solution'!H59</f>
        <v>0.66022000000000003</v>
      </c>
      <c r="J60">
        <f>'Advection solution'!V59/D$32</f>
        <v>1.8783376598859723E-2</v>
      </c>
      <c r="K60">
        <f t="shared" si="0"/>
        <v>1.3397783160856318</v>
      </c>
      <c r="L60">
        <f t="shared" si="1"/>
        <v>1.3397749537463848</v>
      </c>
    </row>
    <row r="61" spans="8:12" x14ac:dyDescent="0.3">
      <c r="H61">
        <f>'Advection solution'!T60</f>
        <v>0.61643549995960245</v>
      </c>
      <c r="I61">
        <f>'Advection solution'!H60</f>
        <v>0.65978999999999999</v>
      </c>
      <c r="J61">
        <f>'Advection solution'!V60/D$32</f>
        <v>1.9550168703990255E-2</v>
      </c>
      <c r="K61">
        <f t="shared" si="0"/>
        <v>1.3402081533339592</v>
      </c>
      <c r="L61">
        <f t="shared" si="1"/>
        <v>1.3402045675333241</v>
      </c>
    </row>
    <row r="62" spans="8:12" x14ac:dyDescent="0.3">
      <c r="H62">
        <f>'Advection solution'!T61</f>
        <v>0.64099337024282843</v>
      </c>
      <c r="I62">
        <f>'Advection solution'!H61</f>
        <v>0.65935999999999995</v>
      </c>
      <c r="J62">
        <f>'Advection solution'!V61/D$32</f>
        <v>2.0333885763089549E-2</v>
      </c>
      <c r="K62">
        <f t="shared" si="0"/>
        <v>1.3406379742502983</v>
      </c>
      <c r="L62">
        <f t="shared" si="1"/>
        <v>1.3406341463745286</v>
      </c>
    </row>
    <row r="63" spans="8:12" x14ac:dyDescent="0.3">
      <c r="H63">
        <f>'Advection solution'!T62</f>
        <v>0.66607862058162792</v>
      </c>
      <c r="I63">
        <f>'Advection solution'!H62</f>
        <v>0.65893000000000002</v>
      </c>
      <c r="J63">
        <f>'Advection solution'!V62/D$32</f>
        <v>2.1134689949988246E-2</v>
      </c>
      <c r="K63">
        <f t="shared" si="0"/>
        <v>1.3410677770711104</v>
      </c>
      <c r="L63">
        <f t="shared" si="1"/>
        <v>1.3410636867778778</v>
      </c>
    </row>
    <row r="64" spans="8:12" x14ac:dyDescent="0.3">
      <c r="H64">
        <f>'Advection solution'!T63</f>
        <v>0.6916960851033952</v>
      </c>
      <c r="I64">
        <f>'Advection solution'!H63</f>
        <v>0.65849999999999997</v>
      </c>
      <c r="J64">
        <f>'Advection solution'!V63/D$32</f>
        <v>2.1952746433638298E-2</v>
      </c>
      <c r="K64">
        <f t="shared" si="0"/>
        <v>1.34149755982926</v>
      </c>
      <c r="L64">
        <f t="shared" si="1"/>
        <v>1.3414931848720359</v>
      </c>
    </row>
    <row r="65" spans="8:12" x14ac:dyDescent="0.3">
      <c r="H65">
        <f>'Advection solution'!T64</f>
        <v>0.71785068582443257</v>
      </c>
      <c r="I65">
        <f>'Advection solution'!H64</f>
        <v>0.65806999999999993</v>
      </c>
      <c r="J65">
        <f>'Advection solution'!V64/D$32</f>
        <v>2.2788223338964266E-2</v>
      </c>
      <c r="K65">
        <f t="shared" si="0"/>
        <v>1.3419273203291333</v>
      </c>
      <c r="L65">
        <f t="shared" si="1"/>
        <v>1.3419226363625281</v>
      </c>
    </row>
    <row r="66" spans="8:12" x14ac:dyDescent="0.3">
      <c r="H66">
        <f>'Advection solution'!T65</f>
        <v>0.74454743135166668</v>
      </c>
      <c r="I66">
        <f>'Advection solution'!H65</f>
        <v>0.65764</v>
      </c>
      <c r="J66">
        <f>'Advection solution'!V65/D$32</f>
        <v>2.3641291708976987E-2</v>
      </c>
      <c r="K66">
        <f t="shared" si="0"/>
        <v>1.3423570561185614</v>
      </c>
      <c r="L66">
        <f t="shared" si="1"/>
        <v>1.3423520364824513</v>
      </c>
    </row>
    <row r="67" spans="8:12" x14ac:dyDescent="0.3">
      <c r="H67">
        <f>'Advection solution'!T66</f>
        <v>0.77179141588048661</v>
      </c>
      <c r="I67">
        <f>'Advection solution'!H66</f>
        <v>0.65720999999999996</v>
      </c>
      <c r="J67">
        <f>'Advection solution'!V66/D$32</f>
        <v>2.4512125476286114E-2</v>
      </c>
      <c r="K67">
        <f t="shared" si="0"/>
        <v>1.3427867644571256</v>
      </c>
      <c r="L67">
        <f t="shared" si="1"/>
        <v>1.3427813799371311</v>
      </c>
    </row>
    <row r="68" spans="8:12" x14ac:dyDescent="0.3">
      <c r="H68">
        <f>'Advection solution'!T67</f>
        <v>0.79958781810559598</v>
      </c>
      <c r="I68">
        <f>'Advection solution'!H67</f>
        <v>0.65677999999999992</v>
      </c>
      <c r="J68">
        <f>'Advection solution'!V67/D$32</f>
        <v>2.540090143177999E-2</v>
      </c>
      <c r="K68">
        <f t="shared" si="0"/>
        <v>1.3432164422803563</v>
      </c>
      <c r="L68">
        <f t="shared" si="1"/>
        <v>1.343210660841955</v>
      </c>
    </row>
    <row r="69" spans="8:12" x14ac:dyDescent="0.3">
      <c r="H69">
        <f>'Advection solution'!T68</f>
        <v>0.82794190033479409</v>
      </c>
      <c r="I69">
        <f>'Advection solution'!H68</f>
        <v>0.65634999999999999</v>
      </c>
      <c r="J69">
        <f>'Advection solution'!V68/D$32</f>
        <v>2.630779919974046E-2</v>
      </c>
      <c r="K69">
        <f t="shared" si="0"/>
        <v>1.3436460861592714</v>
      </c>
      <c r="L69">
        <f t="shared" si="1"/>
        <v>1.3436398726524947</v>
      </c>
    </row>
    <row r="70" spans="8:12" x14ac:dyDescent="0.3">
      <c r="H70">
        <f>'Advection solution'!T69</f>
        <v>0.85685900766360923</v>
      </c>
      <c r="I70">
        <f>'Advection solution'!H69</f>
        <v>0.65591999999999995</v>
      </c>
      <c r="J70">
        <f>'Advection solution'!V69/D$32</f>
        <v>2.723300121485922E-2</v>
      </c>
      <c r="K70">
        <f t="shared" si="0"/>
        <v>1.3440756922546275</v>
      </c>
      <c r="L70">
        <f t="shared" si="1"/>
        <v>1.3440690080859328</v>
      </c>
    </row>
    <row r="71" spans="8:12" x14ac:dyDescent="0.3">
      <c r="H71">
        <f>'Advection solution'!T70</f>
        <v>0.88634456721128341</v>
      </c>
      <c r="I71">
        <f>'Advection solution'!H70</f>
        <v>0.65548999999999991</v>
      </c>
      <c r="J71">
        <f>'Advection solution'!V70/D$32</f>
        <v>2.8176692701175517E-2</v>
      </c>
      <c r="K71">
        <f t="shared" si="0"/>
        <v>1.344505256265164</v>
      </c>
      <c r="L71">
        <f t="shared" si="1"/>
        <v>1.3444980590326623</v>
      </c>
    </row>
    <row r="72" spans="8:12" x14ac:dyDescent="0.3">
      <c r="H72">
        <f>'Advection solution'!T71</f>
        <v>0.91640408747335134</v>
      </c>
      <c r="I72">
        <f>'Advection solution'!H71</f>
        <v>0.65505999999999998</v>
      </c>
      <c r="J72">
        <f>'Advection solution'!V71/D$32</f>
        <v>2.9139061654707563E-2</v>
      </c>
      <c r="K72">
        <f t="shared" si="0"/>
        <v>1.34493477336902</v>
      </c>
      <c r="L72">
        <f t="shared" si="1"/>
        <v>1.3449270164567835</v>
      </c>
    </row>
    <row r="73" spans="8:12" x14ac:dyDescent="0.3">
      <c r="H73">
        <f>'Advection solution'!T72</f>
        <v>0.94704315767165348</v>
      </c>
      <c r="I73">
        <f>'Advection solution'!H72</f>
        <v>0.65463000000000005</v>
      </c>
      <c r="J73">
        <f>'Advection solution'!V72/D$32</f>
        <v>3.012029882596862E-2</v>
      </c>
      <c r="K73">
        <f t="shared" si="0"/>
        <v>1.3453642381573978</v>
      </c>
      <c r="L73">
        <f t="shared" si="1"/>
        <v>1.3453558702840493</v>
      </c>
    </row>
    <row r="74" spans="8:12" x14ac:dyDescent="0.3">
      <c r="H74">
        <f>'Advection solution'!T73</f>
        <v>0.97826744726016168</v>
      </c>
      <c r="I74">
        <f>'Advection solution'!H73</f>
        <v>0.65419999999999989</v>
      </c>
      <c r="J74">
        <f>'Advection solution'!V73/D$32</f>
        <v>3.1120597707441407E-2</v>
      </c>
      <c r="K74">
        <f t="shared" si="0"/>
        <v>1.3457936445593988</v>
      </c>
      <c r="L74">
        <f t="shared" si="1"/>
        <v>1.3457846092756192</v>
      </c>
    </row>
    <row r="75" spans="8:12" x14ac:dyDescent="0.3">
      <c r="H75">
        <f>'Advection solution'!T74</f>
        <v>1.010082705368812</v>
      </c>
      <c r="I75">
        <f>'Advection solution'!H74</f>
        <v>0.65376999999999996</v>
      </c>
      <c r="J75">
        <f>'Advection solution'!V74/D$32</f>
        <v>3.2140154519040585E-2</v>
      </c>
      <c r="K75">
        <f t="shared" si="0"/>
        <v>1.3462229857568289</v>
      </c>
      <c r="L75">
        <f t="shared" si="1"/>
        <v>1.3462132208857605</v>
      </c>
    </row>
    <row r="76" spans="8:12" x14ac:dyDescent="0.3">
      <c r="H76">
        <f>'Advection solution'!T75</f>
        <v>1.0424947604239383</v>
      </c>
      <c r="I76">
        <f>'Advection solution'!H75</f>
        <v>0.65334000000000003</v>
      </c>
      <c r="J76">
        <f>'Advection solution'!V75/D$32</f>
        <v>3.3179168199207978E-2</v>
      </c>
      <c r="K76">
        <f t="shared" si="0"/>
        <v>1.3466522540875789</v>
      </c>
      <c r="L76">
        <f t="shared" si="1"/>
        <v>1.3466416911013781</v>
      </c>
    </row>
    <row r="77" spans="8:12" x14ac:dyDescent="0.3">
      <c r="H77">
        <f>'Advection solution'!T76</f>
        <v>1.0755095197069364</v>
      </c>
      <c r="I77">
        <f>'Advection solution'!H76</f>
        <v>0.65290999999999999</v>
      </c>
      <c r="J77">
        <f>'Advection solution'!V76/D$32</f>
        <v>3.4237840394007603E-2</v>
      </c>
      <c r="K77">
        <f t="shared" si="0"/>
        <v>1.3470814409360059</v>
      </c>
      <c r="L77">
        <f t="shared" si="1"/>
        <v>1.3470700042609871</v>
      </c>
    </row>
    <row r="78" spans="8:12" x14ac:dyDescent="0.3">
      <c r="H78">
        <f>'Advection solution'!T77</f>
        <v>1.1091329690622103</v>
      </c>
      <c r="I78">
        <f>'Advection solution'!H77</f>
        <v>0.65247999999999995</v>
      </c>
      <c r="J78">
        <f>'Advection solution'!V77/D$32</f>
        <v>3.531637545098662E-2</v>
      </c>
      <c r="K78">
        <f t="shared" si="0"/>
        <v>1.3475105366085047</v>
      </c>
      <c r="L78">
        <f t="shared" si="1"/>
        <v>1.3474981428503885</v>
      </c>
    </row>
    <row r="79" spans="8:12" x14ac:dyDescent="0.3">
      <c r="H79">
        <f>'Advection solution'!T78</f>
        <v>1.1433711725097992</v>
      </c>
      <c r="I79">
        <f>'Advection solution'!H78</f>
        <v>0.65205000000000002</v>
      </c>
      <c r="J79">
        <f>'Advection solution'!V78/D$32</f>
        <v>3.6414980409962813E-2</v>
      </c>
      <c r="K79">
        <f t="shared" ref="K79:K142" si="2">(I79+D$16*(1-I79))*(0.5*ERFC(0.5*(J79-D$35)/(D$34*D$35)^0.5)+0.5*EXP(J79/D$34)*ERFC(0.5*(J79+D$35)/(D$34*D$35)^0.5)+0.5*(2+(2-J79)/D$34+D$35/D$34)*EXP(1/D$34)*ERFC(0.5*(2-J79+D$35)/(D$34*D$35)^0.5)-(D$35/(3.1416*D$34))^0.5*EXP(1/D$34-0.25*(2-J79+D$35)^2/(D$34*D$35)))</f>
        <v>1.3479395301922121</v>
      </c>
      <c r="L79">
        <f t="shared" si="1"/>
        <v>1.3479260872719838</v>
      </c>
    </row>
    <row r="80" spans="8:12" x14ac:dyDescent="0.3">
      <c r="H80">
        <f>'Advection solution'!T79</f>
        <v>1.1782302720603035</v>
      </c>
      <c r="I80">
        <f>'Advection solution'!H79</f>
        <v>0.65162000000000009</v>
      </c>
      <c r="J80">
        <f>'Advection solution'!V79/D$32</f>
        <v>3.7533865000285466E-2</v>
      </c>
      <c r="K80">
        <f t="shared" si="2"/>
        <v>1.3483684093944861</v>
      </c>
      <c r="L80">
        <f t="shared" ref="L80:L143" si="3">(I80+D$16*(1-I80))*(0.5*ERFC(0.5*(J80-D$35)/(D$34*D$35)^0.5)+(D$35/(3.1416*D$34))^0.5*EXP(-0.25*(J80-D$35)^2/(D$34*D$35))-0.5*(1+J80/D$34+D$35/D$34)*EXP(J80/D$34)*ERFC(0.5*(J80+D$35)/(D$34*D$35)^0.5)+(4*D$35/(3.1416*D$34))^0.5*(1+0.25*(2-J80+D$35)/D$34)*EXP(1/D$34-0.25*(2-J80+D$35)^2/(D$34*D$35))-(1/D$34)*(2-J80+1.5*D$35+0.25*(2-J80+D$35)^2/D$34)*EXP(1/D$34)*ERFC(0.5*(2-J80+D$35)/(D$34*D$35)^2))</f>
        <v>1.3483538155841939</v>
      </c>
    </row>
    <row r="81" spans="8:12" x14ac:dyDescent="0.3">
      <c r="H81">
        <f>'Advection solution'!T80</f>
        <v>1.2137164873976822</v>
      </c>
      <c r="I81">
        <f>'Advection solution'!H80</f>
        <v>0.65118999999999994</v>
      </c>
      <c r="J81">
        <f>'Advection solution'!V80/D$32</f>
        <v>3.867324163384455E-2</v>
      </c>
      <c r="K81">
        <f t="shared" si="2"/>
        <v>1.3487971603604718</v>
      </c>
      <c r="L81">
        <f t="shared" si="3"/>
        <v>1.3487813032070239</v>
      </c>
    </row>
    <row r="82" spans="8:12" x14ac:dyDescent="0.3">
      <c r="H82">
        <f>'Advection solution'!T81</f>
        <v>1.2498361157464162</v>
      </c>
      <c r="I82">
        <f>'Advection solution'!H81</f>
        <v>0.65076000000000001</v>
      </c>
      <c r="J82">
        <f>'Advection solution'!V81/D$32</f>
        <v>3.9833325403984959E-2</v>
      </c>
      <c r="K82">
        <f t="shared" si="2"/>
        <v>1.3492257674656769</v>
      </c>
      <c r="L82">
        <f t="shared" si="3"/>
        <v>1.3492085225892319</v>
      </c>
    </row>
    <row r="83" spans="8:12" x14ac:dyDescent="0.3">
      <c r="H83">
        <f>'Advection solution'!T82</f>
        <v>1.2865955316479867</v>
      </c>
      <c r="I83">
        <f>'Advection solution'!H82</f>
        <v>0.65033000000000007</v>
      </c>
      <c r="J83">
        <f>'Advection solution'!V82/D$32</f>
        <v>4.1014334081500514E-2</v>
      </c>
      <c r="K83">
        <f t="shared" si="2"/>
        <v>1.3496542130800522</v>
      </c>
      <c r="L83">
        <f t="shared" si="3"/>
        <v>1.3496354428319812</v>
      </c>
    </row>
    <row r="84" spans="8:12" x14ac:dyDescent="0.3">
      <c r="H84">
        <f>'Advection solution'!T83</f>
        <v>1.3240011868259256</v>
      </c>
      <c r="I84">
        <f>'Advection solution'!H83</f>
        <v>0.64990000000000003</v>
      </c>
      <c r="J84">
        <f>'Advection solution'!V83/D$32</f>
        <v>4.221648811346302E-2</v>
      </c>
      <c r="K84">
        <f t="shared" si="2"/>
        <v>1.350082477299553</v>
      </c>
      <c r="L84">
        <f t="shared" si="3"/>
        <v>1.3500620292631367</v>
      </c>
    </row>
    <row r="85" spans="8:12" x14ac:dyDescent="0.3">
      <c r="H85">
        <f>'Advection solution'!T84</f>
        <v>1.3620596100608782</v>
      </c>
      <c r="I85">
        <f>'Advection solution'!H84</f>
        <v>0.64946999999999999</v>
      </c>
      <c r="J85">
        <f>'Advection solution'!V84/D$32</f>
        <v>4.3440010622366382E-2</v>
      </c>
      <c r="K85">
        <f t="shared" si="2"/>
        <v>1.3505105376406001</v>
      </c>
      <c r="L85">
        <f t="shared" si="3"/>
        <v>1.3504882429555753</v>
      </c>
    </row>
    <row r="86" spans="8:12" x14ac:dyDescent="0.3">
      <c r="H86">
        <f>'Advection solution'!T85</f>
        <v>1.4007774070786081</v>
      </c>
      <c r="I86">
        <f>'Advection solution'!H85</f>
        <v>0.64904000000000006</v>
      </c>
      <c r="J86">
        <f>'Advection solution'!V85/D$32</f>
        <v>4.4685127405680404E-2</v>
      </c>
      <c r="K86">
        <f t="shared" si="2"/>
        <v>1.3509383686921963</v>
      </c>
      <c r="L86">
        <f t="shared" si="3"/>
        <v>1.3509140401820028</v>
      </c>
    </row>
    <row r="87" spans="8:12" x14ac:dyDescent="0.3">
      <c r="H87">
        <f>'Advection solution'!T86</f>
        <v>1.4401612604943224</v>
      </c>
      <c r="I87">
        <f>'Advection solution'!H86</f>
        <v>0.64861000000000002</v>
      </c>
      <c r="J87">
        <f>'Advection solution'!V86/D$32</f>
        <v>4.5952066937210746E-2</v>
      </c>
      <c r="K87">
        <f t="shared" si="2"/>
        <v>1.3513659417197021</v>
      </c>
      <c r="L87">
        <f t="shared" si="3"/>
        <v>1.3513393717977193</v>
      </c>
    </row>
    <row r="88" spans="8:12" x14ac:dyDescent="0.3">
      <c r="H88">
        <f>'Advection solution'!T87</f>
        <v>1.4802179297072933</v>
      </c>
      <c r="I88">
        <f>'Advection solution'!H87</f>
        <v>0.64817999999999998</v>
      </c>
      <c r="J88">
        <f>'Advection solution'!V87/D$32</f>
        <v>4.7241060366856526E-2</v>
      </c>
      <c r="K88">
        <f t="shared" si="2"/>
        <v>1.3517932242134274</v>
      </c>
      <c r="L88">
        <f t="shared" si="3"/>
        <v>1.3517641825416509</v>
      </c>
    </row>
    <row r="89" spans="8:12" x14ac:dyDescent="0.3">
      <c r="H89">
        <f>'Advection solution'!T88</f>
        <v>1.5209542508945093</v>
      </c>
      <c r="I89">
        <f>'Advection solution'!H88</f>
        <v>0.64775000000000005</v>
      </c>
      <c r="J89">
        <f>'Advection solution'!V88/D$32</f>
        <v>4.8552341523550265E-2</v>
      </c>
      <c r="K89">
        <f t="shared" si="2"/>
        <v>1.3522201793741997</v>
      </c>
      <c r="L89">
        <f t="shared" si="3"/>
        <v>1.352188410244616</v>
      </c>
    </row>
    <row r="90" spans="8:12" x14ac:dyDescent="0.3">
      <c r="H90">
        <f>'Advection solution'!T89</f>
        <v>1.5623771369645731</v>
      </c>
      <c r="I90">
        <f>'Advection solution'!H89</f>
        <v>0.64732000000000001</v>
      </c>
      <c r="J90">
        <f>'Advection solution'!V89/D$32</f>
        <v>4.9886146916917493E-2</v>
      </c>
      <c r="K90">
        <f t="shared" si="2"/>
        <v>1.3526467655269783</v>
      </c>
      <c r="L90">
        <f t="shared" si="3"/>
        <v>1.3526119849323504</v>
      </c>
    </row>
    <row r="91" spans="8:12" x14ac:dyDescent="0.3">
      <c r="H91">
        <f>'Advection solution'!T90</f>
        <v>1.6044935775078184</v>
      </c>
      <c r="I91">
        <f>'Advection solution'!H90</f>
        <v>0.64688999999999997</v>
      </c>
      <c r="J91">
        <f>'Advection solution'!V90/D$32</f>
        <v>5.1242715738812138E-2</v>
      </c>
      <c r="K91">
        <f t="shared" si="2"/>
        <v>1.3530729354522821</v>
      </c>
      <c r="L91">
        <f t="shared" si="3"/>
        <v>1.3530348278091016</v>
      </c>
    </row>
    <row r="92" spans="8:12" x14ac:dyDescent="0.3">
      <c r="H92">
        <f>'Advection solution'!T91</f>
        <v>1.647310638876706</v>
      </c>
      <c r="I92">
        <f>'Advection solution'!H91</f>
        <v>0.64646000000000003</v>
      </c>
      <c r="J92">
        <f>'Advection solution'!V91/D$32</f>
        <v>5.2622289869047066E-2</v>
      </c>
      <c r="K92">
        <f t="shared" si="2"/>
        <v>1.3534986356237526</v>
      </c>
      <c r="L92">
        <f t="shared" si="3"/>
        <v>1.3534568501056772</v>
      </c>
    </row>
    <row r="93" spans="8:12" x14ac:dyDescent="0.3">
      <c r="H93">
        <f>'Advection solution'!T92</f>
        <v>1.6908354640935375</v>
      </c>
      <c r="I93">
        <f>'Advection solution'!H92</f>
        <v>0.64602999999999999</v>
      </c>
      <c r="J93">
        <f>'Advection solution'!V92/D$32</f>
        <v>5.4025113875563038E-2</v>
      </c>
      <c r="K93">
        <f t="shared" si="2"/>
        <v>1.3539238053385341</v>
      </c>
      <c r="L93">
        <f t="shared" si="3"/>
        <v>1.3538779517737618</v>
      </c>
    </row>
    <row r="94" spans="8:12" x14ac:dyDescent="0.3">
      <c r="H94">
        <f>'Advection solution'!T93</f>
        <v>1.7350752729459049</v>
      </c>
      <c r="I94">
        <f>'Advection solution'!H93</f>
        <v>0.64559999999999995</v>
      </c>
      <c r="J94">
        <f>'Advection solution'!V93/D$32</f>
        <v>5.5451435020645708E-2</v>
      </c>
      <c r="K94">
        <f t="shared" si="2"/>
        <v>1.3543483757252173</v>
      </c>
      <c r="L94">
        <f t="shared" si="3"/>
        <v>1.3542980200057397</v>
      </c>
    </row>
    <row r="95" spans="8:12" x14ac:dyDescent="0.3">
      <c r="H95">
        <f>'Advection solution'!T94</f>
        <v>1.7800373619559993</v>
      </c>
      <c r="I95">
        <f>'Advection solution'!H94</f>
        <v>0.64517000000000002</v>
      </c>
      <c r="J95">
        <f>'Advection solution'!V94/D$32</f>
        <v>5.6901503263079349E-2</v>
      </c>
      <c r="K95">
        <f t="shared" si="2"/>
        <v>1.3547722686119907</v>
      </c>
      <c r="L95">
        <f t="shared" si="3"/>
        <v>1.3547169275566482</v>
      </c>
    </row>
    <row r="96" spans="8:12" x14ac:dyDescent="0.3">
      <c r="H96">
        <f>'Advection solution'!T95</f>
        <v>1.8257291044531685</v>
      </c>
      <c r="I96">
        <f>'Advection solution'!H95</f>
        <v>0.64474000000000009</v>
      </c>
      <c r="J96">
        <f>'Advection solution'!V95/D$32</f>
        <v>5.8375571263629931E-2</v>
      </c>
      <c r="K96">
        <f t="shared" si="2"/>
        <v>1.3551953952351488</v>
      </c>
      <c r="L96">
        <f t="shared" si="3"/>
        <v>1.3551345308416665</v>
      </c>
    </row>
    <row r="97" spans="8:12" x14ac:dyDescent="0.3">
      <c r="H97">
        <f>'Advection solution'!T96</f>
        <v>1.8721579506233468</v>
      </c>
      <c r="I97">
        <f>'Advection solution'!H96</f>
        <v>0.64430999999999994</v>
      </c>
      <c r="J97">
        <f>'Advection solution'!V96/D$32</f>
        <v>5.9873894389785555E-2</v>
      </c>
      <c r="K97">
        <f t="shared" si="2"/>
        <v>1.3556176547653402</v>
      </c>
      <c r="L97">
        <f t="shared" si="3"/>
        <v>1.3555506677790992</v>
      </c>
    </row>
    <row r="98" spans="8:12" x14ac:dyDescent="0.3">
      <c r="H98">
        <f>'Advection solution'!T97</f>
        <v>1.9193314274907693</v>
      </c>
      <c r="I98">
        <f>'Advection solution'!H97</f>
        <v>0.64388000000000001</v>
      </c>
      <c r="J98">
        <f>'Advection solution'!V97/D$32</f>
        <v>6.1396730718313433E-2</v>
      </c>
      <c r="K98">
        <f t="shared" si="2"/>
        <v>1.3560389326257889</v>
      </c>
      <c r="L98">
        <f t="shared" si="3"/>
        <v>1.3559651553448817</v>
      </c>
    </row>
    <row r="99" spans="8:12" x14ac:dyDescent="0.3">
      <c r="H99">
        <f>'Advection solution'!T98</f>
        <v>1.9672571390539224</v>
      </c>
      <c r="I99">
        <f>'Advection solution'!H98</f>
        <v>0.64345000000000008</v>
      </c>
      <c r="J99">
        <f>'Advection solution'!V98/D$32</f>
        <v>6.2944341042796489E-2</v>
      </c>
      <c r="K99">
        <f t="shared" si="2"/>
        <v>1.3564590985730656</v>
      </c>
      <c r="L99">
        <f t="shared" si="3"/>
        <v>1.3563777868000988</v>
      </c>
    </row>
    <row r="100" spans="8:12" x14ac:dyDescent="0.3">
      <c r="H100">
        <f>'Advection solution'!T99</f>
        <v>2.015942766292143</v>
      </c>
      <c r="I100">
        <f>'Advection solution'!H99</f>
        <v>0.64302000000000004</v>
      </c>
      <c r="J100">
        <f>'Advection solution'!V99/D$32</f>
        <v>6.4516988876998693E-2</v>
      </c>
      <c r="K100">
        <f t="shared" si="2"/>
        <v>1.3568780045069977</v>
      </c>
      <c r="L100">
        <f t="shared" si="3"/>
        <v>1.3567883285481663</v>
      </c>
    </row>
    <row r="101" spans="8:12" x14ac:dyDescent="0.3">
      <c r="H101">
        <f>'Advection solution'!T100</f>
        <v>2.0653960672167577</v>
      </c>
      <c r="I101">
        <f>'Advection solution'!H100</f>
        <v>0.64258999999999999</v>
      </c>
      <c r="J101">
        <f>'Advection solution'!V100/D$32</f>
        <v>6.6114940459669772E-2</v>
      </c>
      <c r="K101">
        <f t="shared" si="2"/>
        <v>1.3572954819716243</v>
      </c>
      <c r="L101">
        <f t="shared" si="3"/>
        <v>1.3571965165726316</v>
      </c>
    </row>
    <row r="102" spans="8:12" x14ac:dyDescent="0.3">
      <c r="H102">
        <f>'Advection solution'!T101</f>
        <v>2.1156248769602573</v>
      </c>
      <c r="I102">
        <f>'Advection solution'!H101</f>
        <v>0.64216000000000006</v>
      </c>
      <c r="J102">
        <f>'Advection solution'!V101/D$32</f>
        <v>6.7738464760582123E-2</v>
      </c>
      <c r="K102">
        <f t="shared" si="2"/>
        <v>1.3577113393039049</v>
      </c>
      <c r="L102">
        <f t="shared" si="3"/>
        <v>1.3576020524003032</v>
      </c>
    </row>
    <row r="103" spans="8:12" x14ac:dyDescent="0.3">
      <c r="H103">
        <f>'Advection solution'!T102</f>
        <v>2.1666371078338087</v>
      </c>
      <c r="I103">
        <f>'Advection solution'!H102</f>
        <v>0.64173000000000002</v>
      </c>
      <c r="J103">
        <f>'Advection solution'!V102/D$32</f>
        <v>6.9387833485548361E-2</v>
      </c>
      <c r="K103">
        <f t="shared" si="2"/>
        <v>1.3581253583810187</v>
      </c>
      <c r="L103">
        <f t="shared" si="3"/>
        <v>1.3580045985274865</v>
      </c>
    </row>
    <row r="104" spans="8:12" x14ac:dyDescent="0.3">
      <c r="H104">
        <f>'Advection solution'!T103</f>
        <v>2.2184407493782645</v>
      </c>
      <c r="I104">
        <f>'Advection solution'!H103</f>
        <v>0.64129999999999998</v>
      </c>
      <c r="J104">
        <f>'Advection solution'!V103/D$32</f>
        <v>7.1063321081231659E-2</v>
      </c>
      <c r="K104">
        <f t="shared" si="2"/>
        <v>1.3585372909104283</v>
      </c>
      <c r="L104">
        <f t="shared" si="3"/>
        <v>1.3584037732392618</v>
      </c>
    </row>
    <row r="105" spans="8:12" x14ac:dyDescent="0.3">
      <c r="H105">
        <f>'Advection solution'!T104</f>
        <v>2.2710438684228302</v>
      </c>
      <c r="I105">
        <f>'Advection solution'!H104</f>
        <v>0.64087000000000005</v>
      </c>
      <c r="J105">
        <f>'Advection solution'!V104/D$32</f>
        <v>7.2765204740206327E-2</v>
      </c>
      <c r="K105">
        <f t="shared" si="2"/>
        <v>1.3589468541994203</v>
      </c>
      <c r="L105">
        <f t="shared" si="3"/>
        <v>1.358799144743069</v>
      </c>
    </row>
    <row r="106" spans="8:12" x14ac:dyDescent="0.3">
      <c r="H106">
        <f>'Advection solution'!T105</f>
        <v>2.324454609146029</v>
      </c>
      <c r="I106">
        <f>'Advection solution'!H105</f>
        <v>0.64044000000000001</v>
      </c>
      <c r="J106">
        <f>'Advection solution'!V105/D$32</f>
        <v>7.4493764406095869E-2</v>
      </c>
      <c r="K106">
        <f t="shared" si="2"/>
        <v>1.359353726332428</v>
      </c>
      <c r="L106">
        <f t="shared" si="3"/>
        <v>1.3591902245282488</v>
      </c>
    </row>
    <row r="107" spans="8:12" x14ac:dyDescent="0.3">
      <c r="H107">
        <f>'Advection solution'!T106</f>
        <v>2.3786811931728349</v>
      </c>
      <c r="I107">
        <f>'Advection solution'!H106</f>
        <v>0.64000999999999997</v>
      </c>
      <c r="J107">
        <f>'Advection solution'!V106/D$32</f>
        <v>7.6249282779884964E-2</v>
      </c>
      <c r="K107">
        <f t="shared" si="2"/>
        <v>1.3597575406750309</v>
      </c>
      <c r="L107">
        <f t="shared" si="3"/>
        <v>1.3595764598524922</v>
      </c>
    </row>
    <row r="108" spans="8:12" x14ac:dyDescent="0.3">
      <c r="H108">
        <f>'Advection solution'!T107</f>
        <v>2.4337319195620672</v>
      </c>
      <c r="I108">
        <f>'Advection solution'!H107</f>
        <v>0.63958000000000004</v>
      </c>
      <c r="J108">
        <f>'Advection solution'!V107/D$32</f>
        <v>7.8032045322682722E-2</v>
      </c>
      <c r="K108">
        <f t="shared" si="2"/>
        <v>1.3601578796130851</v>
      </c>
      <c r="L108">
        <f t="shared" si="3"/>
        <v>1.3599572252445415</v>
      </c>
    </row>
    <row r="109" spans="8:12" x14ac:dyDescent="0.3">
      <c r="H109">
        <f>'Advection solution'!T108</f>
        <v>2.48961516491421</v>
      </c>
      <c r="I109">
        <f>'Advection solution'!H108</f>
        <v>0.63915</v>
      </c>
      <c r="J109">
        <f>'Advection solution'!V108/D$32</f>
        <v>7.9842340262386277E-2</v>
      </c>
      <c r="K109">
        <f t="shared" si="2"/>
        <v>1.3605542674235414</v>
      </c>
      <c r="L109">
        <f t="shared" si="3"/>
        <v>1.3603318128992561</v>
      </c>
    </row>
    <row r="110" spans="8:12" x14ac:dyDescent="0.3">
      <c r="H110">
        <f>'Advection solution'!T109</f>
        <v>2.5463393834000012</v>
      </c>
      <c r="I110">
        <f>'Advection solution'!H109</f>
        <v>0.63871999999999995</v>
      </c>
      <c r="J110">
        <f>'Advection solution'!V109/D$32</f>
        <v>8.1680458597782613E-2</v>
      </c>
      <c r="K110">
        <f t="shared" si="2"/>
        <v>1.3609461621606476</v>
      </c>
      <c r="L110">
        <f t="shared" si="3"/>
        <v>1.3606994218272965</v>
      </c>
    </row>
    <row r="111" spans="8:12" x14ac:dyDescent="0.3">
      <c r="H111">
        <f>'Advection solution'!T110</f>
        <v>2.6039131068005021</v>
      </c>
      <c r="I111">
        <f>'Advection solution'!H110</f>
        <v>0.63829000000000002</v>
      </c>
      <c r="J111">
        <f>'Advection solution'!V110/D$32</f>
        <v>8.354669410302383E-2</v>
      </c>
      <c r="K111">
        <f t="shared" si="2"/>
        <v>1.3613329464266604</v>
      </c>
      <c r="L111">
        <f t="shared" si="3"/>
        <v>1.3610591456060128</v>
      </c>
    </row>
    <row r="112" spans="8:12" x14ac:dyDescent="0.3">
      <c r="H112">
        <f>'Advection solution'!T111</f>
        <v>2.662344944565723</v>
      </c>
      <c r="I112">
        <f>'Advection solution'!H111</f>
        <v>0.63785999999999998</v>
      </c>
      <c r="J112">
        <f>'Advection solution'!V111/D$32</f>
        <v>8.544134333270631E-2</v>
      </c>
      <c r="K112">
        <f t="shared" si="2"/>
        <v>1.361713916880219</v>
      </c>
      <c r="L112">
        <f t="shared" si="3"/>
        <v>1.3614099585613211</v>
      </c>
    </row>
    <row r="113" spans="8:12" x14ac:dyDescent="0.3">
      <c r="H113">
        <f>'Advection solution'!T112</f>
        <v>2.721643583793262</v>
      </c>
      <c r="I113">
        <f>'Advection solution'!H112</f>
        <v>0.63742999999999994</v>
      </c>
      <c r="J113">
        <f>'Advection solution'!V112/D$32</f>
        <v>8.7364705624358344E-2</v>
      </c>
      <c r="K113">
        <f t="shared" si="2"/>
        <v>1.3620882723180738</v>
      </c>
      <c r="L113">
        <f t="shared" si="3"/>
        <v>1.3617507001923819</v>
      </c>
    </row>
    <row r="114" spans="8:12" x14ac:dyDescent="0.3">
      <c r="H114">
        <f>'Advection solution'!T113</f>
        <v>2.7818177893403346</v>
      </c>
      <c r="I114">
        <f>'Advection solution'!H113</f>
        <v>0.63700000000000001</v>
      </c>
      <c r="J114">
        <f>'Advection solution'!V113/D$32</f>
        <v>8.9317083105254644E-2</v>
      </c>
      <c r="K114">
        <f t="shared" si="2"/>
        <v>1.3624551001463263</v>
      </c>
      <c r="L114">
        <f t="shared" si="3"/>
        <v>1.3620800576309304</v>
      </c>
    </row>
    <row r="115" spans="8:12" x14ac:dyDescent="0.3">
      <c r="H115">
        <f>'Advection solution'!T114</f>
        <v>2.8428764037545604</v>
      </c>
      <c r="I115">
        <f>'Advection solution'!H114</f>
        <v>0.63657000000000008</v>
      </c>
      <c r="J115">
        <f>'Advection solution'!V114/D$32</f>
        <v>9.1298780693354342E-2</v>
      </c>
      <c r="K115">
        <f t="shared" si="2"/>
        <v>1.3628133610368145</v>
      </c>
      <c r="L115">
        <f t="shared" si="3"/>
        <v>1.3623965459070488</v>
      </c>
    </row>
    <row r="116" spans="8:12" x14ac:dyDescent="0.3">
      <c r="H116">
        <f>'Advection solution'!T115</f>
        <v>2.9048283473405001</v>
      </c>
      <c r="I116">
        <f>'Advection solution'!H115</f>
        <v>0.63613999999999993</v>
      </c>
      <c r="J116">
        <f>'Advection solution'!V115/D$32</f>
        <v>9.3310106102642495E-2</v>
      </c>
      <c r="K116">
        <f t="shared" si="2"/>
        <v>1.363161871540951</v>
      </c>
      <c r="L116">
        <f t="shared" si="3"/>
        <v>1.3626984857702626</v>
      </c>
    </row>
    <row r="117" spans="8:12" x14ac:dyDescent="0.3">
      <c r="H117">
        <f>'Advection solution'!T116</f>
        <v>2.9676826181270766</v>
      </c>
      <c r="I117">
        <f>'Advection solution'!H116</f>
        <v>0.63571</v>
      </c>
      <c r="J117">
        <f>'Advection solution'!V116/D$32</f>
        <v>9.535136984525619E-2</v>
      </c>
      <c r="K117">
        <f t="shared" si="2"/>
        <v>1.3634992844093299</v>
      </c>
      <c r="L117">
        <f t="shared" si="3"/>
        <v>1.3629839787925693</v>
      </c>
    </row>
    <row r="118" spans="8:12" x14ac:dyDescent="0.3">
      <c r="H118">
        <f>'Advection solution'!T117</f>
        <v>3.0314482918659778</v>
      </c>
      <c r="I118">
        <f>'Advection solution'!H117</f>
        <v>0.63528000000000007</v>
      </c>
      <c r="J118">
        <f>'Advection solution'!V117/D$32</f>
        <v>9.7422885234615592E-2</v>
      </c>
      <c r="K118">
        <f t="shared" si="2"/>
        <v>1.3638240663388512</v>
      </c>
      <c r="L118">
        <f t="shared" si="3"/>
        <v>1.3632508794555667</v>
      </c>
    </row>
    <row r="119" spans="8:12" x14ac:dyDescent="0.3">
      <c r="H119">
        <f>'Advection solution'!T118</f>
        <v>3.0961345220491219</v>
      </c>
      <c r="I119">
        <f>'Advection solution'!H118</f>
        <v>0.63485000000000003</v>
      </c>
      <c r="J119">
        <f>'Advection solution'!V118/D$32</f>
        <v>9.9524968389174157E-2</v>
      </c>
      <c r="K119">
        <f t="shared" si="2"/>
        <v>1.364134472841446</v>
      </c>
      <c r="L119">
        <f t="shared" si="3"/>
        <v>1.3634967638995792</v>
      </c>
    </row>
    <row r="120" spans="8:12" x14ac:dyDescent="0.3">
      <c r="H120">
        <f>'Advection solution'!T119</f>
        <v>3.1617505398040486</v>
      </c>
      <c r="I120">
        <f>'Advection solution'!H119</f>
        <v>0.63441999999999998</v>
      </c>
      <c r="J120">
        <f>'Advection solution'!V119/D$32</f>
        <v>0.10165793823220161</v>
      </c>
      <c r="K120">
        <f t="shared" si="2"/>
        <v>1.3644285198996078</v>
      </c>
      <c r="L120">
        <f t="shared" si="3"/>
        <v>1.3637188949886181</v>
      </c>
    </row>
    <row r="121" spans="8:12" x14ac:dyDescent="0.3">
      <c r="H121">
        <f>'Advection solution'!T120</f>
        <v>3.2283056539331993</v>
      </c>
      <c r="I121">
        <f>'Advection solution'!H120</f>
        <v>0.63399000000000005</v>
      </c>
      <c r="J121">
        <f>'Advection solution'!V120/D$32</f>
        <v>0.10382211649624043</v>
      </c>
      <c r="K121">
        <f t="shared" si="2"/>
        <v>1.3647039520430135</v>
      </c>
      <c r="L121">
        <f t="shared" si="3"/>
        <v>1.3639141833198245</v>
      </c>
    </row>
    <row r="122" spans="8:12" x14ac:dyDescent="0.3">
      <c r="H122">
        <f>'Advection solution'!T121</f>
        <v>3.2958092507911836</v>
      </c>
      <c r="I122">
        <f>'Advection solution'!H121</f>
        <v>0.63356000000000001</v>
      </c>
      <c r="J122">
        <f>'Advection solution'!V121/D$32</f>
        <v>0.10601782772229446</v>
      </c>
      <c r="K122">
        <f t="shared" si="2"/>
        <v>1.3649582064507002</v>
      </c>
      <c r="L122">
        <f t="shared" si="3"/>
        <v>1.3640791437847568</v>
      </c>
    </row>
    <row r="123" spans="8:12" x14ac:dyDescent="0.3">
      <c r="H123">
        <f>'Advection solution'!T122</f>
        <v>3.3642707942557966</v>
      </c>
      <c r="I123">
        <f>'Advection solution'!H122</f>
        <v>0.63312999999999997</v>
      </c>
      <c r="J123">
        <f>'Advection solution'!V122/D$32</f>
        <v>0.10824539926206159</v>
      </c>
      <c r="K123">
        <f t="shared" si="2"/>
        <v>1.3651883726513157</v>
      </c>
      <c r="L123">
        <f t="shared" si="3"/>
        <v>1.3642098472674229</v>
      </c>
    </row>
    <row r="124" spans="8:12" x14ac:dyDescent="0.3">
      <c r="H124">
        <f>'Advection solution'!T123</f>
        <v>3.4336998256595961</v>
      </c>
      <c r="I124">
        <f>'Advection solution'!H123</f>
        <v>0.63270000000000004</v>
      </c>
      <c r="J124">
        <f>'Advection solution'!V123/D$32</f>
        <v>0.11050516127888138</v>
      </c>
      <c r="K124">
        <f t="shared" si="2"/>
        <v>1.3653911473645179</v>
      </c>
      <c r="L124">
        <f t="shared" si="3"/>
        <v>1.364301867047407</v>
      </c>
    </row>
    <row r="125" spans="8:12" x14ac:dyDescent="0.3">
      <c r="H125">
        <f>'Advection solution'!T124</f>
        <v>3.5041059636335636</v>
      </c>
      <c r="I125">
        <f>'Advection solution'!H124</f>
        <v>0.63227</v>
      </c>
      <c r="J125">
        <f>'Advection solution'!V124/D$32</f>
        <v>0.11279744674581674</v>
      </c>
      <c r="K125">
        <f t="shared" si="2"/>
        <v>1.3655627839981113</v>
      </c>
      <c r="L125">
        <f t="shared" si="3"/>
        <v>1.3643502194632358</v>
      </c>
    </row>
    <row r="126" spans="8:12" x14ac:dyDescent="0.3">
      <c r="H126">
        <f>'Advection solution'!T125</f>
        <v>3.5754989040993386</v>
      </c>
      <c r="I126">
        <f>'Advection solution'!H125</f>
        <v>0.63183999999999996</v>
      </c>
      <c r="J126">
        <f>'Advection solution'!V125/D$32</f>
        <v>0.11512259144856636</v>
      </c>
      <c r="K126">
        <f t="shared" si="2"/>
        <v>1.3656990362889356</v>
      </c>
      <c r="L126">
        <f t="shared" si="3"/>
        <v>1.3643492983825398</v>
      </c>
    </row>
    <row r="127" spans="8:12" x14ac:dyDescent="0.3">
      <c r="H127">
        <f>'Advection solution'!T126</f>
        <v>3.6478884200210815</v>
      </c>
      <c r="I127">
        <f>'Advection solution'!H126</f>
        <v>0.63141000000000003</v>
      </c>
      <c r="J127">
        <f>'Advection solution'!V126/D$32</f>
        <v>0.11748093398054588</v>
      </c>
      <c r="K127">
        <f t="shared" si="2"/>
        <v>1.3657950955565781</v>
      </c>
      <c r="L127">
        <f t="shared" si="3"/>
        <v>1.3642928030297312</v>
      </c>
    </row>
    <row r="128" spans="8:12" x14ac:dyDescent="0.3">
      <c r="H128">
        <f>'Advection solution'!T127</f>
        <v>3.7212843613735647</v>
      </c>
      <c r="I128">
        <f>'Advection solution'!H127</f>
        <v>0.63097999999999999</v>
      </c>
      <c r="J128">
        <f>'Advection solution'!V127/D$32</f>
        <v>0.11987281574500283</v>
      </c>
      <c r="K128">
        <f t="shared" si="2"/>
        <v>1.3658455210211791</v>
      </c>
      <c r="L128">
        <f t="shared" si="3"/>
        <v>1.3641736587286883</v>
      </c>
    </row>
    <row r="129" spans="8:12" x14ac:dyDescent="0.3">
      <c r="H129">
        <f>'Advection solution'!T128</f>
        <v>3.795696654913935</v>
      </c>
      <c r="I129">
        <f>'Advection solution'!H128</f>
        <v>0.63054999999999994</v>
      </c>
      <c r="J129">
        <f>'Advection solution'!V128/D$32</f>
        <v>0.12229858095073</v>
      </c>
      <c r="K129">
        <f t="shared" si="2"/>
        <v>1.3658441626336999</v>
      </c>
      <c r="L129">
        <f t="shared" si="3"/>
        <v>1.3639839301470078</v>
      </c>
    </row>
    <row r="130" spans="8:12" x14ac:dyDescent="0.3">
      <c r="H130">
        <f>'Advection solution'!T129</f>
        <v>3.8711353040544032</v>
      </c>
      <c r="I130">
        <f>'Advection solution'!H129</f>
        <v>0.63012000000000001</v>
      </c>
      <c r="J130">
        <f>'Advection solution'!V129/D$32</f>
        <v>0.12475857661105813</v>
      </c>
      <c r="K130">
        <f t="shared" si="2"/>
        <v>1.3657840758692095</v>
      </c>
      <c r="L130">
        <f t="shared" si="3"/>
        <v>1.3637147266643108</v>
      </c>
    </row>
    <row r="131" spans="8:12" x14ac:dyDescent="0.3">
      <c r="H131">
        <f>'Advection solution'!T130</f>
        <v>3.9476103886170582</v>
      </c>
      <c r="I131">
        <f>'Advection solution'!H130</f>
        <v>0.62968999999999997</v>
      </c>
      <c r="J131">
        <f>'Advection solution'!V130/D$32</f>
        <v>0.12725315253899713</v>
      </c>
      <c r="K131">
        <f t="shared" si="2"/>
        <v>1.3656574279555824</v>
      </c>
      <c r="L131">
        <f t="shared" si="3"/>
        <v>1.3633560995501617</v>
      </c>
    </row>
    <row r="132" spans="8:12" x14ac:dyDescent="0.3">
      <c r="H132">
        <f>'Advection solution'!T131</f>
        <v>4.0251320646794895</v>
      </c>
      <c r="I132">
        <f>'Advection solution'!H131</f>
        <v>0.62925999999999993</v>
      </c>
      <c r="J132">
        <f>'Advection solution'!V131/D$32</f>
        <v>0.12978266134532776</v>
      </c>
      <c r="K132">
        <f t="shared" si="2"/>
        <v>1.3654553950451607</v>
      </c>
      <c r="L132">
        <f t="shared" si="3"/>
        <v>1.3628969307166712</v>
      </c>
    </row>
    <row r="133" spans="8:12" x14ac:dyDescent="0.3">
      <c r="H133">
        <f>'Advection solution'!T132</f>
        <v>4.1037105642781118</v>
      </c>
      <c r="I133">
        <f>'Advection solution'!H132</f>
        <v>0.62883</v>
      </c>
      <c r="J133">
        <f>'Advection solution'!V132/D$32</f>
        <v>0.13234745843204088</v>
      </c>
      <c r="K133">
        <f t="shared" si="2"/>
        <v>1.3651680498995189</v>
      </c>
      <c r="L133">
        <f t="shared" si="3"/>
        <v>1.3623248129252348</v>
      </c>
    </row>
    <row r="134" spans="8:12" x14ac:dyDescent="0.3">
      <c r="H134">
        <f>'Advection solution'!T133</f>
        <v>4.1833561952345946</v>
      </c>
      <c r="I134">
        <f>'Advection solution'!H133</f>
        <v>0.62840000000000007</v>
      </c>
      <c r="J134">
        <f>'Advection solution'!V133/D$32</f>
        <v>0.13494790198978077</v>
      </c>
      <c r="K134">
        <f t="shared" si="2"/>
        <v>1.3647842397406493</v>
      </c>
      <c r="L134">
        <f t="shared" si="3"/>
        <v>1.3616259214646229</v>
      </c>
    </row>
    <row r="135" spans="8:12" x14ac:dyDescent="0.3">
      <c r="H135">
        <f>'Advection solution'!T134</f>
        <v>4.2640793408031703</v>
      </c>
      <c r="I135">
        <f>'Advection solution'!H134</f>
        <v>0.62796999999999992</v>
      </c>
      <c r="J135">
        <f>'Advection solution'!V134/D$32</f>
        <v>0.13758435298942959</v>
      </c>
      <c r="K135">
        <f t="shared" si="2"/>
        <v>1.3642914540454862</v>
      </c>
      <c r="L135">
        <f t="shared" si="3"/>
        <v>1.3607848775039064</v>
      </c>
    </row>
    <row r="136" spans="8:12" x14ac:dyDescent="0.3">
      <c r="H136">
        <f>'Advection solution'!T135</f>
        <v>4.3458904594331642</v>
      </c>
      <c r="I136">
        <f>'Advection solution'!H135</f>
        <v>0.62753999999999999</v>
      </c>
      <c r="J136">
        <f>'Advection solution'!V135/D$32</f>
        <v>0.14025717517743799</v>
      </c>
      <c r="K136">
        <f t="shared" si="2"/>
        <v>1.3636756822127376</v>
      </c>
      <c r="L136">
        <f t="shared" si="3"/>
        <v>1.3597846035390422</v>
      </c>
    </row>
    <row r="137" spans="8:12" x14ac:dyDescent="0.3">
      <c r="H137">
        <f>'Advection solution'!T136</f>
        <v>4.4288000844114643</v>
      </c>
      <c r="I137">
        <f>'Advection solution'!H136</f>
        <v>0.62711000000000006</v>
      </c>
      <c r="J137">
        <f>'Advection solution'!V136/D$32</f>
        <v>0.14296673506721994</v>
      </c>
      <c r="K137">
        <f t="shared" si="2"/>
        <v>1.362921261237469</v>
      </c>
      <c r="L137">
        <f t="shared" si="3"/>
        <v>1.358606171629166</v>
      </c>
    </row>
    <row r="138" spans="8:12" x14ac:dyDescent="0.3">
      <c r="H138">
        <f>'Advection solution'!T137</f>
        <v>4.5128188235526396</v>
      </c>
      <c r="I138">
        <f>'Advection solution'!H137</f>
        <v>0.62668000000000001</v>
      </c>
      <c r="J138">
        <f>'Advection solution'!V137/D$32</f>
        <v>0.14571340193208693</v>
      </c>
      <c r="K138">
        <f t="shared" si="2"/>
        <v>1.362010713777466</v>
      </c>
      <c r="L138">
        <f t="shared" si="3"/>
        <v>1.3572286454365921</v>
      </c>
    </row>
    <row r="139" spans="8:12" x14ac:dyDescent="0.3">
      <c r="H139">
        <f>'Advection solution'!T138</f>
        <v>4.5979573588143987</v>
      </c>
      <c r="I139">
        <f>'Advection solution'!H138</f>
        <v>0.62624999999999997</v>
      </c>
      <c r="J139">
        <f>'Advection solution'!V138/D$32</f>
        <v>0.14849754779572505</v>
      </c>
      <c r="K139">
        <f t="shared" si="2"/>
        <v>1.3609245773092669</v>
      </c>
      <c r="L139">
        <f t="shared" si="3"/>
        <v>1.3556289174710363</v>
      </c>
    </row>
    <row r="140" spans="8:12" x14ac:dyDescent="0.3">
      <c r="H140">
        <f>'Advection solution'!T139</f>
        <v>4.6842264459212712</v>
      </c>
      <c r="I140">
        <f>'Advection solution'!H139</f>
        <v>0.62582000000000004</v>
      </c>
      <c r="J140">
        <f>'Advection solution'!V139/D$32</f>
        <v>0.15131954742292081</v>
      </c>
      <c r="K140">
        <f t="shared" si="2"/>
        <v>1.3596412254445376</v>
      </c>
      <c r="L140">
        <f t="shared" si="3"/>
        <v>1.3537815433795901</v>
      </c>
    </row>
    <row r="141" spans="8:12" x14ac:dyDescent="0.3">
      <c r="H141">
        <f>'Advection solution'!T140</f>
        <v>4.7716369139446941</v>
      </c>
      <c r="I141">
        <f>'Advection solution'!H140</f>
        <v>0.62539</v>
      </c>
      <c r="J141">
        <f>'Advection solution'!V140/D$32</f>
        <v>0.15417977830884189</v>
      </c>
      <c r="K141">
        <f t="shared" si="2"/>
        <v>1.3581366829259258</v>
      </c>
      <c r="L141">
        <f t="shared" si="3"/>
        <v>1.3516585756374404</v>
      </c>
    </row>
    <row r="142" spans="8:12" x14ac:dyDescent="0.3">
      <c r="H142">
        <f>'Advection solution'!T141</f>
        <v>4.8601996648493371</v>
      </c>
      <c r="I142">
        <f>'Advection solution'!H141</f>
        <v>0.62495999999999996</v>
      </c>
      <c r="J142">
        <f>'Advection solution'!V141/D$32</f>
        <v>0.15707862066719089</v>
      </c>
      <c r="K142">
        <f t="shared" si="2"/>
        <v>1.3563844363445816</v>
      </c>
      <c r="L142">
        <f t="shared" si="3"/>
        <v>1.3492293995723128</v>
      </c>
    </row>
    <row r="143" spans="8:12" x14ac:dyDescent="0.3">
      <c r="H143">
        <f>'Advection solution'!T142</f>
        <v>4.9499256730466099</v>
      </c>
      <c r="I143">
        <f>'Advection solution'!H142</f>
        <v>0.62453000000000003</v>
      </c>
      <c r="J143">
        <f>'Advection solution'!V142/D$32</f>
        <v>0.16001645741857096</v>
      </c>
      <c r="K143">
        <f t="shared" ref="K143:K206" si="4">(I143+D$16*(1-I143))*(0.5*ERFC(0.5*(J143-D$35)/(D$34*D$35)^0.5)+0.5*EXP(J143/D$34)*ERFC(0.5*(J143+D$35)/(D$34*D$35)^0.5)+0.5*(2+(2-J143)/D$34+D$35/D$34)*EXP(1/D$34)*ERFC(0.5*(2-J143+D$35)/(D$34*D$35)^0.5)-(D$35/(3.1416*D$34))^0.5*EXP(1/D$34-0.25*(2-J143+D$35)^2/(D$34*D$35)))</f>
        <v>1.3543552432261159</v>
      </c>
      <c r="L143">
        <f t="shared" si="3"/>
        <v>1.3464605753019994</v>
      </c>
    </row>
    <row r="144" spans="8:12" x14ac:dyDescent="0.3">
      <c r="H144">
        <f>'Advection solution'!T143</f>
        <v>5.0408259848855126</v>
      </c>
      <c r="I144">
        <f>'Advection solution'!H143</f>
        <v>0.62409999999999999</v>
      </c>
      <c r="J144">
        <f>'Advection solution'!V143/D$32</f>
        <v>0.16299367417677674</v>
      </c>
      <c r="K144">
        <f t="shared" si="4"/>
        <v>1.352016942824628</v>
      </c>
      <c r="L144">
        <f t="shared" ref="L144:L207" si="5">(I144+D$16*(1-I144))*(0.5*ERFC(0.5*(J144-D$35)/(D$34*D$35)^0.5)+(D$35/(3.1416*D$34))^0.5*EXP(-0.25*(J144-D$35)^2/(D$34*D$35))-0.5*(1+J144/D$34+D$35/D$34)*EXP(J144/D$34)*ERFC(0.5*(J144+D$35)/(D$34*D$35)^0.5)+(4*D$35/(3.1416*D$34))^0.5*(1+0.25*(2-J144+D$35)/D$34)*EXP(1/D$34-0.25*(2-J144+D$35)^2/(D$34*D$35))-(1/D$34)*(2-J144+1.5*D$35+0.25*(2-J144+D$35)^2/D$34)*EXP(1/D$34)*ERFC(0.5*(2-J144+D$35)/(D$34*D$35)^2))</f>
        <v>1.3433156898810172</v>
      </c>
    </row>
    <row r="145" spans="8:12" x14ac:dyDescent="0.3">
      <c r="H145">
        <f>'Advection solution'!T144</f>
        <v>5.1329117181332853</v>
      </c>
      <c r="I145">
        <f>'Advection solution'!H144</f>
        <v>0.62366999999999995</v>
      </c>
      <c r="J145">
        <f>'Advection solution'!V144/D$32</f>
        <v>0.16601065923472477</v>
      </c>
      <c r="K145">
        <f t="shared" si="4"/>
        <v>1.3493342727372737</v>
      </c>
      <c r="L145">
        <f t="shared" si="5"/>
        <v>1.3397552247227322</v>
      </c>
    </row>
    <row r="146" spans="8:12" x14ac:dyDescent="0.3">
      <c r="H146">
        <f>'Advection solution'!T145</f>
        <v>5.2261940614173712</v>
      </c>
      <c r="I146">
        <f>'Advection solution'!H145</f>
        <v>0.62324000000000002</v>
      </c>
      <c r="J146">
        <f>'Advection solution'!V145/D$32</f>
        <v>0.16906780354908954</v>
      </c>
      <c r="K146">
        <f t="shared" si="4"/>
        <v>1.3462686963116084</v>
      </c>
      <c r="L146">
        <f t="shared" si="5"/>
        <v>1.3357364441897805</v>
      </c>
    </row>
    <row r="147" spans="8:12" x14ac:dyDescent="0.3">
      <c r="H147">
        <f>'Advection solution'!T146</f>
        <v>5.3206842736425344</v>
      </c>
      <c r="I147">
        <f>'Advection solution'!H146</f>
        <v>0.62280999999999997</v>
      </c>
      <c r="J147">
        <f>'Advection solution'!V146/D$32</f>
        <v>0.17216550072409634</v>
      </c>
      <c r="K147">
        <f t="shared" si="4"/>
        <v>1.342778246750147</v>
      </c>
      <c r="L147">
        <f t="shared" si="5"/>
        <v>1.3312133121040988</v>
      </c>
    </row>
    <row r="148" spans="8:12" x14ac:dyDescent="0.3">
      <c r="H148">
        <f>'Advection solution'!T147</f>
        <v>5.4163936833748387</v>
      </c>
      <c r="I148">
        <f>'Advection solution'!H147</f>
        <v>0.62237999999999993</v>
      </c>
      <c r="J148">
        <f>'Advection solution'!V147/D$32</f>
        <v>0.17530414699419783</v>
      </c>
      <c r="K148">
        <f t="shared" si="4"/>
        <v>1.3388173948137003</v>
      </c>
      <c r="L148">
        <f t="shared" si="5"/>
        <v>1.3261364438040324</v>
      </c>
    </row>
    <row r="149" spans="8:12" x14ac:dyDescent="0.3">
      <c r="H149">
        <f>'Advection solution'!T148</f>
        <v>5.513333688198264</v>
      </c>
      <c r="I149">
        <f>'Advection solution'!H148</f>
        <v>0.62195</v>
      </c>
      <c r="J149">
        <f>'Advection solution'!V148/D$32</f>
        <v>0.17848414120582107</v>
      </c>
      <c r="K149">
        <f t="shared" si="4"/>
        <v>1.334336948065729</v>
      </c>
      <c r="L149">
        <f t="shared" si="5"/>
        <v>1.3204531022386994</v>
      </c>
    </row>
    <row r="150" spans="8:12" x14ac:dyDescent="0.3">
      <c r="H150">
        <f>'Advection solution'!T149</f>
        <v>5.6115157540371676</v>
      </c>
      <c r="I150">
        <f>'Advection solution'!H149</f>
        <v>0.62152000000000007</v>
      </c>
      <c r="J150">
        <f>'Advection solution'!V149/D$32</f>
        <v>0.18170588479796118</v>
      </c>
      <c r="K150">
        <f t="shared" si="4"/>
        <v>1.3292839906604317</v>
      </c>
      <c r="L150">
        <f t="shared" si="5"/>
        <v>1.3141072474083448</v>
      </c>
    </row>
    <row r="151" spans="8:12" x14ac:dyDescent="0.3">
      <c r="H151">
        <f>'Advection solution'!T150</f>
        <v>5.7109514144433584</v>
      </c>
      <c r="I151">
        <f>'Advection solution'!H150</f>
        <v>0.62108999999999992</v>
      </c>
      <c r="J151">
        <f>'Advection solution'!V150/D$32</f>
        <v>0.18496978178157875</v>
      </c>
      <c r="K151">
        <f t="shared" si="4"/>
        <v>1.3236018737216562</v>
      </c>
      <c r="L151">
        <f t="shared" si="5"/>
        <v>1.3070396491887588</v>
      </c>
    </row>
    <row r="152" spans="8:12" x14ac:dyDescent="0.3">
      <c r="H152">
        <f>'Advection solution'!T151</f>
        <v>5.8116522698001054</v>
      </c>
      <c r="I152">
        <f>'Advection solution'!H151</f>
        <v>0.62065999999999999</v>
      </c>
      <c r="J152">
        <f>'Advection solution'!V151/D$32</f>
        <v>0.18827623871623297</v>
      </c>
      <c r="K152">
        <f t="shared" si="4"/>
        <v>1.3172302673482734</v>
      </c>
      <c r="L152">
        <f t="shared" si="5"/>
        <v>1.2991880741724229</v>
      </c>
    </row>
    <row r="153" spans="8:12" x14ac:dyDescent="0.3">
      <c r="H153">
        <f>'Advection solution'!T152</f>
        <v>5.9136299866571509</v>
      </c>
      <c r="I153">
        <f>'Advection solution'!H152</f>
        <v>0.62023000000000006</v>
      </c>
      <c r="J153">
        <f>'Advection solution'!V152/D$32</f>
        <v>0.19162566469097747</v>
      </c>
      <c r="K153">
        <f t="shared" si="4"/>
        <v>1.3101052861360374</v>
      </c>
      <c r="L153">
        <f t="shared" si="5"/>
        <v>1.2904875575317758</v>
      </c>
    </row>
    <row r="154" spans="8:12" x14ac:dyDescent="0.3">
      <c r="H154">
        <f>'Advection solution'!T153</f>
        <v>6.0168962967679143</v>
      </c>
      <c r="I154">
        <f>'Advection solution'!H153</f>
        <v>0.61979999999999991</v>
      </c>
      <c r="J154">
        <f>'Advection solution'!V153/D$32</f>
        <v>0.19501847129543692</v>
      </c>
      <c r="K154">
        <f t="shared" si="4"/>
        <v>1.3021597008429378</v>
      </c>
      <c r="L154">
        <f t="shared" si="5"/>
        <v>1.2808707710905294</v>
      </c>
    </row>
    <row r="155" spans="8:12" x14ac:dyDescent="0.3">
      <c r="H155">
        <f>'Advection solution'!T154</f>
        <v>6.1214629963368514</v>
      </c>
      <c r="I155">
        <f>'Advection solution'!H154</f>
        <v>0.61936999999999998</v>
      </c>
      <c r="J155">
        <f>'Advection solution'!V154/D$32</f>
        <v>0.19845507259774162</v>
      </c>
      <c r="K155">
        <f t="shared" si="4"/>
        <v>1.2933232492046076</v>
      </c>
      <c r="L155">
        <f t="shared" si="5"/>
        <v>1.2702684985052857</v>
      </c>
    </row>
    <row r="156" spans="8:12" x14ac:dyDescent="0.3">
      <c r="H156">
        <f>'Advection solution'!T155</f>
        <v>6.2273419450786207</v>
      </c>
      <c r="I156">
        <f>'Advection solution'!H155</f>
        <v>0.61894000000000005</v>
      </c>
      <c r="J156">
        <f>'Advection solution'!V155/D$32</f>
        <v>0.2019358851162365</v>
      </c>
      <c r="K156">
        <f t="shared" si="4"/>
        <v>1.2835230590719227</v>
      </c>
      <c r="L156">
        <f t="shared" si="5"/>
        <v>1.2586102279090943</v>
      </c>
    </row>
    <row r="157" spans="8:12" x14ac:dyDescent="0.3">
      <c r="H157">
        <f>'Advection solution'!T156</f>
        <v>6.3345450652952184</v>
      </c>
      <c r="I157">
        <f>'Advection solution'!H156</f>
        <v>0.61851</v>
      </c>
      <c r="J157">
        <f>'Advection solution'!V156/D$32</f>
        <v>0.20546132779173285</v>
      </c>
      <c r="K157">
        <f t="shared" si="4"/>
        <v>1.2726841966751414</v>
      </c>
      <c r="L157">
        <f t="shared" si="5"/>
        <v>1.245824871196028</v>
      </c>
    </row>
    <row r="158" spans="8:12" x14ac:dyDescent="0.3">
      <c r="H158">
        <f>'Advection solution'!T157</f>
        <v>6.443084340907558</v>
      </c>
      <c r="I158">
        <f>'Advection solution'!H157</f>
        <v>0.61807999999999996</v>
      </c>
      <c r="J158">
        <f>'Advection solution'!V157/D$32</f>
        <v>0.20903182195821415</v>
      </c>
      <c r="K158">
        <f t="shared" si="4"/>
        <v>1.2607303519823183</v>
      </c>
      <c r="L158">
        <f t="shared" si="5"/>
        <v>1.23184161744715</v>
      </c>
    </row>
    <row r="159" spans="8:12" x14ac:dyDescent="0.3">
      <c r="H159">
        <f>'Advection solution'!T158</f>
        <v>6.5529718164155755</v>
      </c>
      <c r="I159">
        <f>'Advection solution'!H158</f>
        <v>0.61765000000000003</v>
      </c>
      <c r="J159">
        <f>'Advection solution'!V158/D$32</f>
        <v>0.21264779131114067</v>
      </c>
      <c r="K159">
        <f t="shared" si="4"/>
        <v>1.2475846716333394</v>
      </c>
      <c r="L159">
        <f t="shared" si="5"/>
        <v>1.2165909256451164</v>
      </c>
    </row>
    <row r="160" spans="8:12" x14ac:dyDescent="0.3">
      <c r="H160">
        <f>'Advection solution'!T159</f>
        <v>6.6642195958908532</v>
      </c>
      <c r="I160">
        <f>'Advection solution'!H159</f>
        <v>0.61721999999999999</v>
      </c>
      <c r="J160">
        <f>'Advection solution'!V159/D$32</f>
        <v>0.21630966187677078</v>
      </c>
      <c r="K160">
        <f t="shared" si="4"/>
        <v>1.2331707477010609</v>
      </c>
      <c r="L160">
        <f t="shared" si="5"/>
        <v>1.2000056587353796</v>
      </c>
    </row>
    <row r="161" spans="8:12" x14ac:dyDescent="0.3">
      <c r="H161">
        <f>'Advection solution'!T160</f>
        <v>6.7768398418246409</v>
      </c>
      <c r="I161">
        <f>'Advection solution'!H160</f>
        <v>0.61678999999999995</v>
      </c>
      <c r="J161">
        <f>'Advection solution'!V160/D$32</f>
        <v>0.22001786197666995</v>
      </c>
      <c r="K161">
        <f t="shared" si="4"/>
        <v>1.2174137675329193</v>
      </c>
      <c r="L161">
        <f t="shared" si="5"/>
        <v>1.1820223572997464</v>
      </c>
    </row>
    <row r="162" spans="8:12" x14ac:dyDescent="0.3">
      <c r="H162">
        <f>'Advection solution'!T161</f>
        <v>6.8908447740058616</v>
      </c>
      <c r="I162">
        <f>'Advection solution'!H161</f>
        <v>0.61636000000000002</v>
      </c>
      <c r="J162">
        <f>'Advection solution'!V161/D$32</f>
        <v>0.22377282219314792</v>
      </c>
      <c r="K162">
        <f t="shared" si="4"/>
        <v>1.2002418259637224</v>
      </c>
      <c r="L162">
        <f t="shared" si="5"/>
        <v>1.1625826464460467</v>
      </c>
    </row>
    <row r="163" spans="8:12" x14ac:dyDescent="0.3">
      <c r="H163">
        <f>'Advection solution'!T162</f>
        <v>7.0062466683719729</v>
      </c>
      <c r="I163">
        <f>'Advection solution'!H162</f>
        <v>0.61592999999999998</v>
      </c>
      <c r="J163">
        <f>'Advection solution'!V162/D$32</f>
        <v>0.22757497533374443</v>
      </c>
      <c r="K163">
        <f t="shared" si="4"/>
        <v>1.1815873963582075</v>
      </c>
      <c r="L163">
        <f t="shared" si="5"/>
        <v>1.1416347641625857</v>
      </c>
    </row>
    <row r="164" spans="8:12" x14ac:dyDescent="0.3">
      <c r="H164">
        <f>'Advection solution'!T163</f>
        <v>7.1230578556982236</v>
      </c>
      <c r="I164">
        <f>'Advection solution'!H163</f>
        <v>0.61549999999999994</v>
      </c>
      <c r="J164">
        <f>'Advection solution'!V163/D$32</f>
        <v>0.23142475639032983</v>
      </c>
      <c r="K164">
        <f t="shared" si="4"/>
        <v>1.1613889511567288</v>
      </c>
      <c r="L164">
        <f t="shared" si="5"/>
        <v>1.1191351933129663</v>
      </c>
    </row>
    <row r="165" spans="8:12" x14ac:dyDescent="0.3">
      <c r="H165">
        <f>'Advection solution'!T164</f>
        <v>7.2412907203640877</v>
      </c>
      <c r="I165">
        <f>'Advection solution'!H164</f>
        <v>0.61507000000000001</v>
      </c>
      <c r="J165">
        <f>'Advection solution'!V164/D$32</f>
        <v>0.23532260250068315</v>
      </c>
      <c r="K165">
        <f t="shared" si="4"/>
        <v>1.1395927158232539</v>
      </c>
      <c r="L165">
        <f t="shared" si="5"/>
        <v>1.0950503726735945</v>
      </c>
    </row>
    <row r="166" spans="8:12" x14ac:dyDescent="0.3">
      <c r="H166">
        <f>'Advection solution'!T165</f>
        <v>7.3609576990469296</v>
      </c>
      <c r="I166">
        <f>'Advection solution'!H165</f>
        <v>0.61463999999999996</v>
      </c>
      <c r="J166">
        <f>'Advection solution'!V165/D$32</f>
        <v>0.23926895290760716</v>
      </c>
      <c r="K166">
        <f t="shared" si="4"/>
        <v>1.1161545326206392</v>
      </c>
      <c r="L166">
        <f t="shared" si="5"/>
        <v>1.0693584553378803</v>
      </c>
    </row>
    <row r="167" spans="8:12" x14ac:dyDescent="0.3">
      <c r="H167">
        <f>'Advection solution'!T166</f>
        <v>7.4820712792958215</v>
      </c>
      <c r="I167">
        <f>'Advection solution'!H166</f>
        <v>0.61420999999999992</v>
      </c>
      <c r="J167">
        <f>'Advection solution'!V166/D$32</f>
        <v>0.24326424891402298</v>
      </c>
      <c r="K167">
        <f t="shared" si="4"/>
        <v>1.0910418024399042</v>
      </c>
      <c r="L167">
        <f t="shared" si="5"/>
        <v>1.0420510754358854</v>
      </c>
    </row>
    <row r="168" spans="8:12" x14ac:dyDescent="0.3">
      <c r="H168">
        <f>'Advection solution'!T167</f>
        <v>7.6046439981295135</v>
      </c>
      <c r="I168">
        <f>'Advection solution'!H167</f>
        <v>0.61377999999999999</v>
      </c>
      <c r="J168">
        <f>'Advection solution'!V167/D$32</f>
        <v>0.24730893383878894</v>
      </c>
      <c r="K168">
        <f t="shared" si="4"/>
        <v>1.064235464259951</v>
      </c>
      <c r="L168">
        <f t="shared" si="5"/>
        <v>1.0131350767912224</v>
      </c>
    </row>
    <row r="169" spans="8:12" x14ac:dyDescent="0.3">
      <c r="H169">
        <f>'Advection solution'!T168</f>
        <v>7.7286884405549197</v>
      </c>
      <c r="I169">
        <f>'Advection solution'!H168</f>
        <v>0.61335000000000006</v>
      </c>
      <c r="J169">
        <f>'Advection solution'!V168/D$32</f>
        <v>0.25140345296982358</v>
      </c>
      <c r="K169">
        <f t="shared" si="4"/>
        <v>1.0357319631437927</v>
      </c>
      <c r="L169">
        <f t="shared" si="5"/>
        <v>0.98263415033495649</v>
      </c>
    </row>
    <row r="170" spans="8:12" x14ac:dyDescent="0.3">
      <c r="H170">
        <f>'Advection solution'!T169</f>
        <v>7.8542172380581752</v>
      </c>
      <c r="I170">
        <f>'Advection solution'!H169</f>
        <v>0.61291999999999991</v>
      </c>
      <c r="J170">
        <f>'Advection solution'!V169/D$32</f>
        <v>0.25554825351624749</v>
      </c>
      <c r="K170">
        <f t="shared" si="4"/>
        <v>1.0055451492248972</v>
      </c>
      <c r="L170">
        <f t="shared" si="5"/>
        <v>0.95059032106880892</v>
      </c>
    </row>
    <row r="171" spans="8:12" x14ac:dyDescent="0.3">
      <c r="H171">
        <f>'Advection solution'!T170</f>
        <v>7.9812430669679033</v>
      </c>
      <c r="I171">
        <f>'Advection solution'!H170</f>
        <v>0.61248999999999998</v>
      </c>
      <c r="J171">
        <f>'Advection solution'!V170/D$32</f>
        <v>0.25974378455622726</v>
      </c>
      <c r="K171">
        <f t="shared" si="4"/>
        <v>0.97370804251898468</v>
      </c>
      <c r="L171">
        <f t="shared" si="5"/>
        <v>0.91706522072433427</v>
      </c>
    </row>
    <row r="172" spans="8:12" x14ac:dyDescent="0.3">
      <c r="H172">
        <f>'Advection solution'!T171</f>
        <v>8.1097786468757231</v>
      </c>
      <c r="I172">
        <f>'Advection solution'!H171</f>
        <v>0.61206000000000005</v>
      </c>
      <c r="J172">
        <f>'Advection solution'!V171/D$32</f>
        <v>0.26399049698662641</v>
      </c>
      <c r="K172">
        <f t="shared" si="4"/>
        <v>0.94027439198739693</v>
      </c>
      <c r="L172">
        <f t="shared" si="5"/>
        <v>0.88214107932927788</v>
      </c>
    </row>
    <row r="173" spans="8:12" x14ac:dyDescent="0.3">
      <c r="H173">
        <f>'Advection solution'!T172</f>
        <v>8.2398367389298688</v>
      </c>
      <c r="I173">
        <f>'Advection solution'!H172</f>
        <v>0.61163000000000001</v>
      </c>
      <c r="J173">
        <f>'Advection solution'!V172/D$32</f>
        <v>0.26828884346838194</v>
      </c>
      <c r="K173">
        <f t="shared" si="4"/>
        <v>0.90531995292817735</v>
      </c>
      <c r="L173">
        <f t="shared" si="5"/>
        <v>0.84592136843456101</v>
      </c>
    </row>
    <row r="174" spans="8:12" x14ac:dyDescent="0.3">
      <c r="H174">
        <f>'Advection solution'!T173</f>
        <v>8.371430144050457</v>
      </c>
      <c r="I174">
        <f>'Advection solution'!H173</f>
        <v>0.61119999999999997</v>
      </c>
      <c r="J174">
        <f>'Advection solution'!V173/D$32</f>
        <v>0.27263927836920376</v>
      </c>
      <c r="K174">
        <f t="shared" si="4"/>
        <v>0.86894340479425991</v>
      </c>
      <c r="L174">
        <f t="shared" si="5"/>
        <v>0.80853103093806877</v>
      </c>
    </row>
    <row r="175" spans="8:12" x14ac:dyDescent="0.3">
      <c r="H175">
        <f>'Advection solution'!T174</f>
        <v>8.5045717011795094</v>
      </c>
      <c r="I175">
        <f>'Advection solution'!H174</f>
        <v>0.61077000000000004</v>
      </c>
      <c r="J175">
        <f>'Advection solution'!V174/D$32</f>
        <v>0.2770422577073316</v>
      </c>
      <c r="K175">
        <f t="shared" si="4"/>
        <v>0.83126683269890822</v>
      </c>
      <c r="L175">
        <f t="shared" si="5"/>
        <v>0.77011623786800665</v>
      </c>
    </row>
    <row r="176" spans="8:12" x14ac:dyDescent="0.3">
      <c r="H176">
        <f>'Advection solution'!T175</f>
        <v>8.6392742853640812</v>
      </c>
      <c r="I176">
        <f>'Advection solution'!H175</f>
        <v>0.61033999999999999</v>
      </c>
      <c r="J176">
        <f>'Advection solution'!V175/D$32</f>
        <v>0.28149823908968152</v>
      </c>
      <c r="K176">
        <f t="shared" si="4"/>
        <v>0.79243570078134551</v>
      </c>
      <c r="L176">
        <f t="shared" si="5"/>
        <v>0.73084362152682436</v>
      </c>
    </row>
    <row r="177" spans="8:12" x14ac:dyDescent="0.3">
      <c r="H177">
        <f>'Advection solution'!T176</f>
        <v>8.7755508058717275</v>
      </c>
      <c r="I177">
        <f>'Advection solution'!H176</f>
        <v>0.60990999999999995</v>
      </c>
      <c r="J177">
        <f>'Advection solution'!V176/D$32</f>
        <v>0.28600768165096457</v>
      </c>
      <c r="K177">
        <f t="shared" si="4"/>
        <v>0.75261825438728747</v>
      </c>
      <c r="L177">
        <f t="shared" si="5"/>
        <v>0.69089894691326093</v>
      </c>
    </row>
    <row r="178" spans="8:12" x14ac:dyDescent="0.3">
      <c r="H178">
        <f>'Advection solution'!T177</f>
        <v>8.9134142041791975</v>
      </c>
      <c r="I178">
        <f>'Advection solution'!H177</f>
        <v>0.60948000000000002</v>
      </c>
      <c r="J178">
        <f>'Advection solution'!V177/D$32</f>
        <v>0.29057104598851269</v>
      </c>
      <c r="K178">
        <f t="shared" si="4"/>
        <v>0.71200430133582071</v>
      </c>
      <c r="L178">
        <f t="shared" si="5"/>
        <v>0.65048519970531682</v>
      </c>
    </row>
    <row r="179" spans="8:12" x14ac:dyDescent="0.3">
      <c r="H179">
        <f>'Advection solution'!T178</f>
        <v>9.0528774519511437</v>
      </c>
      <c r="I179">
        <f>'Advection solution'!H178</f>
        <v>0.60904999999999998</v>
      </c>
      <c r="J179">
        <f>'Advection solution'!V178/D$32</f>
        <v>0.29518879409667081</v>
      </c>
      <c r="K179">
        <f t="shared" si="4"/>
        <v>0.67080334004944231</v>
      </c>
      <c r="L179">
        <f t="shared" si="5"/>
        <v>0.60982008864826009</v>
      </c>
    </row>
    <row r="180" spans="8:12" x14ac:dyDescent="0.3">
      <c r="H180">
        <f>'Advection solution'!T179</f>
        <v>9.1939535488913116</v>
      </c>
      <c r="I180">
        <f>'Advection solution'!H179</f>
        <v>0.60861999999999994</v>
      </c>
      <c r="J180">
        <f>'Advection solution'!V179/D$32</f>
        <v>0.2998613892968624</v>
      </c>
      <c r="K180">
        <f t="shared" si="4"/>
        <v>0.62924202411546304</v>
      </c>
      <c r="L180">
        <f t="shared" si="5"/>
        <v>0.56913298276693647</v>
      </c>
    </row>
    <row r="181" spans="8:12" x14ac:dyDescent="0.3">
      <c r="H181">
        <f>'Advection solution'!T180</f>
        <v>9.3366555206227684</v>
      </c>
      <c r="I181">
        <f>'Advection solution'!H180</f>
        <v>0.60819000000000001</v>
      </c>
      <c r="J181">
        <f>'Advection solution'!V180/D$32</f>
        <v>0.30458929616850655</v>
      </c>
      <c r="K181">
        <f t="shared" si="4"/>
        <v>0.58756097809835151</v>
      </c>
      <c r="L181">
        <f t="shared" si="5"/>
        <v>0.52866132831926294</v>
      </c>
    </row>
    <row r="182" spans="8:12" x14ac:dyDescent="0.3">
      <c r="H182">
        <f>'Advection solution'!T181</f>
        <v>9.4809964163794529</v>
      </c>
      <c r="I182">
        <f>'Advection solution'!H181</f>
        <v>0.60775999999999997</v>
      </c>
      <c r="J182">
        <f>'Advection solution'!V181/D$32</f>
        <v>0.3093729804735737</v>
      </c>
      <c r="K182">
        <f t="shared" si="4"/>
        <v>0.54601100761490873</v>
      </c>
      <c r="L182">
        <f t="shared" si="5"/>
        <v>0.48864661612513893</v>
      </c>
    </row>
    <row r="183" spans="8:12" x14ac:dyDescent="0.3">
      <c r="H183">
        <f>'Advection solution'!T182</f>
        <v>9.6269893067727352</v>
      </c>
      <c r="I183">
        <f>'Advection solution'!H182</f>
        <v>0.60732999999999993</v>
      </c>
      <c r="J183">
        <f>'Advection solution'!V182/D$32</f>
        <v>0.31421290908351013</v>
      </c>
      <c r="K183">
        <f t="shared" si="4"/>
        <v>0.50484877618817425</v>
      </c>
      <c r="L183">
        <f t="shared" si="5"/>
        <v>0.44932999510776905</v>
      </c>
    </row>
    <row r="184" spans="8:12" x14ac:dyDescent="0.3">
      <c r="H184">
        <f>'Advection solution'!T183</f>
        <v>9.7746472813525003</v>
      </c>
      <c r="I184">
        <f>'Advection solution'!H183</f>
        <v>0.6069</v>
      </c>
      <c r="J184">
        <f>'Advection solution'!V183/D$32</f>
        <v>0.31910954989923379</v>
      </c>
      <c r="K184">
        <f t="shared" si="4"/>
        <v>0.46433205128220228</v>
      </c>
      <c r="L184">
        <f t="shared" si="5"/>
        <v>0.41094765165017361</v>
      </c>
    </row>
    <row r="185" spans="8:12" x14ac:dyDescent="0.3">
      <c r="H185">
        <f>'Advection solution'!T184</f>
        <v>9.9239834462036729</v>
      </c>
      <c r="I185">
        <f>'Advection solution'!H184</f>
        <v>0.60646999999999995</v>
      </c>
      <c r="J185">
        <f>'Advection solution'!V184/D$32</f>
        <v>0.32406337177218103</v>
      </c>
      <c r="K185">
        <f t="shared" si="4"/>
        <v>0.4247146498513833</v>
      </c>
      <c r="L185">
        <f t="shared" si="5"/>
        <v>0.37372609451956518</v>
      </c>
    </row>
    <row r="186" spans="8:12" x14ac:dyDescent="0.3">
      <c r="H186">
        <f>'Advection solution'!T185</f>
        <v>10.075010921439116</v>
      </c>
      <c r="I186">
        <f>'Advection solution'!H185</f>
        <v>0.60603999999999991</v>
      </c>
      <c r="J186">
        <f>'Advection solution'!V185/D$32</f>
        <v>0.32907484442179163</v>
      </c>
      <c r="K186">
        <f t="shared" si="4"/>
        <v>0.38624123841760294</v>
      </c>
      <c r="L186">
        <f t="shared" si="5"/>
        <v>0.3378775006278214</v>
      </c>
    </row>
    <row r="187" spans="8:12" x14ac:dyDescent="0.3">
      <c r="H187">
        <f>'Advection solution'!T186</f>
        <v>10.227742838552654</v>
      </c>
      <c r="I187">
        <f>'Advection solution'!H186</f>
        <v>0.60560999999999998</v>
      </c>
      <c r="J187">
        <f>'Advection solution'!V186/D$32</f>
        <v>0.33414443834822327</v>
      </c>
      <c r="K187">
        <f t="shared" si="4"/>
        <v>0.34914216180680668</v>
      </c>
      <c r="L187">
        <f t="shared" si="5"/>
        <v>0.30359528590519075</v>
      </c>
    </row>
    <row r="188" spans="8:12" x14ac:dyDescent="0.3">
      <c r="H188">
        <f>'Advection solution'!T187</f>
        <v>10.382192337855132</v>
      </c>
      <c r="I188">
        <f>'Advection solution'!H187</f>
        <v>0.60518000000000005</v>
      </c>
      <c r="J188">
        <f>'Advection solution'!V187/D$32</f>
        <v>0.33927262474768644</v>
      </c>
      <c r="K188">
        <f t="shared" si="4"/>
        <v>0.31362848656421821</v>
      </c>
      <c r="L188">
        <f t="shared" si="5"/>
        <v>0.27105006697096695</v>
      </c>
    </row>
    <row r="189" spans="8:12" x14ac:dyDescent="0.3">
      <c r="H189">
        <f>'Advection solution'!T188</f>
        <v>10.53837256567458</v>
      </c>
      <c r="I189">
        <f>'Advection solution'!H188</f>
        <v>0.6047499999999999</v>
      </c>
      <c r="J189">
        <f>'Advection solution'!V188/D$32</f>
        <v>0.34445987541981427</v>
      </c>
      <c r="K189">
        <f t="shared" si="4"/>
        <v>0.27988744844216285</v>
      </c>
      <c r="L189">
        <f t="shared" si="5"/>
        <v>0.24038617244605903</v>
      </c>
    </row>
    <row r="190" spans="8:12" x14ac:dyDescent="0.3">
      <c r="H190">
        <f>'Advection solution'!T189</f>
        <v>10.69629667154148</v>
      </c>
      <c r="I190">
        <f>'Advection solution'!H189</f>
        <v>0.60431999999999997</v>
      </c>
      <c r="J190">
        <f>'Advection solution'!V189/D$32</f>
        <v>0.34970666267439376</v>
      </c>
      <c r="K190">
        <f t="shared" si="4"/>
        <v>0.24807848665969853</v>
      </c>
      <c r="L190">
        <f t="shared" si="5"/>
        <v>0.21171884686527923</v>
      </c>
    </row>
    <row r="191" spans="8:12" x14ac:dyDescent="0.3">
      <c r="H191">
        <f>'Advection solution'!T190</f>
        <v>10.855977805382956</v>
      </c>
      <c r="I191">
        <f>'Advection solution'!H190</f>
        <v>0.60389000000000004</v>
      </c>
      <c r="J191">
        <f>'Advection solution'!V190/D$32</f>
        <v>0.35501345923824923</v>
      </c>
      <c r="K191">
        <f t="shared" si="4"/>
        <v>0.2183300308447709</v>
      </c>
      <c r="L191">
        <f t="shared" si="5"/>
        <v>0.18513226588802334</v>
      </c>
    </row>
    <row r="192" spans="8:12" x14ac:dyDescent="0.3">
      <c r="H192">
        <f>'Advection solution'!T191</f>
        <v>11.01742911448938</v>
      </c>
      <c r="I192">
        <f>'Advection solution'!H191</f>
        <v>0.60346</v>
      </c>
      <c r="J192">
        <f>'Advection solution'!V191/D$32</f>
        <v>0.36038073815441651</v>
      </c>
      <c r="K192">
        <f t="shared" si="4"/>
        <v>0.19073717966588052</v>
      </c>
      <c r="L192">
        <f t="shared" si="5"/>
        <v>0.16067844951048199</v>
      </c>
    </row>
    <row r="193" spans="8:12" x14ac:dyDescent="0.3">
      <c r="H193">
        <f>'Advection solution'!T192</f>
        <v>11.180663740512982</v>
      </c>
      <c r="I193">
        <f>'Advection solution'!H192</f>
        <v>0.60302999999999995</v>
      </c>
      <c r="J193">
        <f>'Advection solution'!V192/D$32</f>
        <v>0.36580897268222673</v>
      </c>
      <c r="K193">
        <f t="shared" si="4"/>
        <v>0.16536037395176026</v>
      </c>
      <c r="L193">
        <f t="shared" si="5"/>
        <v>0.13837712163343624</v>
      </c>
    </row>
    <row r="194" spans="8:12" x14ac:dyDescent="0.3">
      <c r="H194">
        <f>'Advection solution'!T193</f>
        <v>11.345694816301148</v>
      </c>
      <c r="I194">
        <f>'Advection solution'!H193</f>
        <v>0.60260000000000002</v>
      </c>
      <c r="J194">
        <f>'Advection solution'!V193/D$32</f>
        <v>0.37129863619173609</v>
      </c>
      <c r="K194">
        <f t="shared" si="4"/>
        <v>0.14222512363560275</v>
      </c>
      <c r="L194">
        <f t="shared" si="5"/>
        <v>0.11821652198456277</v>
      </c>
    </row>
    <row r="195" spans="8:12" x14ac:dyDescent="0.3">
      <c r="H195">
        <f>'Advection solution'!T194</f>
        <v>11.512535462796334</v>
      </c>
      <c r="I195">
        <f>'Advection solution'!H194</f>
        <v>0.60216999999999998</v>
      </c>
      <c r="J195">
        <f>'Advection solution'!V194/D$32</f>
        <v>0.3768502020602118</v>
      </c>
      <c r="K195">
        <f t="shared" si="4"/>
        <v>0.12132279918050898</v>
      </c>
      <c r="L195">
        <f t="shared" si="5"/>
        <v>0.10015513222249429</v>
      </c>
    </row>
    <row r="196" spans="8:12" x14ac:dyDescent="0.3">
      <c r="H196">
        <f>'Advection solution'!T195</f>
        <v>11.68119878566406</v>
      </c>
      <c r="I196">
        <f>'Advection solution'!H195</f>
        <v>0.60173999999999994</v>
      </c>
      <c r="J196">
        <f>'Advection solution'!V195/D$32</f>
        <v>0.38246414355940705</v>
      </c>
      <c r="K196">
        <f t="shared" si="4"/>
        <v>0.10261244752134821</v>
      </c>
      <c r="L196">
        <f t="shared" si="5"/>
        <v>8.4124235136826764E-2</v>
      </c>
    </row>
    <row r="197" spans="8:12" x14ac:dyDescent="0.3">
      <c r="H197">
        <f>'Advection solution'!T196</f>
        <v>11.851697871933709</v>
      </c>
      <c r="I197">
        <f>'Advection solution'!H196</f>
        <v>0.60131000000000001</v>
      </c>
      <c r="J197">
        <f>'Advection solution'!V196/D$32</f>
        <v>0.38814093374309094</v>
      </c>
      <c r="K197">
        <f t="shared" si="4"/>
        <v>8.6023542941094086E-2</v>
      </c>
      <c r="L197">
        <f t="shared" si="5"/>
        <v>7.0031186757309072E-2</v>
      </c>
    </row>
    <row r="198" spans="8:12" x14ac:dyDescent="0.3">
      <c r="H198">
        <f>'Advection solution'!T197</f>
        <v>12.024045786626964</v>
      </c>
      <c r="I198">
        <f>'Advection solution'!H197</f>
        <v>0.60087999999999997</v>
      </c>
      <c r="J198">
        <f>'Advection solution'!V197/D$32</f>
        <v>0.39388104533399365</v>
      </c>
      <c r="K198">
        <f t="shared" si="4"/>
        <v>7.1459538391162092E-2</v>
      </c>
      <c r="L198">
        <f t="shared" si="5"/>
        <v>5.7763248862224559E-2</v>
      </c>
    </row>
    <row r="199" spans="8:12" x14ac:dyDescent="0.3">
      <c r="H199">
        <f>'Advection solution'!T198</f>
        <v>12.198255569139878</v>
      </c>
      <c r="I199">
        <f>'Advection solution'!H198</f>
        <v>0.60044999999999993</v>
      </c>
      <c r="J199">
        <f>'Advection solution'!V198/D$32</f>
        <v>0.39968495060237197</v>
      </c>
      <c r="K199">
        <f t="shared" si="4"/>
        <v>5.8802045526311388E-2</v>
      </c>
      <c r="L199">
        <f t="shared" si="5"/>
        <v>4.7191805922300427E-2</v>
      </c>
    </row>
    <row r="200" spans="8:12" x14ac:dyDescent="0.3">
      <c r="H200">
        <f>'Advection solution'!T199</f>
        <v>12.37434022964508</v>
      </c>
      <c r="I200">
        <f>'Advection solution'!H199</f>
        <v>0.60002</v>
      </c>
      <c r="J200">
        <f>'Advection solution'!V199/D$32</f>
        <v>0.40555312124506038</v>
      </c>
      <c r="K200">
        <f t="shared" si="4"/>
        <v>4.7915444802142784E-2</v>
      </c>
      <c r="L200">
        <f t="shared" si="5"/>
        <v>3.8176777556428475E-2</v>
      </c>
    </row>
    <row r="201" spans="8:12" x14ac:dyDescent="0.3">
      <c r="H201">
        <f>'Advection solution'!T200</f>
        <v>12.552312745427237</v>
      </c>
      <c r="I201">
        <f>'Advection solution'!H200</f>
        <v>0.59958999999999996</v>
      </c>
      <c r="J201">
        <f>'Advection solution'!V200/D$32</f>
        <v>0.41148602826211284</v>
      </c>
      <c r="K201">
        <f t="shared" si="4"/>
        <v>3.8651712427396991E-2</v>
      </c>
      <c r="L201">
        <f t="shared" si="5"/>
        <v>3.057103607043013E-2</v>
      </c>
    </row>
    <row r="202" spans="8:12" x14ac:dyDescent="0.3">
      <c r="H202">
        <f>'Advection solution'!T201</f>
        <v>12.732186057008937</v>
      </c>
      <c r="I202">
        <f>'Advection solution'!H201</f>
        <v>0.59916000000000003</v>
      </c>
      <c r="J202">
        <f>'Advection solution'!V201/D$32</f>
        <v>0.41748414182626864</v>
      </c>
      <c r="K202">
        <f t="shared" si="4"/>
        <v>3.085524957829085E-2</v>
      </c>
      <c r="L202">
        <f t="shared" si="5"/>
        <v>2.4224648430507048E-2</v>
      </c>
    </row>
    <row r="203" spans="8:12" x14ac:dyDescent="0.3">
      <c r="H203">
        <f>'Advection solution'!T202</f>
        <v>12.913973064335519</v>
      </c>
      <c r="I203">
        <f>'Advection solution'!H202</f>
        <v>0.59872999999999998</v>
      </c>
      <c r="J203">
        <f>'Advection solution'!V202/D$32</f>
        <v>0.42354793115418604</v>
      </c>
      <c r="K203">
        <f t="shared" si="4"/>
        <v>2.4367510979620973E-2</v>
      </c>
      <c r="L203">
        <f t="shared" si="5"/>
        <v>1.8988782161853537E-2</v>
      </c>
    </row>
    <row r="204" spans="8:12" x14ac:dyDescent="0.3">
      <c r="H204">
        <f>'Advection solution'!T203</f>
        <v>13.097686622738438</v>
      </c>
      <c r="I204">
        <f>'Advection solution'!H203</f>
        <v>0.59830000000000005</v>
      </c>
      <c r="J204">
        <f>'Advection solution'!V203/D$32</f>
        <v>0.42967786437009076</v>
      </c>
      <c r="K204">
        <f t="shared" si="4"/>
        <v>1.9031253619261557E-2</v>
      </c>
      <c r="L204">
        <f t="shared" si="5"/>
        <v>1.4719143448661763E-2</v>
      </c>
    </row>
    <row r="205" spans="8:12" x14ac:dyDescent="0.3">
      <c r="H205">
        <f>'Advection solution'!T204</f>
        <v>13.283339538895053</v>
      </c>
      <c r="I205">
        <f>'Advection solution'!H204</f>
        <v>0.59787000000000001</v>
      </c>
      <c r="J205">
        <f>'Advection solution'!V204/D$32</f>
        <v>0.43587440836909919</v>
      </c>
      <c r="K205">
        <f t="shared" si="4"/>
        <v>1.4694259734512449E-2</v>
      </c>
      <c r="L205">
        <f t="shared" si="5"/>
        <v>1.127885063019142E-2</v>
      </c>
    </row>
    <row r="206" spans="8:12" x14ac:dyDescent="0.3">
      <c r="H206">
        <f>'Advection solution'!T205</f>
        <v>13.470944566662391</v>
      </c>
      <c r="I206">
        <f>'Advection solution'!H205</f>
        <v>0.59743999999999997</v>
      </c>
      <c r="J206">
        <f>'Advection solution'!V205/D$32</f>
        <v>0.44213802867612639</v>
      </c>
      <c r="K206">
        <f t="shared" si="4"/>
        <v>1.1212428498139249E-2</v>
      </c>
      <c r="L206">
        <f t="shared" si="5"/>
        <v>8.5406845884661003E-3</v>
      </c>
    </row>
    <row r="207" spans="8:12" x14ac:dyDescent="0.3">
      <c r="H207">
        <f>'Advection solution'!T206</f>
        <v>13.660514402769802</v>
      </c>
      <c r="I207">
        <f>'Advection solution'!H206</f>
        <v>0.59701000000000004</v>
      </c>
      <c r="J207">
        <f>'Advection solution'!V206/D$32</f>
        <v>0.44846918929986862</v>
      </c>
      <c r="K207">
        <f t="shared" ref="K207:K270" si="6">(I207+D$16*(1-I207))*(0.5*ERFC(0.5*(J207-D$35)/(D$34*D$35)^0.5)+0.5*EXP(J207/D$34)*ERFC(0.5*(J207+D$35)/(D$34*D$35)^0.5)+0.5*(2+(2-J207)/D$34+D$35/D$34)*EXP(1/D$34)*ERFC(0.5*(2-J207+D$35)/(D$34*D$35)^0.5)-(D$35/(3.1416*D$34))^0.5*EXP(1/D$34-0.25*(2-J207+D$35)^2/(D$34*D$35)))</f>
        <v>8.4521746195592978E-3</v>
      </c>
      <c r="L207">
        <f t="shared" si="5"/>
        <v>6.3886961683111672E-3</v>
      </c>
    </row>
    <row r="208" spans="8:12" x14ac:dyDescent="0.3">
      <c r="H208">
        <f>'Advection solution'!T207</f>
        <v>13.852061682556162</v>
      </c>
      <c r="I208">
        <f>'Advection solution'!H207</f>
        <v>0.59658</v>
      </c>
      <c r="J208">
        <f>'Advection solution'!V207/D$32</f>
        <v>0.45486835258805347</v>
      </c>
      <c r="K208">
        <f t="shared" si="6"/>
        <v>6.2921159117230703E-3</v>
      </c>
      <c r="L208">
        <f t="shared" ref="L208:L271" si="7">(I208+D$16*(1-I208))*(0.5*ERFC(0.5*(J208-D$35)/(D$34*D$35)^0.5)+(D$35/(3.1416*D$34))^0.5*EXP(-0.25*(J208-D$35)^2/(D$34*D$35))-0.5*(1+J208/D$34+D$35/D$34)*EXP(J208/D$34)*ERFC(0.5*(J208+D$35)/(D$34*D$35)^0.5)+(4*D$35/(3.1416*D$34))^0.5*(1+0.25*(2-J208+D$35)/D$34)*EXP(1/D$34-0.25*(2-J208+D$35)^2/(D$34*D$35))-(1/D$34)*(2-J208+1.5*D$35+0.25*(2-J208+D$35)^2/D$34)*EXP(1/D$34)*ERFC(0.5*(2-J208+D$35)/(D$34*D$35)^2))</f>
        <v>4.7191869532785874E-3</v>
      </c>
    </row>
    <row r="209" spans="8:12" x14ac:dyDescent="0.3">
      <c r="H209">
        <f>'Advection solution'!T208</f>
        <v>14.04559897541211</v>
      </c>
      <c r="I209">
        <f>'Advection solution'!H208</f>
        <v>0.59614999999999996</v>
      </c>
      <c r="J209">
        <f>'Advection solution'!V208/D$32</f>
        <v>0.46133597907261481</v>
      </c>
      <c r="K209">
        <f t="shared" si="6"/>
        <v>4.6240724932430834E-3</v>
      </c>
      <c r="L209">
        <f t="shared" si="7"/>
        <v>3.4411110069430123E-3</v>
      </c>
    </row>
    <row r="210" spans="8:12" x14ac:dyDescent="0.3">
      <c r="H210">
        <f>'Advection solution'!T209</f>
        <v>14.241138780278057</v>
      </c>
      <c r="I210">
        <f>'Advection solution'!H209</f>
        <v>0.59572000000000003</v>
      </c>
      <c r="J210">
        <f>'Advection solution'!V209/D$32</f>
        <v>0.46787252731649831</v>
      </c>
      <c r="K210">
        <f t="shared" si="6"/>
        <v>3.3534349174619477E-3</v>
      </c>
      <c r="L210">
        <f t="shared" si="7"/>
        <v>2.4759697361368526E-3</v>
      </c>
    </row>
    <row r="211" spans="8:12" x14ac:dyDescent="0.3">
      <c r="H211">
        <f>'Advection solution'!T210</f>
        <v>14.438693521007412</v>
      </c>
      <c r="I211">
        <f>'Advection solution'!H210</f>
        <v>0.5952900000000001</v>
      </c>
      <c r="J211">
        <f>'Advection solution'!V210/D$32</f>
        <v>0.47447845375573044</v>
      </c>
      <c r="K211">
        <f t="shared" si="6"/>
        <v>2.3989851838514091E-3</v>
      </c>
      <c r="L211">
        <f t="shared" si="7"/>
        <v>1.757288786585939E-3</v>
      </c>
    </row>
    <row r="212" spans="8:12" x14ac:dyDescent="0.3">
      <c r="H212">
        <f>'Advection solution'!T211</f>
        <v>14.638275541611947</v>
      </c>
      <c r="I212">
        <f>'Advection solution'!H211</f>
        <v>0.59485999999999994</v>
      </c>
      <c r="J212">
        <f>'Advection solution'!V211/D$32</f>
        <v>0.48115421253730667</v>
      </c>
      <c r="K212">
        <f t="shared" si="6"/>
        <v>1.6922721459918584E-3</v>
      </c>
      <c r="L212">
        <f t="shared" si="7"/>
        <v>1.2297745160172343E-3</v>
      </c>
    </row>
    <row r="213" spans="8:12" x14ac:dyDescent="0.3">
      <c r="H213">
        <f>'Advection solution'!T212</f>
        <v>14.839897101354346</v>
      </c>
      <c r="I213">
        <f>'Advection solution'!H212</f>
        <v>0.59443000000000001</v>
      </c>
      <c r="J213">
        <f>'Advection solution'!V212/D$32</f>
        <v>0.48790025535172449</v>
      </c>
      <c r="K213">
        <f t="shared" si="6"/>
        <v>1.1766511087101554E-3</v>
      </c>
      <c r="L213">
        <f t="shared" si="7"/>
        <v>8.4824855308539325E-4</v>
      </c>
    </row>
    <row r="214" spans="8:12" x14ac:dyDescent="0.3">
      <c r="H214">
        <f>'Advection solution'!T213</f>
        <v>15.043570369842255</v>
      </c>
      <c r="I214">
        <f>'Advection solution'!H213</f>
        <v>0.59400000000000008</v>
      </c>
      <c r="J214">
        <f>'Advection solution'!V213/D$32</f>
        <v>0.49471703126531424</v>
      </c>
      <c r="K214">
        <f t="shared" si="6"/>
        <v>8.0609704918538588E-4</v>
      </c>
      <c r="L214">
        <f t="shared" si="7"/>
        <v>5.7645328487099365E-4</v>
      </c>
    </row>
    <row r="215" spans="8:12" x14ac:dyDescent="0.3">
      <c r="H215">
        <f>'Advection solution'!T214</f>
        <v>15.249307422022991</v>
      </c>
      <c r="I215">
        <f>'Advection solution'!H214</f>
        <v>0.59356999999999993</v>
      </c>
      <c r="J215">
        <f>'Advection solution'!V214/D$32</f>
        <v>0.50160498654899399</v>
      </c>
      <c r="K215">
        <f t="shared" si="6"/>
        <v>5.4389323854865863E-4</v>
      </c>
      <c r="L215">
        <f t="shared" si="7"/>
        <v>3.8581030496297208E-4</v>
      </c>
    </row>
    <row r="216" spans="8:12" x14ac:dyDescent="0.3">
      <c r="H216">
        <f>'Advection solution'!T215</f>
        <v>15.457120232880275</v>
      </c>
      <c r="I216">
        <f>'Advection solution'!H215</f>
        <v>0.59314</v>
      </c>
      <c r="J216">
        <f>'Advection solution'!V215/D$32</f>
        <v>0.50856456449678844</v>
      </c>
      <c r="K216">
        <f t="shared" si="6"/>
        <v>3.6128387330610072E-4</v>
      </c>
      <c r="L216">
        <f t="shared" si="7"/>
        <v>2.541996069266856E-4</v>
      </c>
    </row>
    <row r="217" spans="8:12" x14ac:dyDescent="0.3">
      <c r="H217">
        <f>'Advection solution'!T216</f>
        <v>15.667020672312052</v>
      </c>
      <c r="I217">
        <f>'Advection solution'!H216</f>
        <v>0.59271000000000007</v>
      </c>
      <c r="J217">
        <f>'Advection solution'!V216/D$32</f>
        <v>0.51559620525014305</v>
      </c>
      <c r="K217">
        <f t="shared" si="6"/>
        <v>2.3616266115085601E-4</v>
      </c>
      <c r="L217">
        <f t="shared" si="7"/>
        <v>1.6481136183592749E-4</v>
      </c>
    </row>
    <row r="218" spans="8:12" x14ac:dyDescent="0.3">
      <c r="H218">
        <f>'Advection solution'!T217</f>
        <v>15.879020499682632</v>
      </c>
      <c r="I218">
        <f>'Advection solution'!H217</f>
        <v>0.59228000000000003</v>
      </c>
      <c r="J218">
        <f>'Advection solution'!V217/D$32</f>
        <v>0.52270034561106227</v>
      </c>
      <c r="K218">
        <f t="shared" si="6"/>
        <v>1.5185113108253344E-4</v>
      </c>
      <c r="L218">
        <f t="shared" si="7"/>
        <v>1.051060557839974E-4</v>
      </c>
    </row>
    <row r="219" spans="8:12" x14ac:dyDescent="0.3">
      <c r="H219">
        <f>'Advection solution'!T218</f>
        <v>16.093131358369909</v>
      </c>
      <c r="I219">
        <f>'Advection solution'!H218</f>
        <v>0.59184999999999999</v>
      </c>
      <c r="J219">
        <f>'Advection solution'!V218/D$32</f>
        <v>0.52987741885480399</v>
      </c>
      <c r="K219">
        <f t="shared" si="6"/>
        <v>9.6002509838095969E-5</v>
      </c>
      <c r="L219">
        <f t="shared" si="7"/>
        <v>6.5903873323532776E-5</v>
      </c>
    </row>
    <row r="220" spans="8:12" x14ac:dyDescent="0.3">
      <c r="H220">
        <f>'Advection solution'!T219</f>
        <v>16.309364770161995</v>
      </c>
      <c r="I220">
        <f>'Advection solution'!H219</f>
        <v>0.59142000000000006</v>
      </c>
      <c r="J220">
        <f>'Advection solution'!V219/D$32</f>
        <v>0.53712785453724576</v>
      </c>
      <c r="K220">
        <f t="shared" si="6"/>
        <v>5.9650723902802373E-5</v>
      </c>
      <c r="L220">
        <f t="shared" si="7"/>
        <v>4.0611423884009295E-5</v>
      </c>
    </row>
    <row r="221" spans="8:12" x14ac:dyDescent="0.3">
      <c r="H221">
        <f>'Advection solution'!T220</f>
        <v>16.527732129590788</v>
      </c>
      <c r="I221">
        <f>'Advection solution'!H220</f>
        <v>0.59099000000000002</v>
      </c>
      <c r="J221">
        <f>'Advection solution'!V220/D$32</f>
        <v>0.54445207829984876</v>
      </c>
      <c r="K221">
        <f t="shared" si="6"/>
        <v>3.6410397268232659E-5</v>
      </c>
      <c r="L221">
        <f t="shared" si="7"/>
        <v>2.4583753303037839E-5</v>
      </c>
    </row>
    <row r="222" spans="8:12" x14ac:dyDescent="0.3">
      <c r="H222">
        <f>'Advection solution'!T221</f>
        <v>16.74824469813813</v>
      </c>
      <c r="I222">
        <f>'Advection solution'!H221</f>
        <v>0.59055999999999997</v>
      </c>
      <c r="J222">
        <f>'Advection solution'!V221/D$32</f>
        <v>0.55185051167005716</v>
      </c>
      <c r="K222">
        <f t="shared" si="6"/>
        <v>2.1823119541124891E-5</v>
      </c>
      <c r="L222">
        <f t="shared" si="7"/>
        <v>1.4612233761847231E-5</v>
      </c>
    </row>
    <row r="223" spans="8:12" x14ac:dyDescent="0.3">
      <c r="H223">
        <f>'Advection solution'!T222</f>
        <v>16.97091359825523</v>
      </c>
      <c r="I223">
        <f>'Advection solution'!H222</f>
        <v>0.59013000000000004</v>
      </c>
      <c r="J223">
        <f>'Advection solution'!V222/D$32</f>
        <v>0.55932357185513326</v>
      </c>
      <c r="K223">
        <f t="shared" si="6"/>
        <v>1.2837848462593689E-5</v>
      </c>
      <c r="L223">
        <f t="shared" si="7"/>
        <v>8.5242534393862394E-6</v>
      </c>
    </row>
    <row r="224" spans="8:12" x14ac:dyDescent="0.3">
      <c r="H224">
        <f>'Advection solution'!T223</f>
        <v>17.195749807453051</v>
      </c>
      <c r="I224">
        <f>'Advection solution'!H223</f>
        <v>0.5897</v>
      </c>
      <c r="J224">
        <f>'Advection solution'!V223/D$32</f>
        <v>0.56687167153806983</v>
      </c>
      <c r="K224">
        <f t="shared" si="6"/>
        <v>7.4088544145907347E-6</v>
      </c>
      <c r="L224">
        <f t="shared" si="7"/>
        <v>4.8782874386798057E-6</v>
      </c>
    </row>
    <row r="225" spans="8:12" x14ac:dyDescent="0.3">
      <c r="H225">
        <f>'Advection solution'!T224</f>
        <v>17.422764152079331</v>
      </c>
      <c r="I225">
        <f>'Advection solution'!H224</f>
        <v>0.58926999999999996</v>
      </c>
      <c r="J225">
        <f>'Advection solution'!V224/D$32</f>
        <v>0.57449521866267605</v>
      </c>
      <c r="K225">
        <f t="shared" si="6"/>
        <v>4.1926613651258581E-6</v>
      </c>
      <c r="L225">
        <f t="shared" si="7"/>
        <v>2.7374535952849749E-6</v>
      </c>
    </row>
    <row r="226" spans="8:12" x14ac:dyDescent="0.3">
      <c r="H226">
        <f>'Advection solution'!T225</f>
        <v>17.651967301127339</v>
      </c>
      <c r="I226">
        <f>'Advection solution'!H225</f>
        <v>0.58884000000000003</v>
      </c>
      <c r="J226">
        <f>'Advection solution'!V225/D$32</f>
        <v>0.58219461621941049</v>
      </c>
      <c r="K226">
        <f t="shared" si="6"/>
        <v>2.3254232971374869E-6</v>
      </c>
      <c r="L226">
        <f t="shared" si="7"/>
        <v>1.5055272526429099E-6</v>
      </c>
    </row>
    <row r="227" spans="8:12" x14ac:dyDescent="0.3">
      <c r="H227">
        <f>'Advection solution'!T226</f>
        <v>17.883369759866156</v>
      </c>
      <c r="I227">
        <f>'Advection solution'!H226</f>
        <v>0.58840999999999999</v>
      </c>
      <c r="J227">
        <f>'Advection solution'!V226/D$32</f>
        <v>0.58997026202490099</v>
      </c>
      <c r="K227">
        <f t="shared" si="6"/>
        <v>1.2635092747994731E-6</v>
      </c>
      <c r="L227">
        <f t="shared" si="7"/>
        <v>8.1111819565308124E-7</v>
      </c>
    </row>
    <row r="228" spans="8:12" x14ac:dyDescent="0.3">
      <c r="H228">
        <f>'Advection solution'!T227</f>
        <v>18.116981863389974</v>
      </c>
      <c r="I228">
        <f>'Advection solution'!H227</f>
        <v>0.58797999999999995</v>
      </c>
      <c r="J228">
        <f>'Advection solution'!V227/D$32</f>
        <v>0.59782254849841532</v>
      </c>
      <c r="K228">
        <f t="shared" si="6"/>
        <v>6.7221279662066534E-7</v>
      </c>
      <c r="L228">
        <f t="shared" si="7"/>
        <v>4.2787959627052592E-7</v>
      </c>
    </row>
    <row r="229" spans="8:12" x14ac:dyDescent="0.3">
      <c r="H229">
        <f>'Advection solution'!T228</f>
        <v>18.352813770016393</v>
      </c>
      <c r="I229">
        <f>'Advection solution'!H228</f>
        <v>0.58755000000000002</v>
      </c>
      <c r="J229">
        <f>'Advection solution'!V228/D$32</f>
        <v>0.60575186243292611</v>
      </c>
      <c r="K229">
        <f t="shared" si="6"/>
        <v>3.5000306527511105E-7</v>
      </c>
      <c r="L229">
        <f t="shared" si="7"/>
        <v>2.2089516556549858E-7</v>
      </c>
    </row>
    <row r="230" spans="8:12" x14ac:dyDescent="0.3">
      <c r="H230">
        <f>'Advection solution'!T229</f>
        <v>18.590875454626467</v>
      </c>
      <c r="I230">
        <f>'Advection solution'!H229</f>
        <v>0.58712000000000009</v>
      </c>
      <c r="J230">
        <f>'Advection solution'!V229/D$32</f>
        <v>0.61375858476387701</v>
      </c>
      <c r="K230">
        <f t="shared" si="6"/>
        <v>1.7826065977877339E-7</v>
      </c>
      <c r="L230">
        <f t="shared" si="7"/>
        <v>1.1154763721033848E-7</v>
      </c>
    </row>
    <row r="231" spans="8:12" x14ac:dyDescent="0.3">
      <c r="H231">
        <f>'Advection solution'!T230</f>
        <v>18.831176701853131</v>
      </c>
      <c r="I231">
        <f>'Advection solution'!H230</f>
        <v>0.58668999999999993</v>
      </c>
      <c r="J231">
        <f>'Advection solution'!V230/D$32</f>
        <v>0.62184309033250806</v>
      </c>
      <c r="K231">
        <f t="shared" si="6"/>
        <v>8.8763960342147432E-8</v>
      </c>
      <c r="L231">
        <f t="shared" si="7"/>
        <v>5.5071060317914629E-8</v>
      </c>
    </row>
    <row r="232" spans="8:12" x14ac:dyDescent="0.3">
      <c r="H232">
        <f>'Advection solution'!T231</f>
        <v>19.073727099154976</v>
      </c>
      <c r="I232">
        <f>'Advection solution'!H231</f>
        <v>0.58626</v>
      </c>
      <c r="J232">
        <f>'Advection solution'!V231/D$32</f>
        <v>0.63000574764497341</v>
      </c>
      <c r="K232">
        <f t="shared" si="6"/>
        <v>4.3190804187257647E-8</v>
      </c>
      <c r="L232">
        <f t="shared" si="7"/>
        <v>2.656756820316222E-8</v>
      </c>
    </row>
    <row r="233" spans="8:12" x14ac:dyDescent="0.3">
      <c r="H233">
        <f>'Advection solution'!T232</f>
        <v>19.318536029809067</v>
      </c>
      <c r="I233">
        <f>'Advection solution'!H232</f>
        <v>0.58583000000000007</v>
      </c>
      <c r="J233">
        <f>'Advection solution'!V232/D$32</f>
        <v>0.63824691862838034</v>
      </c>
      <c r="K233">
        <f t="shared" si="6"/>
        <v>2.0525435389925509E-8</v>
      </c>
      <c r="L233">
        <f t="shared" si="7"/>
        <v>1.2517537932146872E-8</v>
      </c>
    </row>
    <row r="234" spans="8:12" x14ac:dyDescent="0.3">
      <c r="H234">
        <f>'Advection solution'!T233</f>
        <v>19.565612665762945</v>
      </c>
      <c r="I234">
        <f>'Advection solution'!H233</f>
        <v>0.58540000000000003</v>
      </c>
      <c r="J234">
        <f>'Advection solution'!V233/D$32</f>
        <v>0.6465669583817254</v>
      </c>
      <c r="K234">
        <f t="shared" si="6"/>
        <v>9.5216014074196458E-9</v>
      </c>
      <c r="L234">
        <f t="shared" si="7"/>
        <v>5.7569871416219333E-9</v>
      </c>
    </row>
    <row r="235" spans="8:12" x14ac:dyDescent="0.3">
      <c r="H235">
        <f>'Advection solution'!T234</f>
        <v>19.814965960363395</v>
      </c>
      <c r="I235">
        <f>'Advection solution'!H234</f>
        <v>0.58496999999999999</v>
      </c>
      <c r="J235">
        <f>'Advection solution'!V234/D$32</f>
        <v>0.65496621492231621</v>
      </c>
      <c r="K235">
        <f t="shared" si="6"/>
        <v>4.3093450470523624E-9</v>
      </c>
      <c r="L235">
        <f t="shared" si="7"/>
        <v>2.5831425177338642E-9</v>
      </c>
    </row>
    <row r="236" spans="8:12" x14ac:dyDescent="0.3">
      <c r="H236">
        <f>'Advection solution'!T235</f>
        <v>20.066604641035543</v>
      </c>
      <c r="I236">
        <f>'Advection solution'!H235</f>
        <v>0.58454000000000006</v>
      </c>
      <c r="J236">
        <f>'Advection solution'!V235/D$32</f>
        <v>0.66344502893014634</v>
      </c>
      <c r="K236">
        <f t="shared" si="6"/>
        <v>1.9017804736325767E-9</v>
      </c>
      <c r="L236">
        <f t="shared" si="7"/>
        <v>1.1301675465909396E-9</v>
      </c>
    </row>
    <row r="237" spans="8:12" x14ac:dyDescent="0.3">
      <c r="H237">
        <f>'Advection solution'!T236</f>
        <v>20.320537201744461</v>
      </c>
      <c r="I237">
        <f>'Advection solution'!H236</f>
        <v>0.58411000000000002</v>
      </c>
      <c r="J237">
        <f>'Advection solution'!V236/D$32</f>
        <v>0.67200373348456421</v>
      </c>
      <c r="K237">
        <f t="shared" si="6"/>
        <v>8.1793465493403415E-10</v>
      </c>
      <c r="L237">
        <f t="shared" si="7"/>
        <v>4.8188156461004797E-10</v>
      </c>
    </row>
    <row r="238" spans="8:12" x14ac:dyDescent="0.3">
      <c r="H238">
        <f>'Advection solution'!T237</f>
        <v>20.576771895460759</v>
      </c>
      <c r="I238">
        <f>'Advection solution'!H237</f>
        <v>0.58367999999999998</v>
      </c>
      <c r="J238">
        <f>'Advection solution'!V237/D$32</f>
        <v>0.68064265380069178</v>
      </c>
      <c r="K238">
        <f t="shared" si="6"/>
        <v>3.4264492507738066E-10</v>
      </c>
      <c r="L238">
        <f t="shared" si="7"/>
        <v>2.0012417228404579E-10</v>
      </c>
    </row>
    <row r="239" spans="8:12" x14ac:dyDescent="0.3">
      <c r="H239">
        <f>'Advection solution'!T238</f>
        <v>20.835316726404521</v>
      </c>
      <c r="I239">
        <f>'Advection solution'!H238</f>
        <v>0.58325000000000005</v>
      </c>
      <c r="J239">
        <f>'Advection solution'!V238/D$32</f>
        <v>0.68936210695798161</v>
      </c>
      <c r="K239">
        <f t="shared" si="6"/>
        <v>1.397310541288821E-10</v>
      </c>
      <c r="L239">
        <f t="shared" si="7"/>
        <v>8.0905190359862079E-11</v>
      </c>
    </row>
    <row r="240" spans="8:12" x14ac:dyDescent="0.3">
      <c r="H240">
        <f>'Advection solution'!T239</f>
        <v>21.09617944227325</v>
      </c>
      <c r="I240">
        <f>'Advection solution'!H239</f>
        <v>0.58282</v>
      </c>
      <c r="J240">
        <f>'Advection solution'!V239/D$32</f>
        <v>0.69816240162783771</v>
      </c>
      <c r="K240">
        <f t="shared" si="6"/>
        <v>5.5439218279259289E-11</v>
      </c>
      <c r="L240">
        <f t="shared" si="7"/>
        <v>3.1821729367153339E-11</v>
      </c>
    </row>
    <row r="241" spans="8:12" x14ac:dyDescent="0.3">
      <c r="H241">
        <f>'Advection solution'!T240</f>
        <v>21.359367526299796</v>
      </c>
      <c r="I241">
        <f>'Advection solution'!H240</f>
        <v>0.58238999999999996</v>
      </c>
      <c r="J241">
        <f>'Advection solution'!V240/D$32</f>
        <v>0.70704383779510049</v>
      </c>
      <c r="K241">
        <f t="shared" si="6"/>
        <v>2.1387820697012445E-11</v>
      </c>
      <c r="L241">
        <f t="shared" si="7"/>
        <v>1.2170035117336451E-11</v>
      </c>
    </row>
    <row r="242" spans="8:12" x14ac:dyDescent="0.3">
      <c r="H242">
        <f>'Advection solution'!T241</f>
        <v>21.624888189186457</v>
      </c>
      <c r="I242">
        <f>'Advection solution'!H241</f>
        <v>0.58196000000000003</v>
      </c>
      <c r="J242">
        <f>'Advection solution'!V241/D$32</f>
        <v>0.71600670647494657</v>
      </c>
      <c r="K242">
        <f t="shared" si="6"/>
        <v>8.0184082246453735E-12</v>
      </c>
      <c r="L242">
        <f t="shared" si="7"/>
        <v>4.5230127565343707E-12</v>
      </c>
    </row>
    <row r="243" spans="8:12" x14ac:dyDescent="0.3">
      <c r="H243">
        <f>'Advection solution'!T242</f>
        <v>21.892748361009392</v>
      </c>
      <c r="I243">
        <f>'Advection solution'!H242</f>
        <v>0.58152999999999999</v>
      </c>
      <c r="J243">
        <f>'Advection solution'!V242/D$32</f>
        <v>0.72505128942837183</v>
      </c>
      <c r="K243">
        <f t="shared" si="6"/>
        <v>2.9196184683016121E-12</v>
      </c>
      <c r="L243">
        <f t="shared" si="7"/>
        <v>1.6325864388363751E-12</v>
      </c>
    </row>
    <row r="244" spans="8:12" x14ac:dyDescent="0.3">
      <c r="H244">
        <f>'Advection solution'!T243</f>
        <v>22.162954682915373</v>
      </c>
      <c r="I244">
        <f>'Advection solution'!H243</f>
        <v>0.58109999999999995</v>
      </c>
      <c r="J244">
        <f>'Advection solution'!V243/D$32</f>
        <v>0.73417785887024767</v>
      </c>
      <c r="K244">
        <f t="shared" si="6"/>
        <v>1.0318622057592788E-12</v>
      </c>
      <c r="L244">
        <f t="shared" si="7"/>
        <v>5.7197709512056991E-13</v>
      </c>
    </row>
    <row r="245" spans="8:12" x14ac:dyDescent="0.3">
      <c r="H245">
        <f>'Advection solution'!T244</f>
        <v>22.435513498767676</v>
      </c>
      <c r="I245">
        <f>'Advection solution'!H244</f>
        <v>0.58067000000000002</v>
      </c>
      <c r="J245">
        <f>'Advection solution'!V244/D$32</f>
        <v>0.74338667717523177</v>
      </c>
      <c r="K245">
        <f t="shared" si="6"/>
        <v>3.5376396669368536E-13</v>
      </c>
      <c r="L245">
        <f t="shared" si="7"/>
        <v>1.9439009137421702E-13</v>
      </c>
    </row>
    <row r="246" spans="8:12" x14ac:dyDescent="0.3">
      <c r="H246">
        <f>'Advection solution'!T245</f>
        <v>22.710430846689928</v>
      </c>
      <c r="I246">
        <f>'Advection solution'!H245</f>
        <v>0.58023999999999998</v>
      </c>
      <c r="J246">
        <f>'Advection solution'!V245/D$32</f>
        <v>0.75267799657980472</v>
      </c>
      <c r="K246">
        <f t="shared" si="6"/>
        <v>1.175811482880049E-13</v>
      </c>
      <c r="L246">
        <f t="shared" si="7"/>
        <v>6.4047015230737615E-14</v>
      </c>
    </row>
    <row r="247" spans="8:12" x14ac:dyDescent="0.3">
      <c r="H247">
        <f>'Advection solution'!T246</f>
        <v>22.987712450491369</v>
      </c>
      <c r="I247">
        <f>'Advection solution'!H246</f>
        <v>0.57980999999999994</v>
      </c>
      <c r="J247">
        <f>'Advection solution'!V246/D$32</f>
        <v>0.76205205887986294</v>
      </c>
      <c r="K247">
        <f t="shared" si="6"/>
        <v>3.7864069393086866E-14</v>
      </c>
      <c r="L247">
        <f t="shared" si="7"/>
        <v>2.0444973203699256E-14</v>
      </c>
    </row>
    <row r="248" spans="8:12" x14ac:dyDescent="0.3">
      <c r="H248">
        <f>'Advection solution'!T247</f>
        <v>23.267363710909805</v>
      </c>
      <c r="I248">
        <f>'Advection solution'!H247</f>
        <v>0.57938000000000001</v>
      </c>
      <c r="J248">
        <f>'Advection solution'!V247/D$32</f>
        <v>0.77150909512170873</v>
      </c>
      <c r="K248">
        <f t="shared" si="6"/>
        <v>1.180627875817619E-14</v>
      </c>
      <c r="L248">
        <f t="shared" si="7"/>
        <v>6.3192866573513892E-15</v>
      </c>
    </row>
    <row r="249" spans="8:12" x14ac:dyDescent="0.3">
      <c r="H249">
        <f>'Advection solution'!T248</f>
        <v>23.549389696895048</v>
      </c>
      <c r="I249">
        <f>'Advection solution'!H248</f>
        <v>0.57895000000000008</v>
      </c>
      <c r="J249">
        <f>'Advection solution'!V248/D$32</f>
        <v>0.78104932529396098</v>
      </c>
      <c r="K249">
        <f t="shared" si="6"/>
        <v>3.5622389086228203E-15</v>
      </c>
      <c r="L249">
        <f t="shared" si="7"/>
        <v>1.8900436943278495E-15</v>
      </c>
    </row>
    <row r="250" spans="8:12" x14ac:dyDescent="0.3">
      <c r="H250">
        <f>'Advection solution'!T249</f>
        <v>23.833795136760269</v>
      </c>
      <c r="I250">
        <f>'Advection solution'!H249</f>
        <v>0.57851999999999992</v>
      </c>
      <c r="J250">
        <f>'Advection solution'!V249/D$32</f>
        <v>0.79067295801455006</v>
      </c>
      <c r="K250">
        <f t="shared" si="6"/>
        <v>1.039400492920507E-15</v>
      </c>
      <c r="L250">
        <f t="shared" si="7"/>
        <v>5.4666820427985233E-16</v>
      </c>
    </row>
    <row r="251" spans="8:12" x14ac:dyDescent="0.3">
      <c r="H251">
        <f>'Advection solution'!T250</f>
        <v>24.120584409009929</v>
      </c>
      <c r="I251">
        <f>'Advection solution'!H250</f>
        <v>0.57808999999999999</v>
      </c>
      <c r="J251">
        <f>'Advection solution'!V250/D$32</f>
        <v>0.80038019020631357</v>
      </c>
      <c r="K251">
        <f t="shared" si="6"/>
        <v>2.9309999496431471E-16</v>
      </c>
      <c r="L251">
        <f t="shared" si="7"/>
        <v>1.5280846674478004E-16</v>
      </c>
    </row>
    <row r="252" spans="8:12" x14ac:dyDescent="0.3">
      <c r="H252">
        <f>'Advection solution'!T251</f>
        <v>24.409761533432835</v>
      </c>
      <c r="I252">
        <f>'Advection solution'!H251</f>
        <v>0.57766000000000006</v>
      </c>
      <c r="J252">
        <f>'Advection solution'!V251/D$32</f>
        <v>0.81017120678109789</v>
      </c>
      <c r="K252">
        <f t="shared" si="6"/>
        <v>7.98256532048194E-17</v>
      </c>
      <c r="L252">
        <f t="shared" si="7"/>
        <v>4.125377628237907E-17</v>
      </c>
    </row>
    <row r="253" spans="8:12" x14ac:dyDescent="0.3">
      <c r="H253">
        <f>'Advection solution'!T252</f>
        <v>24.70133016183048</v>
      </c>
      <c r="I253">
        <f>'Advection solution'!H252</f>
        <v>0.57723000000000002</v>
      </c>
      <c r="J253">
        <f>'Advection solution'!V252/D$32</f>
        <v>0.82004618031105259</v>
      </c>
      <c r="K253">
        <f t="shared" si="6"/>
        <v>2.0983665876299019E-17</v>
      </c>
      <c r="L253">
        <f t="shared" si="7"/>
        <v>1.0749577916548071E-17</v>
      </c>
    </row>
    <row r="254" spans="8:12" x14ac:dyDescent="0.3">
      <c r="H254">
        <f>'Advection solution'!T253</f>
        <v>24.995293568727906</v>
      </c>
      <c r="I254">
        <f>'Advection solution'!H253</f>
        <v>0.57679999999999998</v>
      </c>
      <c r="J254">
        <f>'Advection solution'!V253/D$32</f>
        <v>0.83000527069885743</v>
      </c>
      <c r="K254">
        <f t="shared" si="6"/>
        <v>5.3204532338144651E-18</v>
      </c>
      <c r="L254">
        <f t="shared" si="7"/>
        <v>2.7017613722900605E-18</v>
      </c>
    </row>
    <row r="255" spans="8:12" x14ac:dyDescent="0.3">
      <c r="H255">
        <f>'Advection solution'!T254</f>
        <v>25.291654641966257</v>
      </c>
      <c r="I255">
        <f>'Advection solution'!H254</f>
        <v>0.57637000000000005</v>
      </c>
      <c r="J255">
        <f>'Advection solution'!V254/D$32</f>
        <v>0.84004862484346499</v>
      </c>
      <c r="K255">
        <f t="shared" si="6"/>
        <v>1.3003440450718567E-18</v>
      </c>
      <c r="L255">
        <f t="shared" si="7"/>
        <v>6.5455283624103423E-19</v>
      </c>
    </row>
    <row r="256" spans="8:12" x14ac:dyDescent="0.3">
      <c r="H256">
        <f>'Advection solution'!T255</f>
        <v>25.590415873332926</v>
      </c>
      <c r="I256">
        <f>'Advection solution'!H255</f>
        <v>0.57594000000000001</v>
      </c>
      <c r="J256">
        <f>'Advection solution'!V255/D$32</f>
        <v>0.85017637630663545</v>
      </c>
      <c r="K256">
        <f t="shared" si="6"/>
        <v>3.0614147479368712E-19</v>
      </c>
      <c r="L256">
        <f t="shared" si="7"/>
        <v>1.5275545637488044E-19</v>
      </c>
    </row>
    <row r="257" spans="8:12" x14ac:dyDescent="0.3">
      <c r="H257">
        <f>'Advection solution'!T256</f>
        <v>25.891579348861818</v>
      </c>
      <c r="I257">
        <f>'Advection solution'!H256</f>
        <v>0.57550999999999997</v>
      </c>
      <c r="J257">
        <f>'Advection solution'!V256/D$32</f>
        <v>0.86038864496780643</v>
      </c>
      <c r="K257">
        <f t="shared" si="6"/>
        <v>6.9382536102349486E-20</v>
      </c>
      <c r="L257">
        <f t="shared" si="7"/>
        <v>3.4317305604883474E-20</v>
      </c>
    </row>
    <row r="258" spans="8:12" x14ac:dyDescent="0.3">
      <c r="H258">
        <f>'Advection solution'!T257</f>
        <v>26.195146739280133</v>
      </c>
      <c r="I258">
        <f>'Advection solution'!H257</f>
        <v>0.57508000000000004</v>
      </c>
      <c r="J258">
        <f>'Advection solution'!V257/D$32</f>
        <v>0.87068553668343596</v>
      </c>
      <c r="K258">
        <f t="shared" si="6"/>
        <v>1.5126908492080188E-20</v>
      </c>
      <c r="L258">
        <f t="shared" si="7"/>
        <v>7.4165552672222451E-21</v>
      </c>
    </row>
    <row r="259" spans="8:12" x14ac:dyDescent="0.3">
      <c r="H259">
        <f>'Advection solution'!T258</f>
        <v>26.50111929025028</v>
      </c>
      <c r="I259">
        <f>'Advection solution'!H258</f>
        <v>0.57464999999999999</v>
      </c>
      <c r="J259">
        <f>'Advection solution'!V258/D$32</f>
        <v>0.88106714293890431</v>
      </c>
      <c r="K259">
        <f t="shared" si="6"/>
        <v>3.1705035928775299E-21</v>
      </c>
      <c r="L259">
        <f t="shared" si="7"/>
        <v>1.5408849663415417E-21</v>
      </c>
    </row>
    <row r="260" spans="8:12" x14ac:dyDescent="0.3">
      <c r="H260">
        <f>'Advection solution'!T259</f>
        <v>26.809497812516213</v>
      </c>
      <c r="I260">
        <f>'Advection solution'!H259</f>
        <v>0.57421999999999995</v>
      </c>
      <c r="J260">
        <f>'Advection solution'!V259/D$32</f>
        <v>0.89153354049667455</v>
      </c>
      <c r="K260">
        <f t="shared" si="6"/>
        <v>6.3839381703656316E-22</v>
      </c>
      <c r="L260">
        <f t="shared" si="7"/>
        <v>3.075542140135394E-22</v>
      </c>
    </row>
    <row r="261" spans="8:12" x14ac:dyDescent="0.3">
      <c r="H261">
        <f>'Advection solution'!T260</f>
        <v>27.120282672052774</v>
      </c>
      <c r="I261">
        <f>'Advection solution'!H260</f>
        <v>0.57379000000000002</v>
      </c>
      <c r="J261">
        <f>'Advection solution'!V260/D$32</f>
        <v>0.90208479104404815</v>
      </c>
      <c r="K261">
        <f t="shared" si="6"/>
        <v>1.2340537567600311E-22</v>
      </c>
      <c r="L261">
        <f t="shared" si="7"/>
        <v>5.8933132210972566E-23</v>
      </c>
    </row>
    <row r="262" spans="8:12" x14ac:dyDescent="0.3">
      <c r="H262">
        <f>'Advection solution'!T261</f>
        <v>27.433473780074248</v>
      </c>
      <c r="I262">
        <f>'Advection solution'!H261</f>
        <v>0.57335999999999998</v>
      </c>
      <c r="J262">
        <f>'Advection solution'!V261/D$32</f>
        <v>0.91272094083563737</v>
      </c>
      <c r="K262">
        <f t="shared" si="6"/>
        <v>2.2885770760957656E-23</v>
      </c>
      <c r="L262">
        <f t="shared" si="7"/>
        <v>1.0833906390923412E-23</v>
      </c>
    </row>
    <row r="263" spans="8:12" x14ac:dyDescent="0.3">
      <c r="H263">
        <f>'Advection solution'!T262</f>
        <v>27.749070582995788</v>
      </c>
      <c r="I263">
        <f>'Advection solution'!H262</f>
        <v>0.57292999999999994</v>
      </c>
      <c r="J263">
        <f>'Advection solution'!V262/D$32</f>
        <v>0.92344202033372391</v>
      </c>
      <c r="K263">
        <f t="shared" si="6"/>
        <v>4.068953194621284E-24</v>
      </c>
      <c r="L263">
        <f t="shared" si="7"/>
        <v>1.9094057750158435E-24</v>
      </c>
    </row>
    <row r="264" spans="8:12" x14ac:dyDescent="0.3">
      <c r="H264">
        <f>'Advection solution'!T263</f>
        <v>28.067072052276004</v>
      </c>
      <c r="I264">
        <f>'Advection solution'!H263</f>
        <v>0.57250000000000001</v>
      </c>
      <c r="J264">
        <f>'Advection solution'!V263/D$32</f>
        <v>0.93424804384406579</v>
      </c>
      <c r="K264">
        <f t="shared" si="6"/>
        <v>6.9308072965849224E-25</v>
      </c>
      <c r="L264">
        <f t="shared" si="7"/>
        <v>3.2240185456642287E-25</v>
      </c>
    </row>
    <row r="265" spans="8:12" x14ac:dyDescent="0.3">
      <c r="H265">
        <f>'Advection solution'!T264</f>
        <v>28.387476674313046</v>
      </c>
      <c r="I265">
        <f>'Advection solution'!H264</f>
        <v>0.57206999999999997</v>
      </c>
      <c r="J265">
        <f>'Advection solution'!V264/D$32</f>
        <v>0.94513900915300308</v>
      </c>
      <c r="K265">
        <f t="shared" si="6"/>
        <v>1.1302278666877895E-25</v>
      </c>
      <c r="L265">
        <f t="shared" si="7"/>
        <v>5.2117108650260041E-26</v>
      </c>
    </row>
    <row r="266" spans="8:12" x14ac:dyDescent="0.3">
      <c r="H266">
        <f>'Advection solution'!T265</f>
        <v>28.710282440137433</v>
      </c>
      <c r="I266">
        <f>'Advection solution'!H265</f>
        <v>0.57163999999999993</v>
      </c>
      <c r="J266">
        <f>'Advection solution'!V265/D$32</f>
        <v>0.95611489715713449</v>
      </c>
      <c r="K266">
        <f t="shared" si="6"/>
        <v>1.7632960827295253E-26</v>
      </c>
      <c r="L266">
        <f t="shared" si="7"/>
        <v>8.0601694366103032E-27</v>
      </c>
    </row>
    <row r="267" spans="8:12" x14ac:dyDescent="0.3">
      <c r="H267">
        <f>'Advection solution'!T266</f>
        <v>29.035486835116451</v>
      </c>
      <c r="I267">
        <f>'Advection solution'!H266</f>
        <v>0.57121</v>
      </c>
      <c r="J267">
        <f>'Advection solution'!V266/D$32</f>
        <v>0.9671756714928611</v>
      </c>
      <c r="K267">
        <f t="shared" si="6"/>
        <v>2.630004908170581E-27</v>
      </c>
      <c r="L267">
        <f t="shared" si="7"/>
        <v>1.1927579414090042E-27</v>
      </c>
    </row>
    <row r="268" spans="8:12" x14ac:dyDescent="0.3">
      <c r="H268">
        <f>'Advection solution'!T267</f>
        <v>29.363086828590568</v>
      </c>
      <c r="I268">
        <f>'Advection solution'!H267</f>
        <v>0.57078000000000007</v>
      </c>
      <c r="J268">
        <f>'Advection solution'!V267/D$32</f>
        <v>0.97832127816308934</v>
      </c>
      <c r="K268">
        <f t="shared" si="6"/>
        <v>3.7476427471812435E-28</v>
      </c>
      <c r="L268">
        <f t="shared" si="7"/>
        <v>2.0925433426551098E-28</v>
      </c>
    </row>
    <row r="269" spans="8:12" x14ac:dyDescent="0.3">
      <c r="H269">
        <f>'Advection solution'!T268</f>
        <v>29.693078863556043</v>
      </c>
      <c r="I269">
        <f>'Advection solution'!H268</f>
        <v>0.57034999999999991</v>
      </c>
      <c r="J269">
        <f>'Advection solution'!V268/D$32</f>
        <v>0.98955164516497596</v>
      </c>
      <c r="K269">
        <f t="shared" si="6"/>
        <v>5.1123534102442078E-29</v>
      </c>
      <c r="L269">
        <f t="shared" si="7"/>
        <v>1.6555875743206179E-27</v>
      </c>
    </row>
    <row r="270" spans="8:12" x14ac:dyDescent="0.3">
      <c r="H270">
        <f>'Advection solution'!T269</f>
        <v>30</v>
      </c>
      <c r="I270">
        <f>'Advection solution'!H269</f>
        <v>0.56991999999999998</v>
      </c>
      <c r="J270">
        <f>'Advection solution'!V269/D$32</f>
        <v>1</v>
      </c>
      <c r="K270">
        <f t="shared" si="6"/>
        <v>1.2069635946806413E-29</v>
      </c>
      <c r="L270">
        <f t="shared" si="7"/>
        <v>4.8992223033691341E-26</v>
      </c>
    </row>
    <row r="271" spans="8:12" x14ac:dyDescent="0.3">
      <c r="H271">
        <f>'Advection solution'!T270</f>
        <v>30</v>
      </c>
      <c r="I271">
        <f>'Advection solution'!H270</f>
        <v>0.56949000000000005</v>
      </c>
      <c r="J271">
        <f>'Advection solution'!V270/D$32</f>
        <v>1</v>
      </c>
      <c r="K271">
        <f t="shared" ref="K271:K334" si="8">(I271+D$16*(1-I271))*(0.5*ERFC(0.5*(J271-D$35)/(D$34*D$35)^0.5)+0.5*EXP(J271/D$34)*ERFC(0.5*(J271+D$35)/(D$34*D$35)^0.5)+0.5*(2+(2-J271)/D$34+D$35/D$34)*EXP(1/D$34)*ERFC(0.5*(2-J271+D$35)/(D$34*D$35)^0.5)-(D$35/(3.1416*D$34))^0.5*EXP(1/D$34-0.25*(2-J271+D$35)^2/(D$34*D$35)))</f>
        <v>1.2073265074867168E-29</v>
      </c>
      <c r="L271">
        <f t="shared" si="7"/>
        <v>4.9006954136779615E-26</v>
      </c>
    </row>
    <row r="272" spans="8:12" x14ac:dyDescent="0.3">
      <c r="H272">
        <f>'Advection solution'!T271</f>
        <v>30</v>
      </c>
      <c r="I272">
        <f>'Advection solution'!H271</f>
        <v>0.56906000000000001</v>
      </c>
      <c r="J272">
        <f>'Advection solution'!V271/D$32</f>
        <v>1</v>
      </c>
      <c r="K272">
        <f t="shared" si="8"/>
        <v>1.2076894202927927E-29</v>
      </c>
      <c r="L272">
        <f t="shared" ref="L272:L335" si="9">(I272+D$16*(1-I272))*(0.5*ERFC(0.5*(J272-D$35)/(D$34*D$35)^0.5)+(D$35/(3.1416*D$34))^0.5*EXP(-0.25*(J272-D$35)^2/(D$34*D$35))-0.5*(1+J272/D$34+D$35/D$34)*EXP(J272/D$34)*ERFC(0.5*(J272+D$35)/(D$34*D$35)^0.5)+(4*D$35/(3.1416*D$34))^0.5*(1+0.25*(2-J272+D$35)/D$34)*EXP(1/D$34-0.25*(2-J272+D$35)^2/(D$34*D$35))-(1/D$34)*(2-J272+1.5*D$35+0.25*(2-J272+D$35)^2/D$34)*EXP(1/D$34)*ERFC(0.5*(2-J272+D$35)/(D$34*D$35)^2))</f>
        <v>4.9021685239867901E-26</v>
      </c>
    </row>
    <row r="273" spans="8:12" x14ac:dyDescent="0.3">
      <c r="H273">
        <f>'Advection solution'!T272</f>
        <v>30</v>
      </c>
      <c r="I273">
        <f>'Advection solution'!H272</f>
        <v>0.56862999999999997</v>
      </c>
      <c r="J273">
        <f>'Advection solution'!V272/D$32</f>
        <v>1</v>
      </c>
      <c r="K273">
        <f t="shared" si="8"/>
        <v>1.2080523330988683E-29</v>
      </c>
      <c r="L273">
        <f t="shared" si="9"/>
        <v>4.9036416342956181E-26</v>
      </c>
    </row>
    <row r="274" spans="8:12" x14ac:dyDescent="0.3">
      <c r="H274">
        <f>'Advection solution'!T273</f>
        <v>30</v>
      </c>
      <c r="I274">
        <f>'Advection solution'!H273</f>
        <v>0.56820000000000004</v>
      </c>
      <c r="J274">
        <f>'Advection solution'!V273/D$32</f>
        <v>1</v>
      </c>
      <c r="K274">
        <f t="shared" si="8"/>
        <v>1.2084152459049438E-29</v>
      </c>
      <c r="L274">
        <f t="shared" si="9"/>
        <v>4.9051147446044456E-26</v>
      </c>
    </row>
    <row r="275" spans="8:12" x14ac:dyDescent="0.3">
      <c r="H275">
        <f>'Advection solution'!T274</f>
        <v>30</v>
      </c>
      <c r="I275">
        <f>'Advection solution'!H274</f>
        <v>0.56777</v>
      </c>
      <c r="J275">
        <f>'Advection solution'!V274/D$32</f>
        <v>1</v>
      </c>
      <c r="K275">
        <f t="shared" si="8"/>
        <v>1.2087781587110197E-29</v>
      </c>
      <c r="L275">
        <f t="shared" si="9"/>
        <v>4.9065878549132742E-26</v>
      </c>
    </row>
    <row r="276" spans="8:12" x14ac:dyDescent="0.3">
      <c r="H276">
        <f>'Advection solution'!T275</f>
        <v>30</v>
      </c>
      <c r="I276">
        <f>'Advection solution'!H275</f>
        <v>0.56733999999999996</v>
      </c>
      <c r="J276">
        <f>'Advection solution'!V275/D$32</f>
        <v>1</v>
      </c>
      <c r="K276">
        <f t="shared" si="8"/>
        <v>1.2091410715170952E-29</v>
      </c>
      <c r="L276">
        <f t="shared" si="9"/>
        <v>4.9080609652221022E-26</v>
      </c>
    </row>
    <row r="277" spans="8:12" x14ac:dyDescent="0.3">
      <c r="H277">
        <f>'Advection solution'!T276</f>
        <v>30</v>
      </c>
      <c r="I277">
        <f>'Advection solution'!H276</f>
        <v>0.56691000000000003</v>
      </c>
      <c r="J277">
        <f>'Advection solution'!V276/D$32</f>
        <v>1</v>
      </c>
      <c r="K277">
        <f t="shared" si="8"/>
        <v>1.2095039843231708E-29</v>
      </c>
      <c r="L277">
        <f t="shared" si="9"/>
        <v>4.9095340755309296E-26</v>
      </c>
    </row>
    <row r="278" spans="8:12" x14ac:dyDescent="0.3">
      <c r="H278">
        <f>'Advection solution'!T277</f>
        <v>30</v>
      </c>
      <c r="I278">
        <f>'Advection solution'!H277</f>
        <v>0.56647999999999998</v>
      </c>
      <c r="J278">
        <f>'Advection solution'!V277/D$32</f>
        <v>1</v>
      </c>
      <c r="K278">
        <f t="shared" si="8"/>
        <v>1.2098668971292467E-29</v>
      </c>
      <c r="L278">
        <f t="shared" si="9"/>
        <v>4.9110071858397582E-26</v>
      </c>
    </row>
    <row r="279" spans="8:12" x14ac:dyDescent="0.3">
      <c r="H279">
        <f>'Advection solution'!T278</f>
        <v>30</v>
      </c>
      <c r="I279">
        <f>'Advection solution'!H278</f>
        <v>0.56604999999999994</v>
      </c>
      <c r="J279">
        <f>'Advection solution'!V278/D$32</f>
        <v>1</v>
      </c>
      <c r="K279">
        <f t="shared" si="8"/>
        <v>1.2102298099353222E-29</v>
      </c>
      <c r="L279">
        <f t="shared" si="9"/>
        <v>4.9124802961485862E-26</v>
      </c>
    </row>
    <row r="280" spans="8:12" x14ac:dyDescent="0.3">
      <c r="H280">
        <f>'Advection solution'!T279</f>
        <v>30</v>
      </c>
      <c r="I280">
        <f>'Advection solution'!H279</f>
        <v>0.56562000000000001</v>
      </c>
      <c r="J280">
        <f>'Advection solution'!V279/D$32</f>
        <v>1</v>
      </c>
      <c r="K280">
        <f t="shared" si="8"/>
        <v>1.2105927227413978E-29</v>
      </c>
      <c r="L280">
        <f t="shared" si="9"/>
        <v>4.9139534064574137E-26</v>
      </c>
    </row>
    <row r="281" spans="8:12" x14ac:dyDescent="0.3">
      <c r="H281">
        <f>'Advection solution'!T280</f>
        <v>30</v>
      </c>
      <c r="I281">
        <f>'Advection solution'!H280</f>
        <v>0.56518999999999997</v>
      </c>
      <c r="J281">
        <f>'Advection solution'!V280/D$32</f>
        <v>1</v>
      </c>
      <c r="K281">
        <f t="shared" si="8"/>
        <v>1.2109556355474736E-29</v>
      </c>
      <c r="L281">
        <f t="shared" si="9"/>
        <v>4.9154265167662423E-26</v>
      </c>
    </row>
    <row r="282" spans="8:12" x14ac:dyDescent="0.3">
      <c r="H282">
        <f>'Advection solution'!T281</f>
        <v>30</v>
      </c>
      <c r="I282">
        <f>'Advection solution'!H281</f>
        <v>0.56475999999999993</v>
      </c>
      <c r="J282">
        <f>'Advection solution'!V281/D$32</f>
        <v>1</v>
      </c>
      <c r="K282">
        <f t="shared" si="8"/>
        <v>1.2113185483535492E-29</v>
      </c>
      <c r="L282">
        <f t="shared" si="9"/>
        <v>4.9168996270750703E-26</v>
      </c>
    </row>
    <row r="283" spans="8:12" x14ac:dyDescent="0.3">
      <c r="H283">
        <f>'Advection solution'!T282</f>
        <v>30</v>
      </c>
      <c r="I283">
        <f>'Advection solution'!H282</f>
        <v>0.56433</v>
      </c>
      <c r="J283">
        <f>'Advection solution'!V282/D$32</f>
        <v>1</v>
      </c>
      <c r="K283">
        <f t="shared" si="8"/>
        <v>1.2116814611596248E-29</v>
      </c>
      <c r="L283">
        <f t="shared" si="9"/>
        <v>4.9183727373838977E-26</v>
      </c>
    </row>
    <row r="284" spans="8:12" x14ac:dyDescent="0.3">
      <c r="H284">
        <f>'Advection solution'!T283</f>
        <v>30</v>
      </c>
      <c r="I284">
        <f>'Advection solution'!H283</f>
        <v>0.56390000000000007</v>
      </c>
      <c r="J284">
        <f>'Advection solution'!V283/D$32</f>
        <v>1</v>
      </c>
      <c r="K284">
        <f t="shared" si="8"/>
        <v>1.2120443739657005E-29</v>
      </c>
      <c r="L284">
        <f t="shared" si="9"/>
        <v>4.9198458476927258E-26</v>
      </c>
    </row>
    <row r="285" spans="8:12" x14ac:dyDescent="0.3">
      <c r="H285">
        <f>'Advection solution'!T284</f>
        <v>30</v>
      </c>
      <c r="I285">
        <f>'Advection solution'!H284</f>
        <v>0.56346999999999992</v>
      </c>
      <c r="J285">
        <f>'Advection solution'!V284/D$32</f>
        <v>1</v>
      </c>
      <c r="K285">
        <f t="shared" si="8"/>
        <v>1.2124072867717762E-29</v>
      </c>
      <c r="L285">
        <f t="shared" si="9"/>
        <v>4.9213189580015538E-26</v>
      </c>
    </row>
    <row r="286" spans="8:12" x14ac:dyDescent="0.3">
      <c r="H286">
        <f>'Advection solution'!T285</f>
        <v>30</v>
      </c>
      <c r="I286">
        <f>'Advection solution'!H285</f>
        <v>0.56303999999999998</v>
      </c>
      <c r="J286">
        <f>'Advection solution'!V285/D$32</f>
        <v>1</v>
      </c>
      <c r="K286">
        <f t="shared" si="8"/>
        <v>1.2127701995778518E-29</v>
      </c>
      <c r="L286">
        <f t="shared" si="9"/>
        <v>4.9227920683103818E-26</v>
      </c>
    </row>
    <row r="287" spans="8:12" x14ac:dyDescent="0.3">
      <c r="H287">
        <f>'Advection solution'!T286</f>
        <v>30</v>
      </c>
      <c r="I287">
        <f>'Advection solution'!H286</f>
        <v>0.56261000000000005</v>
      </c>
      <c r="J287">
        <f>'Advection solution'!V286/D$32</f>
        <v>1</v>
      </c>
      <c r="K287">
        <f t="shared" si="8"/>
        <v>1.2131331123839275E-29</v>
      </c>
      <c r="L287">
        <f t="shared" si="9"/>
        <v>4.9242651786192098E-26</v>
      </c>
    </row>
    <row r="288" spans="8:12" x14ac:dyDescent="0.3">
      <c r="H288">
        <f>'Advection solution'!T287</f>
        <v>30</v>
      </c>
      <c r="I288">
        <f>'Advection solution'!H287</f>
        <v>0.56218000000000001</v>
      </c>
      <c r="J288">
        <f>'Advection solution'!V287/D$32</f>
        <v>1</v>
      </c>
      <c r="K288">
        <f t="shared" si="8"/>
        <v>1.213496025190003E-29</v>
      </c>
      <c r="L288">
        <f t="shared" si="9"/>
        <v>4.9257382889280373E-26</v>
      </c>
    </row>
    <row r="289" spans="8:12" x14ac:dyDescent="0.3">
      <c r="H289">
        <f>'Advection solution'!T288</f>
        <v>30</v>
      </c>
      <c r="I289">
        <f>'Advection solution'!H288</f>
        <v>0.56174999999999997</v>
      </c>
      <c r="J289">
        <f>'Advection solution'!V288/D$32</f>
        <v>1</v>
      </c>
      <c r="K289">
        <f t="shared" si="8"/>
        <v>1.2138589379960787E-29</v>
      </c>
      <c r="L289">
        <f t="shared" si="9"/>
        <v>4.9272113992368659E-26</v>
      </c>
    </row>
    <row r="290" spans="8:12" x14ac:dyDescent="0.3">
      <c r="H290">
        <f>'Advection solution'!T289</f>
        <v>30</v>
      </c>
      <c r="I290">
        <f>'Advection solution'!H289</f>
        <v>0.56132000000000004</v>
      </c>
      <c r="J290">
        <f>'Advection solution'!V289/D$32</f>
        <v>1</v>
      </c>
      <c r="K290">
        <f t="shared" si="8"/>
        <v>1.2142218508021544E-29</v>
      </c>
      <c r="L290">
        <f t="shared" si="9"/>
        <v>4.9286845095456933E-26</v>
      </c>
    </row>
    <row r="291" spans="8:12" x14ac:dyDescent="0.3">
      <c r="H291">
        <f>'Advection solution'!T290</f>
        <v>30</v>
      </c>
      <c r="I291">
        <f>'Advection solution'!H290</f>
        <v>0.56089</v>
      </c>
      <c r="J291">
        <f>'Advection solution'!V290/D$32</f>
        <v>1</v>
      </c>
      <c r="K291">
        <f t="shared" si="8"/>
        <v>1.21458476360823E-29</v>
      </c>
      <c r="L291">
        <f t="shared" si="9"/>
        <v>4.9301576198545213E-26</v>
      </c>
    </row>
    <row r="292" spans="8:12" x14ac:dyDescent="0.3">
      <c r="H292">
        <f>'Advection solution'!T291</f>
        <v>30</v>
      </c>
      <c r="I292">
        <f>'Advection solution'!H291</f>
        <v>0.56045999999999996</v>
      </c>
      <c r="J292">
        <f>'Advection solution'!V291/D$32</f>
        <v>1</v>
      </c>
      <c r="K292">
        <f t="shared" si="8"/>
        <v>1.2149476764143057E-29</v>
      </c>
      <c r="L292">
        <f t="shared" si="9"/>
        <v>4.9316307301633499E-26</v>
      </c>
    </row>
    <row r="293" spans="8:12" x14ac:dyDescent="0.3">
      <c r="H293">
        <f>'Advection solution'!T292</f>
        <v>30</v>
      </c>
      <c r="I293">
        <f>'Advection solution'!H292</f>
        <v>0.56003000000000003</v>
      </c>
      <c r="J293">
        <f>'Advection solution'!V292/D$32</f>
        <v>1</v>
      </c>
      <c r="K293">
        <f t="shared" si="8"/>
        <v>1.2153105892203814E-29</v>
      </c>
      <c r="L293">
        <f t="shared" si="9"/>
        <v>4.9331038404721774E-26</v>
      </c>
    </row>
    <row r="294" spans="8:12" x14ac:dyDescent="0.3">
      <c r="H294">
        <f>'Advection solution'!T293</f>
        <v>30</v>
      </c>
      <c r="I294">
        <f>'Advection solution'!H293</f>
        <v>0.55959999999999999</v>
      </c>
      <c r="J294">
        <f>'Advection solution'!V293/D$32</f>
        <v>1</v>
      </c>
      <c r="K294">
        <f t="shared" si="8"/>
        <v>1.215673502026457E-29</v>
      </c>
      <c r="L294">
        <f t="shared" si="9"/>
        <v>4.9345769507810054E-26</v>
      </c>
    </row>
    <row r="295" spans="8:12" x14ac:dyDescent="0.3">
      <c r="H295">
        <f>'Advection solution'!T294</f>
        <v>30</v>
      </c>
      <c r="I295">
        <f>'Advection solution'!H294</f>
        <v>0.55916999999999994</v>
      </c>
      <c r="J295">
        <f>'Advection solution'!V294/D$32</f>
        <v>1</v>
      </c>
      <c r="K295">
        <f t="shared" si="8"/>
        <v>1.2160364148325327E-29</v>
      </c>
      <c r="L295">
        <f t="shared" si="9"/>
        <v>4.936050061089834E-26</v>
      </c>
    </row>
    <row r="296" spans="8:12" x14ac:dyDescent="0.3">
      <c r="H296">
        <f>'Advection solution'!T295</f>
        <v>30</v>
      </c>
      <c r="I296">
        <f>'Advection solution'!H295</f>
        <v>0.55874000000000001</v>
      </c>
      <c r="J296">
        <f>'Advection solution'!V295/D$32</f>
        <v>1</v>
      </c>
      <c r="K296">
        <f t="shared" si="8"/>
        <v>1.2163993276386084E-29</v>
      </c>
      <c r="L296">
        <f t="shared" si="9"/>
        <v>4.9375231713986614E-26</v>
      </c>
    </row>
    <row r="297" spans="8:12" x14ac:dyDescent="0.3">
      <c r="H297">
        <f>'Advection solution'!T296</f>
        <v>30</v>
      </c>
      <c r="I297">
        <f>'Advection solution'!H296</f>
        <v>0.55830999999999997</v>
      </c>
      <c r="J297">
        <f>'Advection solution'!V296/D$32</f>
        <v>1</v>
      </c>
      <c r="K297">
        <f t="shared" si="8"/>
        <v>1.216762240444684E-29</v>
      </c>
      <c r="L297">
        <f t="shared" si="9"/>
        <v>4.9389962817074894E-26</v>
      </c>
    </row>
    <row r="298" spans="8:12" x14ac:dyDescent="0.3">
      <c r="H298">
        <f>'Advection solution'!T297</f>
        <v>30</v>
      </c>
      <c r="I298">
        <f>'Advection solution'!H297</f>
        <v>0.55787999999999993</v>
      </c>
      <c r="J298">
        <f>'Advection solution'!V297/D$32</f>
        <v>1</v>
      </c>
      <c r="K298">
        <f t="shared" si="8"/>
        <v>1.2171251532507597E-29</v>
      </c>
      <c r="L298">
        <f t="shared" si="9"/>
        <v>4.940469392016318E-26</v>
      </c>
    </row>
    <row r="299" spans="8:12" x14ac:dyDescent="0.3">
      <c r="H299">
        <f>'Advection solution'!T298</f>
        <v>30</v>
      </c>
      <c r="I299">
        <f>'Advection solution'!H298</f>
        <v>0.55745</v>
      </c>
      <c r="J299">
        <f>'Advection solution'!V298/D$32</f>
        <v>1</v>
      </c>
      <c r="K299">
        <f t="shared" si="8"/>
        <v>1.2174880660568354E-29</v>
      </c>
      <c r="L299">
        <f t="shared" si="9"/>
        <v>4.9419425023251455E-26</v>
      </c>
    </row>
    <row r="300" spans="8:12" x14ac:dyDescent="0.3">
      <c r="H300">
        <f>'Advection solution'!T299</f>
        <v>30</v>
      </c>
      <c r="I300">
        <f>'Advection solution'!H299</f>
        <v>0.55701999999999996</v>
      </c>
      <c r="J300">
        <f>'Advection solution'!V299/D$32</f>
        <v>1</v>
      </c>
      <c r="K300">
        <f t="shared" si="8"/>
        <v>1.217850978862911E-29</v>
      </c>
      <c r="L300">
        <f t="shared" si="9"/>
        <v>4.9434156126339735E-26</v>
      </c>
    </row>
    <row r="301" spans="8:12" x14ac:dyDescent="0.3">
      <c r="H301">
        <f>'Advection solution'!T300</f>
        <v>30</v>
      </c>
      <c r="I301">
        <f>'Advection solution'!H300</f>
        <v>0.55658999999999992</v>
      </c>
      <c r="J301">
        <f>'Advection solution'!V300/D$32</f>
        <v>1</v>
      </c>
      <c r="K301">
        <f t="shared" si="8"/>
        <v>1.2182138916689867E-29</v>
      </c>
      <c r="L301">
        <f t="shared" si="9"/>
        <v>4.9448887229428021E-26</v>
      </c>
    </row>
    <row r="302" spans="8:12" x14ac:dyDescent="0.3">
      <c r="H302">
        <f>'Advection solution'!T301</f>
        <v>30</v>
      </c>
      <c r="I302">
        <f>'Advection solution'!H301</f>
        <v>0.55615999999999999</v>
      </c>
      <c r="J302">
        <f>'Advection solution'!V301/D$32</f>
        <v>1</v>
      </c>
      <c r="K302">
        <f t="shared" si="8"/>
        <v>1.2185768044750624E-29</v>
      </c>
      <c r="L302">
        <f t="shared" si="9"/>
        <v>4.9463618332516295E-26</v>
      </c>
    </row>
    <row r="303" spans="8:12" x14ac:dyDescent="0.3">
      <c r="H303">
        <f>'Advection solution'!T302</f>
        <v>30</v>
      </c>
      <c r="I303">
        <f>'Advection solution'!H302</f>
        <v>0.55573000000000006</v>
      </c>
      <c r="J303">
        <f>'Advection solution'!V302/D$32</f>
        <v>1</v>
      </c>
      <c r="K303">
        <f t="shared" si="8"/>
        <v>1.218939717281138E-29</v>
      </c>
      <c r="L303">
        <f t="shared" si="9"/>
        <v>4.9478349435604575E-26</v>
      </c>
    </row>
    <row r="304" spans="8:12" x14ac:dyDescent="0.3">
      <c r="H304">
        <f>'Advection solution'!T303</f>
        <v>30</v>
      </c>
      <c r="I304">
        <f>'Advection solution'!H303</f>
        <v>0.5552999999999999</v>
      </c>
      <c r="J304">
        <f>'Advection solution'!V303/D$32</f>
        <v>1</v>
      </c>
      <c r="K304">
        <f t="shared" si="8"/>
        <v>1.2193026300872137E-29</v>
      </c>
      <c r="L304">
        <f t="shared" si="9"/>
        <v>4.9493080538692856E-26</v>
      </c>
    </row>
    <row r="305" spans="8:12" x14ac:dyDescent="0.3">
      <c r="H305">
        <f>'Advection solution'!T304</f>
        <v>30</v>
      </c>
      <c r="I305">
        <f>'Advection solution'!H304</f>
        <v>0.55486999999999997</v>
      </c>
      <c r="J305">
        <f>'Advection solution'!V304/D$32</f>
        <v>1</v>
      </c>
      <c r="K305">
        <f t="shared" si="8"/>
        <v>1.2196655428932894E-29</v>
      </c>
      <c r="L305">
        <f t="shared" si="9"/>
        <v>4.9507811641781136E-26</v>
      </c>
    </row>
    <row r="306" spans="8:12" x14ac:dyDescent="0.3">
      <c r="H306">
        <f>'Advection solution'!T305</f>
        <v>30</v>
      </c>
      <c r="I306">
        <f>'Advection solution'!H305</f>
        <v>0.55444000000000004</v>
      </c>
      <c r="J306">
        <f>'Advection solution'!V305/D$32</f>
        <v>1</v>
      </c>
      <c r="K306">
        <f t="shared" si="8"/>
        <v>1.2200284556993649E-29</v>
      </c>
      <c r="L306">
        <f t="shared" si="9"/>
        <v>4.9522542744869416E-26</v>
      </c>
    </row>
    <row r="307" spans="8:12" x14ac:dyDescent="0.3">
      <c r="H307">
        <f>'Advection solution'!T306</f>
        <v>30</v>
      </c>
      <c r="I307">
        <f>'Advection solution'!H306</f>
        <v>0.55401</v>
      </c>
      <c r="J307">
        <f>'Advection solution'!V306/D$32</f>
        <v>1</v>
      </c>
      <c r="K307">
        <f t="shared" si="8"/>
        <v>1.2203913685054406E-29</v>
      </c>
      <c r="L307">
        <f t="shared" si="9"/>
        <v>4.9537273847957696E-26</v>
      </c>
    </row>
    <row r="308" spans="8:12" x14ac:dyDescent="0.3">
      <c r="H308">
        <f>'Advection solution'!T307</f>
        <v>30</v>
      </c>
      <c r="I308">
        <f>'Advection solution'!H307</f>
        <v>0.55357999999999996</v>
      </c>
      <c r="J308">
        <f>'Advection solution'!V307/D$32</f>
        <v>1</v>
      </c>
      <c r="K308">
        <f t="shared" si="8"/>
        <v>1.2207542813115164E-29</v>
      </c>
      <c r="L308">
        <f t="shared" si="9"/>
        <v>4.9552004951045976E-26</v>
      </c>
    </row>
    <row r="309" spans="8:12" x14ac:dyDescent="0.3">
      <c r="H309">
        <f>'Advection solution'!T308</f>
        <v>30</v>
      </c>
      <c r="I309">
        <f>'Advection solution'!H308</f>
        <v>0.55315000000000003</v>
      </c>
      <c r="J309">
        <f>'Advection solution'!V308/D$32</f>
        <v>1</v>
      </c>
      <c r="K309">
        <f t="shared" si="8"/>
        <v>1.2211171941175919E-29</v>
      </c>
      <c r="L309">
        <f t="shared" si="9"/>
        <v>4.9566736054134251E-26</v>
      </c>
    </row>
    <row r="310" spans="8:12" x14ac:dyDescent="0.3">
      <c r="H310">
        <f>'Advection solution'!T309</f>
        <v>30</v>
      </c>
      <c r="I310">
        <f>'Advection solution'!H309</f>
        <v>0.55271999999999999</v>
      </c>
      <c r="J310">
        <f>'Advection solution'!V309/D$32</f>
        <v>1</v>
      </c>
      <c r="K310">
        <f t="shared" si="8"/>
        <v>1.2214801069236676E-29</v>
      </c>
      <c r="L310">
        <f t="shared" si="9"/>
        <v>4.9581467157222537E-26</v>
      </c>
    </row>
    <row r="311" spans="8:12" x14ac:dyDescent="0.3">
      <c r="H311">
        <f>'Advection solution'!T310</f>
        <v>30</v>
      </c>
      <c r="I311">
        <f>'Advection solution'!H310</f>
        <v>0.55228999999999995</v>
      </c>
      <c r="J311">
        <f>'Advection solution'!V310/D$32</f>
        <v>1</v>
      </c>
      <c r="K311">
        <f t="shared" si="8"/>
        <v>1.2218430197297433E-29</v>
      </c>
      <c r="L311">
        <f t="shared" si="9"/>
        <v>4.9596198260310817E-26</v>
      </c>
    </row>
    <row r="312" spans="8:12" x14ac:dyDescent="0.3">
      <c r="H312">
        <f>'Advection solution'!T311</f>
        <v>30</v>
      </c>
      <c r="I312">
        <f>'Advection solution'!H311</f>
        <v>0.55186000000000002</v>
      </c>
      <c r="J312">
        <f>'Advection solution'!V311/D$32</f>
        <v>1</v>
      </c>
      <c r="K312">
        <f t="shared" si="8"/>
        <v>1.2222059325358189E-29</v>
      </c>
      <c r="L312">
        <f t="shared" si="9"/>
        <v>4.9610929363399091E-26</v>
      </c>
    </row>
    <row r="313" spans="8:12" x14ac:dyDescent="0.3">
      <c r="H313">
        <f>'Advection solution'!T312</f>
        <v>30</v>
      </c>
      <c r="I313">
        <f>'Advection solution'!H312</f>
        <v>0.55142999999999998</v>
      </c>
      <c r="J313">
        <f>'Advection solution'!V312/D$32</f>
        <v>1</v>
      </c>
      <c r="K313">
        <f t="shared" si="8"/>
        <v>1.2225688453418946E-29</v>
      </c>
      <c r="L313">
        <f t="shared" si="9"/>
        <v>4.9625660466487377E-26</v>
      </c>
    </row>
    <row r="314" spans="8:12" x14ac:dyDescent="0.3">
      <c r="H314">
        <f>'Advection solution'!T313</f>
        <v>30</v>
      </c>
      <c r="I314">
        <f>'Advection solution'!H313</f>
        <v>0.55099999999999993</v>
      </c>
      <c r="J314">
        <f>'Advection solution'!V313/D$32</f>
        <v>1</v>
      </c>
      <c r="K314">
        <f t="shared" si="8"/>
        <v>1.2229317581479703E-29</v>
      </c>
      <c r="L314">
        <f t="shared" si="9"/>
        <v>4.9640391569575658E-26</v>
      </c>
    </row>
    <row r="315" spans="8:12" x14ac:dyDescent="0.3">
      <c r="H315">
        <f>'Advection solution'!T314</f>
        <v>30</v>
      </c>
      <c r="I315">
        <f>'Advection solution'!H314</f>
        <v>0.55057</v>
      </c>
      <c r="J315">
        <f>'Advection solution'!V314/D$32</f>
        <v>1</v>
      </c>
      <c r="K315">
        <f t="shared" si="8"/>
        <v>1.2232946709540459E-29</v>
      </c>
      <c r="L315">
        <f t="shared" si="9"/>
        <v>4.9655122672663932E-26</v>
      </c>
    </row>
    <row r="316" spans="8:12" x14ac:dyDescent="0.3">
      <c r="H316">
        <f>'Advection solution'!T315</f>
        <v>30</v>
      </c>
      <c r="I316">
        <f>'Advection solution'!H315</f>
        <v>0.55013999999999996</v>
      </c>
      <c r="J316">
        <f>'Advection solution'!V315/D$32</f>
        <v>1</v>
      </c>
      <c r="K316">
        <f t="shared" si="8"/>
        <v>1.2236575837601216E-29</v>
      </c>
      <c r="L316">
        <f t="shared" si="9"/>
        <v>4.9669853775752218E-26</v>
      </c>
    </row>
    <row r="317" spans="8:12" x14ac:dyDescent="0.3">
      <c r="H317">
        <f>'Advection solution'!T316</f>
        <v>30</v>
      </c>
      <c r="I317">
        <f>'Advection solution'!H316</f>
        <v>0.54970999999999992</v>
      </c>
      <c r="J317">
        <f>'Advection solution'!V316/D$32</f>
        <v>1</v>
      </c>
      <c r="K317">
        <f t="shared" si="8"/>
        <v>1.2240204965661973E-29</v>
      </c>
      <c r="L317">
        <f t="shared" si="9"/>
        <v>4.9684584878840498E-26</v>
      </c>
    </row>
    <row r="318" spans="8:12" x14ac:dyDescent="0.3">
      <c r="H318">
        <f>'Advection solution'!T317</f>
        <v>30</v>
      </c>
      <c r="I318">
        <f>'Advection solution'!H317</f>
        <v>0.54927999999999999</v>
      </c>
      <c r="J318">
        <f>'Advection solution'!V317/D$32</f>
        <v>1</v>
      </c>
      <c r="K318">
        <f t="shared" si="8"/>
        <v>1.2243834093722729E-29</v>
      </c>
      <c r="L318">
        <f t="shared" si="9"/>
        <v>4.9699315981928773E-26</v>
      </c>
    </row>
    <row r="319" spans="8:12" x14ac:dyDescent="0.3">
      <c r="H319">
        <f>'Advection solution'!T318</f>
        <v>30</v>
      </c>
      <c r="I319">
        <f>'Advection solution'!H318</f>
        <v>0.54884999999999995</v>
      </c>
      <c r="J319">
        <f>'Advection solution'!V318/D$32</f>
        <v>1</v>
      </c>
      <c r="K319">
        <f t="shared" si="8"/>
        <v>1.2247463221783486E-29</v>
      </c>
      <c r="L319">
        <f t="shared" si="9"/>
        <v>4.9714047085017058E-26</v>
      </c>
    </row>
    <row r="320" spans="8:12" x14ac:dyDescent="0.3">
      <c r="H320">
        <f>'Advection solution'!T319</f>
        <v>30</v>
      </c>
      <c r="I320">
        <f>'Advection solution'!H319</f>
        <v>0.54841999999999991</v>
      </c>
      <c r="J320">
        <f>'Advection solution'!V319/D$32</f>
        <v>1</v>
      </c>
      <c r="K320">
        <f t="shared" si="8"/>
        <v>1.2251092349844243E-29</v>
      </c>
      <c r="L320">
        <f t="shared" si="9"/>
        <v>4.9728778188105339E-26</v>
      </c>
    </row>
    <row r="321" spans="8:12" x14ac:dyDescent="0.3">
      <c r="H321">
        <f>'Advection solution'!T320</f>
        <v>30</v>
      </c>
      <c r="I321">
        <f>'Advection solution'!H320</f>
        <v>0.54798999999999998</v>
      </c>
      <c r="J321">
        <f>'Advection solution'!V320/D$32</f>
        <v>1</v>
      </c>
      <c r="K321">
        <f t="shared" si="8"/>
        <v>1.2254721477904999E-29</v>
      </c>
      <c r="L321">
        <f t="shared" si="9"/>
        <v>4.9743509291193613E-26</v>
      </c>
    </row>
    <row r="322" spans="8:12" x14ac:dyDescent="0.3">
      <c r="H322">
        <f>'Advection solution'!T321</f>
        <v>30</v>
      </c>
      <c r="I322">
        <f>'Advection solution'!H321</f>
        <v>0.54756000000000005</v>
      </c>
      <c r="J322">
        <f>'Advection solution'!V321/D$32</f>
        <v>1</v>
      </c>
      <c r="K322">
        <f t="shared" si="8"/>
        <v>1.2258350605965754E-29</v>
      </c>
      <c r="L322">
        <f t="shared" si="9"/>
        <v>4.9758240394281893E-26</v>
      </c>
    </row>
    <row r="323" spans="8:12" x14ac:dyDescent="0.3">
      <c r="H323">
        <f>'Advection solution'!T322</f>
        <v>30</v>
      </c>
      <c r="I323">
        <f>'Advection solution'!H322</f>
        <v>0.54712999999999989</v>
      </c>
      <c r="J323">
        <f>'Advection solution'!V322/D$32</f>
        <v>1</v>
      </c>
      <c r="K323">
        <f t="shared" si="8"/>
        <v>1.2261979734026511E-29</v>
      </c>
      <c r="L323">
        <f t="shared" si="9"/>
        <v>4.9772971497370179E-26</v>
      </c>
    </row>
    <row r="324" spans="8:12" x14ac:dyDescent="0.3">
      <c r="H324">
        <f>'Advection solution'!T323</f>
        <v>30</v>
      </c>
      <c r="I324">
        <f>'Advection solution'!H323</f>
        <v>0.54669999999999996</v>
      </c>
      <c r="J324">
        <f>'Advection solution'!V323/D$32</f>
        <v>1</v>
      </c>
      <c r="K324">
        <f t="shared" si="8"/>
        <v>1.2265608862087268E-29</v>
      </c>
      <c r="L324">
        <f t="shared" si="9"/>
        <v>4.9787702600458454E-26</v>
      </c>
    </row>
    <row r="325" spans="8:12" x14ac:dyDescent="0.3">
      <c r="H325">
        <f>'Advection solution'!T324</f>
        <v>30</v>
      </c>
      <c r="I325">
        <f>'Advection solution'!H324</f>
        <v>0.54627000000000003</v>
      </c>
      <c r="J325">
        <f>'Advection solution'!V324/D$32</f>
        <v>1</v>
      </c>
      <c r="K325">
        <f t="shared" si="8"/>
        <v>1.2269237990148024E-29</v>
      </c>
      <c r="L325">
        <f t="shared" si="9"/>
        <v>4.9802433703546734E-26</v>
      </c>
    </row>
    <row r="326" spans="8:12" x14ac:dyDescent="0.3">
      <c r="H326">
        <f>'Advection solution'!T325</f>
        <v>30</v>
      </c>
      <c r="I326">
        <f>'Advection solution'!H325</f>
        <v>0.54583999999999999</v>
      </c>
      <c r="J326">
        <f>'Advection solution'!V325/D$32</f>
        <v>1</v>
      </c>
      <c r="K326">
        <f t="shared" si="8"/>
        <v>1.227286711820878E-29</v>
      </c>
      <c r="L326">
        <f t="shared" si="9"/>
        <v>4.9817164806635008E-26</v>
      </c>
    </row>
    <row r="327" spans="8:12" x14ac:dyDescent="0.3">
      <c r="H327">
        <f>'Advection solution'!T326</f>
        <v>30</v>
      </c>
      <c r="I327">
        <f>'Advection solution'!H326</f>
        <v>0.54540999999999995</v>
      </c>
      <c r="J327">
        <f>'Advection solution'!V326/D$32</f>
        <v>1</v>
      </c>
      <c r="K327">
        <f t="shared" si="8"/>
        <v>1.2276496246269538E-29</v>
      </c>
      <c r="L327">
        <f t="shared" si="9"/>
        <v>4.9831895909723294E-26</v>
      </c>
    </row>
    <row r="328" spans="8:12" x14ac:dyDescent="0.3">
      <c r="H328">
        <f>'Advection solution'!T327</f>
        <v>30</v>
      </c>
      <c r="I328">
        <f>'Advection solution'!H327</f>
        <v>0.54498000000000002</v>
      </c>
      <c r="J328">
        <f>'Advection solution'!V327/D$32</f>
        <v>1</v>
      </c>
      <c r="K328">
        <f t="shared" si="8"/>
        <v>1.2280125374330294E-29</v>
      </c>
      <c r="L328">
        <f t="shared" si="9"/>
        <v>4.9846627012811569E-26</v>
      </c>
    </row>
    <row r="329" spans="8:12" x14ac:dyDescent="0.3">
      <c r="H329">
        <f>'Advection solution'!T328</f>
        <v>30</v>
      </c>
      <c r="I329">
        <f>'Advection solution'!H328</f>
        <v>0.54455000000000009</v>
      </c>
      <c r="J329">
        <f>'Advection solution'!V328/D$32</f>
        <v>1</v>
      </c>
      <c r="K329">
        <f t="shared" si="8"/>
        <v>1.228375450239105E-29</v>
      </c>
      <c r="L329">
        <f t="shared" si="9"/>
        <v>4.9861358115899849E-26</v>
      </c>
    </row>
    <row r="330" spans="8:12" x14ac:dyDescent="0.3">
      <c r="H330">
        <f>'Advection solution'!T329</f>
        <v>30</v>
      </c>
      <c r="I330">
        <f>'Advection solution'!H329</f>
        <v>0.54411999999999994</v>
      </c>
      <c r="J330">
        <f>'Advection solution'!V329/D$32</f>
        <v>1</v>
      </c>
      <c r="K330">
        <f t="shared" si="8"/>
        <v>1.2287383630451808E-29</v>
      </c>
      <c r="L330">
        <f t="shared" si="9"/>
        <v>4.9876089218988135E-26</v>
      </c>
    </row>
    <row r="331" spans="8:12" x14ac:dyDescent="0.3">
      <c r="H331">
        <f>'Advection solution'!T330</f>
        <v>30</v>
      </c>
      <c r="I331">
        <f>'Advection solution'!H330</f>
        <v>0.54369000000000001</v>
      </c>
      <c r="J331">
        <f>'Advection solution'!V330/D$32</f>
        <v>1</v>
      </c>
      <c r="K331">
        <f t="shared" si="8"/>
        <v>1.2291012758512564E-29</v>
      </c>
      <c r="L331">
        <f t="shared" si="9"/>
        <v>4.9890820322076409E-26</v>
      </c>
    </row>
    <row r="332" spans="8:12" x14ac:dyDescent="0.3">
      <c r="H332">
        <f>'Advection solution'!T331</f>
        <v>30</v>
      </c>
      <c r="I332">
        <f>'Advection solution'!H331</f>
        <v>0.54326000000000008</v>
      </c>
      <c r="J332">
        <f>'Advection solution'!V331/D$32</f>
        <v>1</v>
      </c>
      <c r="K332">
        <f t="shared" si="8"/>
        <v>1.229464188657332E-29</v>
      </c>
      <c r="L332">
        <f t="shared" si="9"/>
        <v>4.9905551425164689E-26</v>
      </c>
    </row>
    <row r="333" spans="8:12" x14ac:dyDescent="0.3">
      <c r="H333">
        <f>'Advection solution'!T332</f>
        <v>30</v>
      </c>
      <c r="I333">
        <f>'Advection solution'!H332</f>
        <v>0.54283000000000003</v>
      </c>
      <c r="J333">
        <f>'Advection solution'!V332/D$32</f>
        <v>1</v>
      </c>
      <c r="K333">
        <f t="shared" si="8"/>
        <v>1.2298271014634078E-29</v>
      </c>
      <c r="L333">
        <f t="shared" si="9"/>
        <v>4.9920282528252975E-26</v>
      </c>
    </row>
    <row r="334" spans="8:12" x14ac:dyDescent="0.3">
      <c r="H334">
        <f>'Advection solution'!T333</f>
        <v>30</v>
      </c>
      <c r="I334">
        <f>'Advection solution'!H333</f>
        <v>0.54239999999999999</v>
      </c>
      <c r="J334">
        <f>'Advection solution'!V333/D$32</f>
        <v>1</v>
      </c>
      <c r="K334">
        <f t="shared" si="8"/>
        <v>1.2301900142694834E-29</v>
      </c>
      <c r="L334">
        <f t="shared" si="9"/>
        <v>4.993501363134125E-26</v>
      </c>
    </row>
    <row r="335" spans="8:12" x14ac:dyDescent="0.3">
      <c r="H335">
        <f>'Advection solution'!T334</f>
        <v>30</v>
      </c>
      <c r="I335">
        <f>'Advection solution'!H334</f>
        <v>0.54197000000000006</v>
      </c>
      <c r="J335">
        <f>'Advection solution'!V334/D$32</f>
        <v>1</v>
      </c>
      <c r="K335">
        <f t="shared" ref="K335:K398" si="10">(I335+D$16*(1-I335))*(0.5*ERFC(0.5*(J335-D$35)/(D$34*D$35)^0.5)+0.5*EXP(J335/D$34)*ERFC(0.5*(J335+D$35)/(D$34*D$35)^0.5)+0.5*(2+(2-J335)/D$34+D$35/D$34)*EXP(1/D$34)*ERFC(0.5*(2-J335+D$35)/(D$34*D$35)^0.5)-(D$35/(3.1416*D$34))^0.5*EXP(1/D$34-0.25*(2-J335+D$35)^2/(D$34*D$35)))</f>
        <v>1.2305529270755589E-29</v>
      </c>
      <c r="L335">
        <f t="shared" si="9"/>
        <v>4.994974473442953E-26</v>
      </c>
    </row>
    <row r="336" spans="8:12" x14ac:dyDescent="0.3">
      <c r="H336">
        <f>'Advection solution'!T335</f>
        <v>30</v>
      </c>
      <c r="I336">
        <f>'Advection solution'!H335</f>
        <v>0.54154000000000002</v>
      </c>
      <c r="J336">
        <f>'Advection solution'!V335/D$32</f>
        <v>1</v>
      </c>
      <c r="K336">
        <f t="shared" si="10"/>
        <v>1.2309158398816348E-29</v>
      </c>
      <c r="L336">
        <f t="shared" ref="L336:L399" si="11">(I336+D$16*(1-I336))*(0.5*ERFC(0.5*(J336-D$35)/(D$34*D$35)^0.5)+(D$35/(3.1416*D$34))^0.5*EXP(-0.25*(J336-D$35)^2/(D$34*D$35))-0.5*(1+J336/D$34+D$35/D$34)*EXP(J336/D$34)*ERFC(0.5*(J336+D$35)/(D$34*D$35)^0.5)+(4*D$35/(3.1416*D$34))^0.5*(1+0.25*(2-J336+D$35)/D$34)*EXP(1/D$34-0.25*(2-J336+D$35)^2/(D$34*D$35))-(1/D$34)*(2-J336+1.5*D$35+0.25*(2-J336+D$35)^2/D$34)*EXP(1/D$34)*ERFC(0.5*(2-J336+D$35)/(D$34*D$35)^2))</f>
        <v>4.9964475837517816E-26</v>
      </c>
    </row>
    <row r="337" spans="8:12" x14ac:dyDescent="0.3">
      <c r="H337">
        <f>'Advection solution'!T336</f>
        <v>30</v>
      </c>
      <c r="I337">
        <f>'Advection solution'!H336</f>
        <v>0.54110999999999998</v>
      </c>
      <c r="J337">
        <f>'Advection solution'!V336/D$32</f>
        <v>1</v>
      </c>
      <c r="K337">
        <f t="shared" si="10"/>
        <v>1.2312787526877104E-29</v>
      </c>
      <c r="L337">
        <f t="shared" si="11"/>
        <v>4.997920694060609E-26</v>
      </c>
    </row>
    <row r="338" spans="8:12" x14ac:dyDescent="0.3">
      <c r="H338">
        <f>'Advection solution'!T337</f>
        <v>30</v>
      </c>
      <c r="I338">
        <f>'Advection solution'!H337</f>
        <v>0.54068000000000005</v>
      </c>
      <c r="J338">
        <f>'Advection solution'!V337/D$32</f>
        <v>1</v>
      </c>
      <c r="K338">
        <f t="shared" si="10"/>
        <v>1.2316416654937859E-29</v>
      </c>
      <c r="L338">
        <f t="shared" si="11"/>
        <v>4.9993938043694371E-26</v>
      </c>
    </row>
    <row r="339" spans="8:12" x14ac:dyDescent="0.3">
      <c r="H339">
        <f>'Advection solution'!T338</f>
        <v>30</v>
      </c>
      <c r="I339">
        <f>'Advection solution'!H338</f>
        <v>0.54025000000000001</v>
      </c>
      <c r="J339">
        <f>'Advection solution'!V338/D$32</f>
        <v>1</v>
      </c>
      <c r="K339">
        <f t="shared" si="10"/>
        <v>1.2320045782998618E-29</v>
      </c>
      <c r="L339">
        <f t="shared" si="11"/>
        <v>5.0008669146782656E-26</v>
      </c>
    </row>
    <row r="340" spans="8:12" x14ac:dyDescent="0.3">
      <c r="H340">
        <f>'Advection solution'!T339</f>
        <v>30</v>
      </c>
      <c r="I340">
        <f>'Advection solution'!H339</f>
        <v>0.53981999999999997</v>
      </c>
      <c r="J340">
        <f>'Advection solution'!V339/D$32</f>
        <v>1</v>
      </c>
      <c r="K340">
        <f t="shared" si="10"/>
        <v>1.2323674911059373E-29</v>
      </c>
      <c r="L340">
        <f t="shared" si="11"/>
        <v>5.0023400249870931E-26</v>
      </c>
    </row>
    <row r="341" spans="8:12" x14ac:dyDescent="0.3">
      <c r="H341">
        <f>'Advection solution'!T340</f>
        <v>30</v>
      </c>
      <c r="I341">
        <f>'Advection solution'!H340</f>
        <v>0.53939000000000004</v>
      </c>
      <c r="J341">
        <f>'Advection solution'!V340/D$32</f>
        <v>1</v>
      </c>
      <c r="K341">
        <f t="shared" si="10"/>
        <v>1.2327304039120129E-29</v>
      </c>
      <c r="L341">
        <f t="shared" si="11"/>
        <v>5.0038131352959211E-26</v>
      </c>
    </row>
    <row r="342" spans="8:12" x14ac:dyDescent="0.3">
      <c r="H342">
        <f>'Advection solution'!T341</f>
        <v>30</v>
      </c>
      <c r="I342">
        <f>'Advection solution'!H341</f>
        <v>0.53895999999999999</v>
      </c>
      <c r="J342">
        <f>'Advection solution'!V341/D$32</f>
        <v>1</v>
      </c>
      <c r="K342">
        <f t="shared" si="10"/>
        <v>1.2330933167180888E-29</v>
      </c>
      <c r="L342">
        <f t="shared" si="11"/>
        <v>5.0052862456047497E-26</v>
      </c>
    </row>
    <row r="343" spans="8:12" x14ac:dyDescent="0.3">
      <c r="H343">
        <f>'Advection solution'!T342</f>
        <v>30</v>
      </c>
      <c r="I343">
        <f>'Advection solution'!H342</f>
        <v>0.53852999999999995</v>
      </c>
      <c r="J343">
        <f>'Advection solution'!V342/D$32</f>
        <v>1</v>
      </c>
      <c r="K343">
        <f t="shared" si="10"/>
        <v>1.2334562295241643E-29</v>
      </c>
      <c r="L343">
        <f t="shared" si="11"/>
        <v>5.0067593559135771E-26</v>
      </c>
    </row>
    <row r="344" spans="8:12" x14ac:dyDescent="0.3">
      <c r="H344">
        <f>'Advection solution'!T343</f>
        <v>30</v>
      </c>
      <c r="I344">
        <f>'Advection solution'!H343</f>
        <v>0.53810000000000002</v>
      </c>
      <c r="J344">
        <f>'Advection solution'!V343/D$32</f>
        <v>1</v>
      </c>
      <c r="K344">
        <f t="shared" si="10"/>
        <v>1.2338191423302399E-29</v>
      </c>
      <c r="L344">
        <f t="shared" si="11"/>
        <v>5.0082324662224052E-26</v>
      </c>
    </row>
    <row r="345" spans="8:12" x14ac:dyDescent="0.3">
      <c r="H345">
        <f>'Advection solution'!T344</f>
        <v>30</v>
      </c>
      <c r="I345">
        <f>'Advection solution'!H344</f>
        <v>0.53767000000000009</v>
      </c>
      <c r="J345">
        <f>'Advection solution'!V344/D$32</f>
        <v>1</v>
      </c>
      <c r="K345">
        <f t="shared" si="10"/>
        <v>1.2341820551363155E-29</v>
      </c>
      <c r="L345">
        <f t="shared" si="11"/>
        <v>5.0097055765312326E-26</v>
      </c>
    </row>
    <row r="346" spans="8:12" x14ac:dyDescent="0.3">
      <c r="H346">
        <f>'Advection solution'!T345</f>
        <v>30</v>
      </c>
      <c r="I346">
        <f>'Advection solution'!H345</f>
        <v>0.53723999999999994</v>
      </c>
      <c r="J346">
        <f>'Advection solution'!V345/D$32</f>
        <v>1</v>
      </c>
      <c r="K346">
        <f t="shared" si="10"/>
        <v>1.2345449679423913E-29</v>
      </c>
      <c r="L346">
        <f t="shared" si="11"/>
        <v>5.0111786868400612E-26</v>
      </c>
    </row>
    <row r="347" spans="8:12" x14ac:dyDescent="0.3">
      <c r="H347">
        <f>'Advection solution'!T346</f>
        <v>30</v>
      </c>
      <c r="I347">
        <f>'Advection solution'!H346</f>
        <v>0.53681000000000001</v>
      </c>
      <c r="J347">
        <f>'Advection solution'!V346/D$32</f>
        <v>1</v>
      </c>
      <c r="K347">
        <f t="shared" si="10"/>
        <v>1.2349078807484669E-29</v>
      </c>
      <c r="L347">
        <f t="shared" si="11"/>
        <v>5.0126517971488886E-26</v>
      </c>
    </row>
    <row r="348" spans="8:12" x14ac:dyDescent="0.3">
      <c r="H348">
        <f>'Advection solution'!T347</f>
        <v>30</v>
      </c>
      <c r="I348">
        <f>'Advection solution'!H347</f>
        <v>0.53638000000000008</v>
      </c>
      <c r="J348">
        <f>'Advection solution'!V347/D$32</f>
        <v>1</v>
      </c>
      <c r="K348">
        <f t="shared" si="10"/>
        <v>1.2352707935545424E-29</v>
      </c>
      <c r="L348">
        <f t="shared" si="11"/>
        <v>5.0141249074577167E-26</v>
      </c>
    </row>
    <row r="349" spans="8:12" x14ac:dyDescent="0.3">
      <c r="H349">
        <f>'Advection solution'!T348</f>
        <v>30</v>
      </c>
      <c r="I349">
        <f>'Advection solution'!H348</f>
        <v>0.53595000000000004</v>
      </c>
      <c r="J349">
        <f>'Advection solution'!V348/D$32</f>
        <v>1</v>
      </c>
      <c r="K349">
        <f t="shared" si="10"/>
        <v>1.235633706360618E-29</v>
      </c>
      <c r="L349">
        <f t="shared" si="11"/>
        <v>5.0155980177665447E-26</v>
      </c>
    </row>
    <row r="350" spans="8:12" x14ac:dyDescent="0.3">
      <c r="H350">
        <f>'Advection solution'!T349</f>
        <v>30</v>
      </c>
      <c r="I350">
        <f>'Advection solution'!H349</f>
        <v>0.53552</v>
      </c>
      <c r="J350">
        <f>'Advection solution'!V349/D$32</f>
        <v>1</v>
      </c>
      <c r="K350">
        <f t="shared" si="10"/>
        <v>1.2359966191666939E-29</v>
      </c>
      <c r="L350">
        <f t="shared" si="11"/>
        <v>5.0170711280753727E-26</v>
      </c>
    </row>
    <row r="351" spans="8:12" x14ac:dyDescent="0.3">
      <c r="H351">
        <f>'Advection solution'!T350</f>
        <v>30</v>
      </c>
      <c r="I351">
        <f>'Advection solution'!H350</f>
        <v>0.53509000000000007</v>
      </c>
      <c r="J351">
        <f>'Advection solution'!V350/D$32</f>
        <v>1</v>
      </c>
      <c r="K351">
        <f t="shared" si="10"/>
        <v>1.2363595319727694E-29</v>
      </c>
      <c r="L351">
        <f t="shared" si="11"/>
        <v>5.0185442383842007E-26</v>
      </c>
    </row>
    <row r="352" spans="8:12" x14ac:dyDescent="0.3">
      <c r="H352">
        <f>'Advection solution'!T351</f>
        <v>30</v>
      </c>
      <c r="I352">
        <f>'Advection solution'!H351</f>
        <v>0.53466000000000002</v>
      </c>
      <c r="J352">
        <f>'Advection solution'!V351/D$32</f>
        <v>1</v>
      </c>
      <c r="K352">
        <f t="shared" si="10"/>
        <v>1.236722444778845E-29</v>
      </c>
      <c r="L352">
        <f t="shared" si="11"/>
        <v>5.0200173486930282E-26</v>
      </c>
    </row>
    <row r="353" spans="8:12" x14ac:dyDescent="0.3">
      <c r="H353">
        <f>'Advection solution'!T352</f>
        <v>30</v>
      </c>
      <c r="I353">
        <f>'Advection solution'!H352</f>
        <v>0.53422999999999998</v>
      </c>
      <c r="J353">
        <f>'Advection solution'!V352/D$32</f>
        <v>1</v>
      </c>
      <c r="K353">
        <f t="shared" si="10"/>
        <v>1.2370853575849208E-29</v>
      </c>
      <c r="L353">
        <f t="shared" si="11"/>
        <v>5.0214904590018568E-26</v>
      </c>
    </row>
    <row r="354" spans="8:12" x14ac:dyDescent="0.3">
      <c r="H354">
        <f>'Advection solution'!T353</f>
        <v>30</v>
      </c>
      <c r="I354">
        <f>'Advection solution'!H353</f>
        <v>0.53380000000000005</v>
      </c>
      <c r="J354">
        <f>'Advection solution'!V353/D$32</f>
        <v>1</v>
      </c>
      <c r="K354">
        <f t="shared" si="10"/>
        <v>1.2374482703909964E-29</v>
      </c>
      <c r="L354">
        <f t="shared" si="11"/>
        <v>5.0229635693106848E-26</v>
      </c>
    </row>
    <row r="355" spans="8:12" x14ac:dyDescent="0.3">
      <c r="H355">
        <f>'Advection solution'!T354</f>
        <v>30</v>
      </c>
      <c r="I355">
        <f>'Advection solution'!H354</f>
        <v>0.53337000000000001</v>
      </c>
      <c r="J355">
        <f>'Advection solution'!V354/D$32</f>
        <v>1</v>
      </c>
      <c r="K355">
        <f t="shared" si="10"/>
        <v>1.237811183197072E-29</v>
      </c>
      <c r="L355">
        <f t="shared" si="11"/>
        <v>5.0244366796195122E-26</v>
      </c>
    </row>
    <row r="356" spans="8:12" x14ac:dyDescent="0.3">
      <c r="H356">
        <f>'Advection solution'!T355</f>
        <v>30</v>
      </c>
      <c r="I356">
        <f>'Advection solution'!H355</f>
        <v>0.53293999999999997</v>
      </c>
      <c r="J356">
        <f>'Advection solution'!V355/D$32</f>
        <v>1</v>
      </c>
      <c r="K356">
        <f t="shared" si="10"/>
        <v>1.2381740960031478E-29</v>
      </c>
      <c r="L356">
        <f t="shared" si="11"/>
        <v>5.0259097899283408E-26</v>
      </c>
    </row>
    <row r="357" spans="8:12" x14ac:dyDescent="0.3">
      <c r="H357">
        <f>'Advection solution'!T356</f>
        <v>30</v>
      </c>
      <c r="I357">
        <f>'Advection solution'!H356</f>
        <v>0.53251000000000004</v>
      </c>
      <c r="J357">
        <f>'Advection solution'!V356/D$32</f>
        <v>1</v>
      </c>
      <c r="K357">
        <f t="shared" si="10"/>
        <v>1.2385370088092234E-29</v>
      </c>
      <c r="L357">
        <f t="shared" si="11"/>
        <v>5.0273829002371688E-26</v>
      </c>
    </row>
    <row r="358" spans="8:12" x14ac:dyDescent="0.3">
      <c r="H358">
        <f>'Advection solution'!T357</f>
        <v>30</v>
      </c>
      <c r="I358">
        <f>'Advection solution'!H357</f>
        <v>0.53208</v>
      </c>
      <c r="J358">
        <f>'Advection solution'!V357/D$32</f>
        <v>1</v>
      </c>
      <c r="K358">
        <f t="shared" si="10"/>
        <v>1.238899921615299E-29</v>
      </c>
      <c r="L358">
        <f t="shared" si="11"/>
        <v>5.0288560105459963E-26</v>
      </c>
    </row>
    <row r="359" spans="8:12" x14ac:dyDescent="0.3">
      <c r="H359">
        <f>'Advection solution'!T358</f>
        <v>30</v>
      </c>
      <c r="I359">
        <f>'Advection solution'!H358</f>
        <v>0.53164999999999996</v>
      </c>
      <c r="J359">
        <f>'Advection solution'!V358/D$32</f>
        <v>1</v>
      </c>
      <c r="K359">
        <f t="shared" si="10"/>
        <v>1.2392628344213748E-29</v>
      </c>
      <c r="L359">
        <f t="shared" si="11"/>
        <v>5.0303291208548249E-26</v>
      </c>
    </row>
    <row r="360" spans="8:12" x14ac:dyDescent="0.3">
      <c r="H360">
        <f>'Advection solution'!T359</f>
        <v>30</v>
      </c>
      <c r="I360">
        <f>'Advection solution'!H359</f>
        <v>0.53122000000000003</v>
      </c>
      <c r="J360">
        <f>'Advection solution'!V359/D$32</f>
        <v>1</v>
      </c>
      <c r="K360">
        <f t="shared" si="10"/>
        <v>1.2396257472274504E-29</v>
      </c>
      <c r="L360">
        <f t="shared" si="11"/>
        <v>5.0318022311636529E-26</v>
      </c>
    </row>
    <row r="361" spans="8:12" x14ac:dyDescent="0.3">
      <c r="H361">
        <f>'Advection solution'!T360</f>
        <v>30</v>
      </c>
      <c r="I361">
        <f>'Advection solution'!H360</f>
        <v>0.53078999999999998</v>
      </c>
      <c r="J361">
        <f>'Advection solution'!V360/D$32</f>
        <v>1</v>
      </c>
      <c r="K361">
        <f t="shared" si="10"/>
        <v>1.2399886600335259E-29</v>
      </c>
      <c r="L361">
        <f t="shared" si="11"/>
        <v>5.0332753414724803E-26</v>
      </c>
    </row>
    <row r="362" spans="8:12" x14ac:dyDescent="0.3">
      <c r="H362">
        <f>'Advection solution'!T361</f>
        <v>30</v>
      </c>
      <c r="I362">
        <f>'Advection solution'!H361</f>
        <v>0.53035999999999994</v>
      </c>
      <c r="J362">
        <f>'Advection solution'!V361/D$32</f>
        <v>1</v>
      </c>
      <c r="K362">
        <f t="shared" si="10"/>
        <v>1.2403515728396018E-29</v>
      </c>
      <c r="L362">
        <f t="shared" si="11"/>
        <v>5.0347484517813089E-26</v>
      </c>
    </row>
    <row r="363" spans="8:12" x14ac:dyDescent="0.3">
      <c r="H363">
        <f>'Advection solution'!T362</f>
        <v>30</v>
      </c>
      <c r="I363">
        <f>'Advection solution'!H362</f>
        <v>0.52993000000000001</v>
      </c>
      <c r="J363">
        <f>'Advection solution'!V362/D$32</f>
        <v>1</v>
      </c>
      <c r="K363">
        <f t="shared" si="10"/>
        <v>1.2407144856456774E-29</v>
      </c>
      <c r="L363">
        <f t="shared" si="11"/>
        <v>5.0362215620901369E-26</v>
      </c>
    </row>
    <row r="364" spans="8:12" x14ac:dyDescent="0.3">
      <c r="H364">
        <f>'Advection solution'!T363</f>
        <v>30</v>
      </c>
      <c r="I364">
        <f>'Advection solution'!H363</f>
        <v>0.52950000000000008</v>
      </c>
      <c r="J364">
        <f>'Advection solution'!V363/D$32</f>
        <v>1</v>
      </c>
      <c r="K364">
        <f t="shared" si="10"/>
        <v>1.2410773984517529E-29</v>
      </c>
      <c r="L364">
        <f t="shared" si="11"/>
        <v>5.0376946723989644E-26</v>
      </c>
    </row>
    <row r="365" spans="8:12" x14ac:dyDescent="0.3">
      <c r="H365">
        <f>'Advection solution'!T364</f>
        <v>30</v>
      </c>
      <c r="I365">
        <f>'Advection solution'!H364</f>
        <v>0.52906999999999993</v>
      </c>
      <c r="J365">
        <f>'Advection solution'!V364/D$32</f>
        <v>1</v>
      </c>
      <c r="K365">
        <f t="shared" si="10"/>
        <v>1.2414403112578288E-29</v>
      </c>
      <c r="L365">
        <f t="shared" si="11"/>
        <v>5.039167782707793E-26</v>
      </c>
    </row>
    <row r="366" spans="8:12" x14ac:dyDescent="0.3">
      <c r="H366">
        <f>'Advection solution'!T365</f>
        <v>30</v>
      </c>
      <c r="I366">
        <f>'Advection solution'!H365</f>
        <v>0.52864</v>
      </c>
      <c r="J366">
        <f>'Advection solution'!V365/D$32</f>
        <v>1</v>
      </c>
      <c r="K366">
        <f t="shared" si="10"/>
        <v>1.2418032240639043E-29</v>
      </c>
      <c r="L366">
        <f t="shared" si="11"/>
        <v>5.040640893016621E-26</v>
      </c>
    </row>
    <row r="367" spans="8:12" x14ac:dyDescent="0.3">
      <c r="H367">
        <f>'Advection solution'!T366</f>
        <v>30</v>
      </c>
      <c r="I367">
        <f>'Advection solution'!H366</f>
        <v>0.52821000000000007</v>
      </c>
      <c r="J367">
        <f>'Advection solution'!V366/D$32</f>
        <v>1</v>
      </c>
      <c r="K367">
        <f t="shared" si="10"/>
        <v>1.2421661368699799E-29</v>
      </c>
      <c r="L367">
        <f t="shared" si="11"/>
        <v>5.0421140033254484E-26</v>
      </c>
    </row>
    <row r="368" spans="8:12" x14ac:dyDescent="0.3">
      <c r="H368">
        <f>'Advection solution'!T367</f>
        <v>30</v>
      </c>
      <c r="I368">
        <f>'Advection solution'!H367</f>
        <v>0.52778000000000003</v>
      </c>
      <c r="J368">
        <f>'Advection solution'!V367/D$32</f>
        <v>1</v>
      </c>
      <c r="K368">
        <f t="shared" si="10"/>
        <v>1.2425290496760558E-29</v>
      </c>
      <c r="L368">
        <f t="shared" si="11"/>
        <v>5.043587113634277E-26</v>
      </c>
    </row>
    <row r="369" spans="8:12" x14ac:dyDescent="0.3">
      <c r="H369">
        <f>'Advection solution'!T368</f>
        <v>30</v>
      </c>
      <c r="I369">
        <f>'Advection solution'!H368</f>
        <v>0.52734999999999999</v>
      </c>
      <c r="J369">
        <f>'Advection solution'!V368/D$32</f>
        <v>1</v>
      </c>
      <c r="K369">
        <f t="shared" si="10"/>
        <v>1.2428919624821313E-29</v>
      </c>
      <c r="L369">
        <f t="shared" si="11"/>
        <v>5.0450602239431045E-26</v>
      </c>
    </row>
    <row r="370" spans="8:12" x14ac:dyDescent="0.3">
      <c r="H370">
        <f>'Advection solution'!T369</f>
        <v>30</v>
      </c>
      <c r="I370">
        <f>'Advection solution'!H369</f>
        <v>0.52692000000000005</v>
      </c>
      <c r="J370">
        <f>'Advection solution'!V369/D$32</f>
        <v>1</v>
      </c>
      <c r="K370">
        <f t="shared" si="10"/>
        <v>1.2432548752882069E-29</v>
      </c>
      <c r="L370">
        <f t="shared" si="11"/>
        <v>5.0465333342519325E-26</v>
      </c>
    </row>
    <row r="371" spans="8:12" x14ac:dyDescent="0.3">
      <c r="H371">
        <f>'Advection solution'!T370</f>
        <v>30</v>
      </c>
      <c r="I371">
        <f>'Advection solution'!H370</f>
        <v>0.52649000000000001</v>
      </c>
      <c r="J371">
        <f>'Advection solution'!V370/D$32</f>
        <v>1</v>
      </c>
      <c r="K371">
        <f t="shared" si="10"/>
        <v>1.2436177880942828E-29</v>
      </c>
      <c r="L371">
        <f t="shared" si="11"/>
        <v>5.0480064445607611E-26</v>
      </c>
    </row>
    <row r="372" spans="8:12" x14ac:dyDescent="0.3">
      <c r="H372">
        <f>'Advection solution'!T371</f>
        <v>30</v>
      </c>
      <c r="I372">
        <f>'Advection solution'!H371</f>
        <v>0.52605999999999997</v>
      </c>
      <c r="J372">
        <f>'Advection solution'!V371/D$32</f>
        <v>1</v>
      </c>
      <c r="K372">
        <f t="shared" si="10"/>
        <v>1.2439807009003583E-29</v>
      </c>
      <c r="L372">
        <f t="shared" si="11"/>
        <v>5.0494795548695885E-26</v>
      </c>
    </row>
    <row r="373" spans="8:12" x14ac:dyDescent="0.3">
      <c r="H373">
        <f>'Advection solution'!T372</f>
        <v>30</v>
      </c>
      <c r="I373">
        <f>'Advection solution'!H372</f>
        <v>0.52563000000000004</v>
      </c>
      <c r="J373">
        <f>'Advection solution'!V372/D$32</f>
        <v>1</v>
      </c>
      <c r="K373">
        <f t="shared" si="10"/>
        <v>1.2443436137064339E-29</v>
      </c>
      <c r="L373">
        <f t="shared" si="11"/>
        <v>5.0509526651784166E-26</v>
      </c>
    </row>
    <row r="374" spans="8:12" x14ac:dyDescent="0.3">
      <c r="H374">
        <f>'Advection solution'!T373</f>
        <v>30</v>
      </c>
      <c r="I374">
        <f>'Advection solution'!H373</f>
        <v>0.5252</v>
      </c>
      <c r="J374">
        <f>'Advection solution'!V373/D$32</f>
        <v>1</v>
      </c>
      <c r="K374">
        <f t="shared" si="10"/>
        <v>1.2447065265125097E-29</v>
      </c>
      <c r="L374">
        <f t="shared" si="11"/>
        <v>5.0524257754872451E-26</v>
      </c>
    </row>
    <row r="375" spans="8:12" x14ac:dyDescent="0.3">
      <c r="H375">
        <f>'Advection solution'!T374</f>
        <v>30</v>
      </c>
      <c r="I375">
        <f>'Advection solution'!H374</f>
        <v>0.52476999999999996</v>
      </c>
      <c r="J375">
        <f>'Advection solution'!V374/D$32</f>
        <v>1</v>
      </c>
      <c r="K375">
        <f t="shared" si="10"/>
        <v>1.2450694393185853E-29</v>
      </c>
      <c r="L375">
        <f t="shared" si="11"/>
        <v>5.0538988857960726E-26</v>
      </c>
    </row>
    <row r="376" spans="8:12" x14ac:dyDescent="0.3">
      <c r="H376">
        <f>'Advection solution'!T375</f>
        <v>30</v>
      </c>
      <c r="I376">
        <f>'Advection solution'!H375</f>
        <v>0.52434000000000003</v>
      </c>
      <c r="J376">
        <f>'Advection solution'!V375/D$32</f>
        <v>1</v>
      </c>
      <c r="K376">
        <f t="shared" si="10"/>
        <v>1.2454323521246609E-29</v>
      </c>
      <c r="L376">
        <f t="shared" si="11"/>
        <v>5.0553719961049006E-26</v>
      </c>
    </row>
    <row r="377" spans="8:12" x14ac:dyDescent="0.3">
      <c r="H377">
        <f>'Advection solution'!T376</f>
        <v>30</v>
      </c>
      <c r="I377">
        <f>'Advection solution'!H376</f>
        <v>0.52390999999999999</v>
      </c>
      <c r="J377">
        <f>'Advection solution'!V376/D$32</f>
        <v>1</v>
      </c>
      <c r="K377">
        <f t="shared" si="10"/>
        <v>1.2457952649307367E-29</v>
      </c>
      <c r="L377">
        <f t="shared" si="11"/>
        <v>5.0568451064137292E-26</v>
      </c>
    </row>
    <row r="378" spans="8:12" x14ac:dyDescent="0.3">
      <c r="H378">
        <f>'Advection solution'!T377</f>
        <v>30</v>
      </c>
      <c r="I378">
        <f>'Advection solution'!H377</f>
        <v>0.52347999999999995</v>
      </c>
      <c r="J378">
        <f>'Advection solution'!V377/D$32</f>
        <v>1</v>
      </c>
      <c r="K378">
        <f t="shared" si="10"/>
        <v>1.2461581777368123E-29</v>
      </c>
      <c r="L378">
        <f t="shared" si="11"/>
        <v>5.0583182167225566E-26</v>
      </c>
    </row>
    <row r="379" spans="8:12" x14ac:dyDescent="0.3">
      <c r="H379">
        <f>'Advection solution'!T378</f>
        <v>30</v>
      </c>
      <c r="I379">
        <f>'Advection solution'!H378</f>
        <v>0.52305000000000001</v>
      </c>
      <c r="J379">
        <f>'Advection solution'!V378/D$32</f>
        <v>1</v>
      </c>
      <c r="K379">
        <f t="shared" si="10"/>
        <v>1.2465210905428879E-29</v>
      </c>
      <c r="L379">
        <f t="shared" si="11"/>
        <v>5.0597913270313847E-26</v>
      </c>
    </row>
    <row r="380" spans="8:12" x14ac:dyDescent="0.3">
      <c r="H380">
        <f>'Advection solution'!T379</f>
        <v>30</v>
      </c>
      <c r="I380">
        <f>'Advection solution'!H379</f>
        <v>0.52261999999999997</v>
      </c>
      <c r="J380">
        <f>'Advection solution'!V379/D$32</f>
        <v>1</v>
      </c>
      <c r="K380">
        <f t="shared" si="10"/>
        <v>1.2468840033489637E-29</v>
      </c>
      <c r="L380">
        <f t="shared" si="11"/>
        <v>5.0612644373402133E-26</v>
      </c>
    </row>
    <row r="381" spans="8:12" x14ac:dyDescent="0.3">
      <c r="H381">
        <f>'Advection solution'!T380</f>
        <v>30</v>
      </c>
      <c r="I381">
        <f>'Advection solution'!H380</f>
        <v>0.52218999999999993</v>
      </c>
      <c r="J381">
        <f>'Advection solution'!V380/D$32</f>
        <v>1</v>
      </c>
      <c r="K381">
        <f t="shared" si="10"/>
        <v>1.2472469161550393E-29</v>
      </c>
      <c r="L381">
        <f t="shared" si="11"/>
        <v>5.0627375476490407E-26</v>
      </c>
    </row>
    <row r="382" spans="8:12" x14ac:dyDescent="0.3">
      <c r="H382">
        <f>'Advection solution'!T381</f>
        <v>30</v>
      </c>
      <c r="I382">
        <f>'Advection solution'!H381</f>
        <v>0.52176</v>
      </c>
      <c r="J382">
        <f>'Advection solution'!V381/D$32</f>
        <v>1</v>
      </c>
      <c r="K382">
        <f t="shared" si="10"/>
        <v>1.2476098289611148E-29</v>
      </c>
      <c r="L382">
        <f t="shared" si="11"/>
        <v>5.0642106579578687E-26</v>
      </c>
    </row>
    <row r="383" spans="8:12" x14ac:dyDescent="0.3">
      <c r="H383">
        <f>'Advection solution'!T382</f>
        <v>30</v>
      </c>
      <c r="I383">
        <f>'Advection solution'!H382</f>
        <v>0.52133000000000007</v>
      </c>
      <c r="J383">
        <f>'Advection solution'!V382/D$32</f>
        <v>1</v>
      </c>
      <c r="K383">
        <f t="shared" si="10"/>
        <v>1.2479727417671905E-29</v>
      </c>
      <c r="L383">
        <f t="shared" si="11"/>
        <v>5.0656837682666962E-26</v>
      </c>
    </row>
    <row r="384" spans="8:12" x14ac:dyDescent="0.3">
      <c r="H384">
        <f>'Advection solution'!T383</f>
        <v>30</v>
      </c>
      <c r="I384">
        <f>'Advection solution'!H383</f>
        <v>0.52089999999999992</v>
      </c>
      <c r="J384">
        <f>'Advection solution'!V383/D$32</f>
        <v>1</v>
      </c>
      <c r="K384">
        <f t="shared" si="10"/>
        <v>1.2483356545732663E-29</v>
      </c>
      <c r="L384">
        <f t="shared" si="11"/>
        <v>5.0671568785755248E-26</v>
      </c>
    </row>
    <row r="385" spans="8:12" x14ac:dyDescent="0.3">
      <c r="H385">
        <f>'Advection solution'!T384</f>
        <v>30</v>
      </c>
      <c r="I385">
        <f>'Advection solution'!H384</f>
        <v>0.52046999999999999</v>
      </c>
      <c r="J385">
        <f>'Advection solution'!V384/D$32</f>
        <v>1</v>
      </c>
      <c r="K385">
        <f t="shared" si="10"/>
        <v>1.2486985673793418E-29</v>
      </c>
      <c r="L385">
        <f t="shared" si="11"/>
        <v>5.0686299888843528E-26</v>
      </c>
    </row>
    <row r="386" spans="8:12" x14ac:dyDescent="0.3">
      <c r="H386">
        <f>'Advection solution'!T385</f>
        <v>30</v>
      </c>
      <c r="I386">
        <f>'Advection solution'!H385</f>
        <v>0.52004000000000006</v>
      </c>
      <c r="J386">
        <f>'Advection solution'!V385/D$32</f>
        <v>1</v>
      </c>
      <c r="K386">
        <f t="shared" si="10"/>
        <v>1.2490614801854175E-29</v>
      </c>
      <c r="L386">
        <f t="shared" si="11"/>
        <v>5.0701030991931802E-26</v>
      </c>
    </row>
    <row r="387" spans="8:12" x14ac:dyDescent="0.3">
      <c r="H387">
        <f>'Advection solution'!T386</f>
        <v>30</v>
      </c>
      <c r="I387">
        <f>'Advection solution'!H386</f>
        <v>0.51961000000000002</v>
      </c>
      <c r="J387">
        <f>'Advection solution'!V386/D$32</f>
        <v>1</v>
      </c>
      <c r="K387">
        <f t="shared" si="10"/>
        <v>1.2494243929914931E-29</v>
      </c>
      <c r="L387">
        <f t="shared" si="11"/>
        <v>5.0715762095020082E-26</v>
      </c>
    </row>
    <row r="388" spans="8:12" x14ac:dyDescent="0.3">
      <c r="H388">
        <f>'Advection solution'!T387</f>
        <v>30</v>
      </c>
      <c r="I388">
        <f>'Advection solution'!H387</f>
        <v>0.51917999999999997</v>
      </c>
      <c r="J388">
        <f>'Advection solution'!V387/D$32</f>
        <v>1</v>
      </c>
      <c r="K388">
        <f t="shared" si="10"/>
        <v>1.2497873057975688E-29</v>
      </c>
      <c r="L388">
        <f t="shared" si="11"/>
        <v>5.0730493198108363E-26</v>
      </c>
    </row>
    <row r="389" spans="8:12" x14ac:dyDescent="0.3">
      <c r="H389">
        <f>'Advection solution'!T388</f>
        <v>30</v>
      </c>
      <c r="I389">
        <f>'Advection solution'!H388</f>
        <v>0.51875000000000004</v>
      </c>
      <c r="J389">
        <f>'Advection solution'!V388/D$32</f>
        <v>1</v>
      </c>
      <c r="K389">
        <f t="shared" si="10"/>
        <v>1.2501502186036445E-29</v>
      </c>
      <c r="L389">
        <f t="shared" si="11"/>
        <v>5.0745224301196643E-26</v>
      </c>
    </row>
    <row r="390" spans="8:12" x14ac:dyDescent="0.3">
      <c r="H390">
        <f>'Advection solution'!T389</f>
        <v>30</v>
      </c>
      <c r="I390">
        <f>'Advection solution'!H389</f>
        <v>0.51832</v>
      </c>
      <c r="J390">
        <f>'Advection solution'!V389/D$32</f>
        <v>1</v>
      </c>
      <c r="K390">
        <f t="shared" si="10"/>
        <v>1.2505131314097201E-29</v>
      </c>
      <c r="L390">
        <f t="shared" si="11"/>
        <v>5.0759955404284917E-26</v>
      </c>
    </row>
    <row r="391" spans="8:12" x14ac:dyDescent="0.3">
      <c r="H391">
        <f>'Advection solution'!T390</f>
        <v>30</v>
      </c>
      <c r="I391">
        <f>'Advection solution'!H390</f>
        <v>0.51788999999999996</v>
      </c>
      <c r="J391">
        <f>'Advection solution'!V390/D$32</f>
        <v>1</v>
      </c>
      <c r="K391">
        <f t="shared" si="10"/>
        <v>1.2508760442157958E-29</v>
      </c>
      <c r="L391">
        <f t="shared" si="11"/>
        <v>5.0774686507373203E-26</v>
      </c>
    </row>
    <row r="392" spans="8:12" x14ac:dyDescent="0.3">
      <c r="H392">
        <f>'Advection solution'!T391</f>
        <v>30</v>
      </c>
      <c r="I392">
        <f>'Advection solution'!H391</f>
        <v>0.51746000000000003</v>
      </c>
      <c r="J392">
        <f>'Advection solution'!V391/D$32</f>
        <v>1</v>
      </c>
      <c r="K392">
        <f t="shared" si="10"/>
        <v>1.2512389570218715E-29</v>
      </c>
      <c r="L392">
        <f t="shared" si="11"/>
        <v>5.0789417610461483E-26</v>
      </c>
    </row>
    <row r="393" spans="8:12" x14ac:dyDescent="0.3">
      <c r="H393">
        <f>'Advection solution'!T392</f>
        <v>30</v>
      </c>
      <c r="I393">
        <f>'Advection solution'!H392</f>
        <v>0.51702999999999999</v>
      </c>
      <c r="J393">
        <f>'Advection solution'!V392/D$32</f>
        <v>1</v>
      </c>
      <c r="K393">
        <f t="shared" si="10"/>
        <v>1.2516018698279471E-29</v>
      </c>
      <c r="L393">
        <f t="shared" si="11"/>
        <v>5.0804148713549758E-26</v>
      </c>
    </row>
    <row r="394" spans="8:12" x14ac:dyDescent="0.3">
      <c r="H394">
        <f>'Advection solution'!T393</f>
        <v>30</v>
      </c>
      <c r="I394">
        <f>'Advection solution'!H393</f>
        <v>0.51659999999999995</v>
      </c>
      <c r="J394">
        <f>'Advection solution'!V393/D$32</f>
        <v>1</v>
      </c>
      <c r="K394">
        <f t="shared" si="10"/>
        <v>1.2519647826340228E-29</v>
      </c>
      <c r="L394">
        <f t="shared" si="11"/>
        <v>5.0818879816638044E-26</v>
      </c>
    </row>
    <row r="395" spans="8:12" x14ac:dyDescent="0.3">
      <c r="H395">
        <f>'Advection solution'!T394</f>
        <v>30</v>
      </c>
      <c r="I395">
        <f>'Advection solution'!H394</f>
        <v>0.51617000000000002</v>
      </c>
      <c r="J395">
        <f>'Advection solution'!V394/D$32</f>
        <v>1</v>
      </c>
      <c r="K395">
        <f t="shared" si="10"/>
        <v>1.2523276954400985E-29</v>
      </c>
      <c r="L395">
        <f t="shared" si="11"/>
        <v>5.0833610919726324E-26</v>
      </c>
    </row>
    <row r="396" spans="8:12" x14ac:dyDescent="0.3">
      <c r="H396">
        <f>'Advection solution'!T395</f>
        <v>30</v>
      </c>
      <c r="I396">
        <f>'Advection solution'!H395</f>
        <v>0.51573999999999998</v>
      </c>
      <c r="J396">
        <f>'Advection solution'!V395/D$32</f>
        <v>1</v>
      </c>
      <c r="K396">
        <f t="shared" si="10"/>
        <v>1.2526906082461741E-29</v>
      </c>
      <c r="L396">
        <f t="shared" si="11"/>
        <v>5.0848342022814598E-26</v>
      </c>
    </row>
    <row r="397" spans="8:12" x14ac:dyDescent="0.3">
      <c r="H397">
        <f>'Advection solution'!T396</f>
        <v>30</v>
      </c>
      <c r="I397">
        <f>'Advection solution'!H396</f>
        <v>0.51530999999999993</v>
      </c>
      <c r="J397">
        <f>'Advection solution'!V396/D$32</f>
        <v>1</v>
      </c>
      <c r="K397">
        <f t="shared" si="10"/>
        <v>1.2530535210522498E-29</v>
      </c>
      <c r="L397">
        <f t="shared" si="11"/>
        <v>5.0863073125902884E-26</v>
      </c>
    </row>
    <row r="398" spans="8:12" x14ac:dyDescent="0.3">
      <c r="H398">
        <f>'Advection solution'!T397</f>
        <v>30</v>
      </c>
      <c r="I398">
        <f>'Advection solution'!H397</f>
        <v>0.51488</v>
      </c>
      <c r="J398">
        <f>'Advection solution'!V397/D$32</f>
        <v>1</v>
      </c>
      <c r="K398">
        <f t="shared" si="10"/>
        <v>1.2534164338583253E-29</v>
      </c>
      <c r="L398">
        <f t="shared" si="11"/>
        <v>5.0877804228991164E-26</v>
      </c>
    </row>
    <row r="399" spans="8:12" x14ac:dyDescent="0.3">
      <c r="H399">
        <f>'Advection solution'!T398</f>
        <v>30</v>
      </c>
      <c r="I399">
        <f>'Advection solution'!H398</f>
        <v>0.51445000000000007</v>
      </c>
      <c r="J399">
        <f>'Advection solution'!V398/D$32</f>
        <v>1</v>
      </c>
      <c r="K399">
        <f t="shared" ref="K399:K462" si="12">(I399+D$16*(1-I399))*(0.5*ERFC(0.5*(J399-D$35)/(D$34*D$35)^0.5)+0.5*EXP(J399/D$34)*ERFC(0.5*(J399+D$35)/(D$34*D$35)^0.5)+0.5*(2+(2-J399)/D$34+D$35/D$34)*EXP(1/D$34)*ERFC(0.5*(2-J399+D$35)/(D$34*D$35)^0.5)-(D$35/(3.1416*D$34))^0.5*EXP(1/D$34-0.25*(2-J399+D$35)^2/(D$34*D$35)))</f>
        <v>1.253779346664401E-29</v>
      </c>
      <c r="L399">
        <f t="shared" si="11"/>
        <v>5.0892535332079439E-26</v>
      </c>
    </row>
    <row r="400" spans="8:12" x14ac:dyDescent="0.3">
      <c r="H400">
        <f>'Advection solution'!T399</f>
        <v>30</v>
      </c>
      <c r="I400">
        <f>'Advection solution'!H399</f>
        <v>0.51401999999999992</v>
      </c>
      <c r="J400">
        <f>'Advection solution'!V399/D$32</f>
        <v>1</v>
      </c>
      <c r="K400">
        <f t="shared" si="12"/>
        <v>1.2541422594704767E-29</v>
      </c>
      <c r="L400">
        <f t="shared" ref="L400:L463" si="13">(I400+D$16*(1-I400))*(0.5*ERFC(0.5*(J400-D$35)/(D$34*D$35)^0.5)+(D$35/(3.1416*D$34))^0.5*EXP(-0.25*(J400-D$35)^2/(D$34*D$35))-0.5*(1+J400/D$34+D$35/D$34)*EXP(J400/D$34)*ERFC(0.5*(J400+D$35)/(D$34*D$35)^0.5)+(4*D$35/(3.1416*D$34))^0.5*(1+0.25*(2-J400+D$35)/D$34)*EXP(1/D$34-0.25*(2-J400+D$35)^2/(D$34*D$35))-(1/D$34)*(2-J400+1.5*D$35+0.25*(2-J400+D$35)^2/D$34)*EXP(1/D$34)*ERFC(0.5*(2-J400+D$35)/(D$34*D$35)^2))</f>
        <v>5.0907266435167725E-26</v>
      </c>
    </row>
    <row r="401" spans="8:12" x14ac:dyDescent="0.3">
      <c r="H401">
        <f>'Advection solution'!T400</f>
        <v>30</v>
      </c>
      <c r="I401">
        <f>'Advection solution'!H400</f>
        <v>0.51358999999999999</v>
      </c>
      <c r="J401">
        <f>'Advection solution'!V400/D$32</f>
        <v>1</v>
      </c>
      <c r="K401">
        <f t="shared" si="12"/>
        <v>1.2545051722765523E-29</v>
      </c>
      <c r="L401">
        <f t="shared" si="13"/>
        <v>5.0921997538256005E-26</v>
      </c>
    </row>
    <row r="402" spans="8:12" x14ac:dyDescent="0.3">
      <c r="H402">
        <f>'Advection solution'!T401</f>
        <v>30</v>
      </c>
      <c r="I402">
        <f>'Advection solution'!H401</f>
        <v>0.51316000000000006</v>
      </c>
      <c r="J402">
        <f>'Advection solution'!V401/D$32</f>
        <v>1</v>
      </c>
      <c r="K402">
        <f t="shared" si="12"/>
        <v>1.254868085082628E-29</v>
      </c>
      <c r="L402">
        <f t="shared" si="13"/>
        <v>5.0936728641344279E-26</v>
      </c>
    </row>
    <row r="403" spans="8:12" x14ac:dyDescent="0.3">
      <c r="H403">
        <f>'Advection solution'!T402</f>
        <v>30</v>
      </c>
      <c r="I403">
        <f>'Advection solution'!H402</f>
        <v>0.51272999999999991</v>
      </c>
      <c r="J403">
        <f>'Advection solution'!V402/D$32</f>
        <v>1</v>
      </c>
      <c r="K403">
        <f t="shared" si="12"/>
        <v>1.2552309978887037E-29</v>
      </c>
      <c r="L403">
        <f t="shared" si="13"/>
        <v>5.0951459744432565E-26</v>
      </c>
    </row>
    <row r="404" spans="8:12" x14ac:dyDescent="0.3">
      <c r="H404">
        <f>'Advection solution'!T403</f>
        <v>30</v>
      </c>
      <c r="I404">
        <f>'Advection solution'!H403</f>
        <v>0.51229999999999998</v>
      </c>
      <c r="J404">
        <f>'Advection solution'!V403/D$32</f>
        <v>1</v>
      </c>
      <c r="K404">
        <f t="shared" si="12"/>
        <v>1.2555939106947793E-29</v>
      </c>
      <c r="L404">
        <f t="shared" si="13"/>
        <v>5.0966190847520846E-26</v>
      </c>
    </row>
    <row r="405" spans="8:12" x14ac:dyDescent="0.3">
      <c r="H405">
        <f>'Advection solution'!T404</f>
        <v>30</v>
      </c>
      <c r="I405">
        <f>'Advection solution'!H404</f>
        <v>0.51187000000000005</v>
      </c>
      <c r="J405">
        <f>'Advection solution'!V404/D$32</f>
        <v>1</v>
      </c>
      <c r="K405">
        <f t="shared" si="12"/>
        <v>1.255956823500855E-29</v>
      </c>
      <c r="L405">
        <f t="shared" si="13"/>
        <v>5.098092195060912E-26</v>
      </c>
    </row>
    <row r="406" spans="8:12" x14ac:dyDescent="0.3">
      <c r="H406">
        <f>'Advection solution'!T405</f>
        <v>30</v>
      </c>
      <c r="I406">
        <f>'Advection solution'!H405</f>
        <v>0.51144000000000001</v>
      </c>
      <c r="J406">
        <f>'Advection solution'!V405/D$32</f>
        <v>1</v>
      </c>
      <c r="K406">
        <f t="shared" si="12"/>
        <v>1.2563197363069307E-29</v>
      </c>
      <c r="L406">
        <f t="shared" si="13"/>
        <v>5.0995653053697406E-26</v>
      </c>
    </row>
    <row r="407" spans="8:12" x14ac:dyDescent="0.3">
      <c r="H407">
        <f>'Advection solution'!T406</f>
        <v>30</v>
      </c>
      <c r="I407">
        <f>'Advection solution'!H406</f>
        <v>0.51100999999999996</v>
      </c>
      <c r="J407">
        <f>'Advection solution'!V406/D$32</f>
        <v>1</v>
      </c>
      <c r="K407">
        <f t="shared" si="12"/>
        <v>1.2566826491130063E-29</v>
      </c>
      <c r="L407">
        <f t="shared" si="13"/>
        <v>5.101038415678568E-26</v>
      </c>
    </row>
    <row r="408" spans="8:12" x14ac:dyDescent="0.3">
      <c r="H408">
        <f>'Advection solution'!T407</f>
        <v>30</v>
      </c>
      <c r="I408">
        <f>'Advection solution'!H407</f>
        <v>0.51058000000000003</v>
      </c>
      <c r="J408">
        <f>'Advection solution'!V407/D$32</f>
        <v>1</v>
      </c>
      <c r="K408">
        <f t="shared" si="12"/>
        <v>1.257045561919082E-29</v>
      </c>
      <c r="L408">
        <f t="shared" si="13"/>
        <v>5.1025115259873961E-26</v>
      </c>
    </row>
    <row r="409" spans="8:12" x14ac:dyDescent="0.3">
      <c r="H409">
        <f>'Advection solution'!T408</f>
        <v>30</v>
      </c>
      <c r="I409">
        <f>'Advection solution'!H408</f>
        <v>0.51014999999999999</v>
      </c>
      <c r="J409">
        <f>'Advection solution'!V408/D$32</f>
        <v>1</v>
      </c>
      <c r="K409">
        <f t="shared" si="12"/>
        <v>1.2574084747251577E-29</v>
      </c>
      <c r="L409">
        <f t="shared" si="13"/>
        <v>5.1039846362962247E-26</v>
      </c>
    </row>
    <row r="410" spans="8:12" x14ac:dyDescent="0.3">
      <c r="H410">
        <f>'Advection solution'!T409</f>
        <v>30</v>
      </c>
      <c r="I410">
        <f>'Advection solution'!H409</f>
        <v>0.50971999999999995</v>
      </c>
      <c r="J410">
        <f>'Advection solution'!V409/D$32</f>
        <v>1</v>
      </c>
      <c r="K410">
        <f t="shared" si="12"/>
        <v>1.2577713875312333E-29</v>
      </c>
      <c r="L410">
        <f t="shared" si="13"/>
        <v>5.1054577466050521E-26</v>
      </c>
    </row>
    <row r="411" spans="8:12" x14ac:dyDescent="0.3">
      <c r="H411">
        <f>'Advection solution'!T410</f>
        <v>30</v>
      </c>
      <c r="I411">
        <f>'Advection solution'!H410</f>
        <v>0.50929000000000002</v>
      </c>
      <c r="J411">
        <f>'Advection solution'!V410/D$32</f>
        <v>1</v>
      </c>
      <c r="K411">
        <f t="shared" si="12"/>
        <v>1.258134300337309E-29</v>
      </c>
      <c r="L411">
        <f t="shared" si="13"/>
        <v>5.1069308569138801E-26</v>
      </c>
    </row>
    <row r="412" spans="8:12" x14ac:dyDescent="0.3">
      <c r="H412">
        <f>'Advection solution'!T411</f>
        <v>30</v>
      </c>
      <c r="I412">
        <f>'Advection solution'!H411</f>
        <v>0.50885999999999998</v>
      </c>
      <c r="J412">
        <f>'Advection solution'!V411/D$32</f>
        <v>1</v>
      </c>
      <c r="K412">
        <f t="shared" si="12"/>
        <v>1.2584972131433847E-29</v>
      </c>
      <c r="L412">
        <f t="shared" si="13"/>
        <v>5.1084039672227087E-26</v>
      </c>
    </row>
    <row r="413" spans="8:12" x14ac:dyDescent="0.3">
      <c r="H413">
        <f>'Advection solution'!T412</f>
        <v>30</v>
      </c>
      <c r="I413">
        <f>'Advection solution'!H412</f>
        <v>0.50842999999999994</v>
      </c>
      <c r="J413">
        <f>'Advection solution'!V412/D$32</f>
        <v>1</v>
      </c>
      <c r="K413">
        <f t="shared" si="12"/>
        <v>1.2588601259494603E-29</v>
      </c>
      <c r="L413">
        <f t="shared" si="13"/>
        <v>5.1098770775315362E-26</v>
      </c>
    </row>
    <row r="414" spans="8:12" x14ac:dyDescent="0.3">
      <c r="H414">
        <f>'Advection solution'!T413</f>
        <v>30</v>
      </c>
      <c r="I414">
        <f>'Advection solution'!H413</f>
        <v>0.50800000000000001</v>
      </c>
      <c r="J414">
        <f>'Advection solution'!V413/D$32</f>
        <v>1</v>
      </c>
      <c r="K414">
        <f t="shared" si="12"/>
        <v>1.259223038755536E-29</v>
      </c>
      <c r="L414">
        <f t="shared" si="13"/>
        <v>5.1113501878403642E-26</v>
      </c>
    </row>
    <row r="415" spans="8:12" x14ac:dyDescent="0.3">
      <c r="H415">
        <f>'Advection solution'!T414</f>
        <v>30</v>
      </c>
      <c r="I415">
        <f>'Advection solution'!H414</f>
        <v>0.50756999999999997</v>
      </c>
      <c r="J415">
        <f>'Advection solution'!V414/D$32</f>
        <v>1</v>
      </c>
      <c r="K415">
        <f t="shared" si="12"/>
        <v>1.2595859515616117E-29</v>
      </c>
      <c r="L415">
        <f t="shared" si="13"/>
        <v>5.1128232981491928E-26</v>
      </c>
    </row>
    <row r="416" spans="8:12" x14ac:dyDescent="0.3">
      <c r="H416">
        <f>'Advection solution'!T415</f>
        <v>30</v>
      </c>
      <c r="I416">
        <f>'Advection solution'!H415</f>
        <v>0.50713999999999992</v>
      </c>
      <c r="J416">
        <f>'Advection solution'!V415/D$32</f>
        <v>1</v>
      </c>
      <c r="K416">
        <f t="shared" si="12"/>
        <v>1.2599488643676872E-29</v>
      </c>
      <c r="L416">
        <f t="shared" si="13"/>
        <v>5.1142964084580202E-26</v>
      </c>
    </row>
    <row r="417" spans="8:12" x14ac:dyDescent="0.3">
      <c r="H417">
        <f>'Advection solution'!T416</f>
        <v>30</v>
      </c>
      <c r="I417">
        <f>'Advection solution'!H416</f>
        <v>0.50670999999999999</v>
      </c>
      <c r="J417">
        <f>'Advection solution'!V416/D$32</f>
        <v>1</v>
      </c>
      <c r="K417">
        <f t="shared" si="12"/>
        <v>1.2603117771737629E-29</v>
      </c>
      <c r="L417">
        <f t="shared" si="13"/>
        <v>5.1157695187668482E-26</v>
      </c>
    </row>
    <row r="418" spans="8:12" x14ac:dyDescent="0.3">
      <c r="H418">
        <f>'Advection solution'!T417</f>
        <v>30</v>
      </c>
      <c r="I418">
        <f>'Advection solution'!H417</f>
        <v>0.50628000000000006</v>
      </c>
      <c r="J418">
        <f>'Advection solution'!V417/D$32</f>
        <v>1</v>
      </c>
      <c r="K418">
        <f t="shared" si="12"/>
        <v>1.2606746899798385E-29</v>
      </c>
      <c r="L418">
        <f t="shared" si="13"/>
        <v>5.1172426290756757E-26</v>
      </c>
    </row>
    <row r="419" spans="8:12" x14ac:dyDescent="0.3">
      <c r="H419">
        <f>'Advection solution'!T418</f>
        <v>30</v>
      </c>
      <c r="I419">
        <f>'Advection solution'!H418</f>
        <v>0.50584999999999991</v>
      </c>
      <c r="J419">
        <f>'Advection solution'!V418/D$32</f>
        <v>1</v>
      </c>
      <c r="K419">
        <f t="shared" si="12"/>
        <v>1.2610376027859142E-29</v>
      </c>
      <c r="L419">
        <f t="shared" si="13"/>
        <v>5.1187157393845043E-26</v>
      </c>
    </row>
    <row r="420" spans="8:12" x14ac:dyDescent="0.3">
      <c r="H420">
        <f>'Advection solution'!T419</f>
        <v>30</v>
      </c>
      <c r="I420">
        <f>'Advection solution'!H419</f>
        <v>0.50541999999999998</v>
      </c>
      <c r="J420">
        <f>'Advection solution'!V419/D$32</f>
        <v>1</v>
      </c>
      <c r="K420">
        <f t="shared" si="12"/>
        <v>1.2614005155919899E-29</v>
      </c>
      <c r="L420">
        <f t="shared" si="13"/>
        <v>5.1201888496933323E-26</v>
      </c>
    </row>
    <row r="421" spans="8:12" x14ac:dyDescent="0.3">
      <c r="H421">
        <f>'Advection solution'!T420</f>
        <v>30</v>
      </c>
      <c r="I421">
        <f>'Advection solution'!H420</f>
        <v>0.50499000000000005</v>
      </c>
      <c r="J421">
        <f>'Advection solution'!V420/D$32</f>
        <v>1</v>
      </c>
      <c r="K421">
        <f t="shared" si="12"/>
        <v>1.2617634283980655E-29</v>
      </c>
      <c r="L421">
        <f t="shared" si="13"/>
        <v>5.1216619600021597E-26</v>
      </c>
    </row>
    <row r="422" spans="8:12" x14ac:dyDescent="0.3">
      <c r="H422">
        <f>'Advection solution'!T421</f>
        <v>30</v>
      </c>
      <c r="I422">
        <f>'Advection solution'!H421</f>
        <v>0.50456000000000001</v>
      </c>
      <c r="J422">
        <f>'Advection solution'!V421/D$32</f>
        <v>1</v>
      </c>
      <c r="K422">
        <f t="shared" si="12"/>
        <v>1.2621263412041411E-29</v>
      </c>
      <c r="L422">
        <f t="shared" si="13"/>
        <v>5.1231350703109877E-26</v>
      </c>
    </row>
    <row r="423" spans="8:12" x14ac:dyDescent="0.3">
      <c r="H423">
        <f>'Advection solution'!T422</f>
        <v>30</v>
      </c>
      <c r="I423">
        <f>'Advection solution'!H422</f>
        <v>0.50412999999999997</v>
      </c>
      <c r="J423">
        <f>'Advection solution'!V422/D$32</f>
        <v>1</v>
      </c>
      <c r="K423">
        <f t="shared" si="12"/>
        <v>1.2624892540102168E-29</v>
      </c>
      <c r="L423">
        <f t="shared" si="13"/>
        <v>5.1246081806198163E-26</v>
      </c>
    </row>
    <row r="424" spans="8:12" x14ac:dyDescent="0.3">
      <c r="H424">
        <f>'Advection solution'!T423</f>
        <v>30</v>
      </c>
      <c r="I424">
        <f>'Advection solution'!H423</f>
        <v>0.50370000000000004</v>
      </c>
      <c r="J424">
        <f>'Advection solution'!V423/D$32</f>
        <v>1</v>
      </c>
      <c r="K424">
        <f t="shared" si="12"/>
        <v>1.2628521668162923E-29</v>
      </c>
      <c r="L424">
        <f t="shared" si="13"/>
        <v>5.1260812909286438E-26</v>
      </c>
    </row>
    <row r="425" spans="8:12" x14ac:dyDescent="0.3">
      <c r="H425">
        <f>'Advection solution'!T424</f>
        <v>30</v>
      </c>
      <c r="I425">
        <f>'Advection solution'!H424</f>
        <v>0.50327</v>
      </c>
      <c r="J425">
        <f>'Advection solution'!V424/D$32</f>
        <v>1</v>
      </c>
      <c r="K425">
        <f t="shared" si="12"/>
        <v>1.2632150796223682E-29</v>
      </c>
      <c r="L425">
        <f t="shared" si="13"/>
        <v>5.1275544012374718E-26</v>
      </c>
    </row>
    <row r="426" spans="8:12" x14ac:dyDescent="0.3">
      <c r="H426">
        <f>'Advection solution'!T425</f>
        <v>30</v>
      </c>
      <c r="I426">
        <f>'Advection solution'!H425</f>
        <v>0.50283999999999995</v>
      </c>
      <c r="J426">
        <f>'Advection solution'!V425/D$32</f>
        <v>1</v>
      </c>
      <c r="K426">
        <f t="shared" si="12"/>
        <v>1.2635779924284438E-29</v>
      </c>
      <c r="L426">
        <f t="shared" si="13"/>
        <v>5.1290275115462998E-26</v>
      </c>
    </row>
    <row r="427" spans="8:12" x14ac:dyDescent="0.3">
      <c r="H427">
        <f>'Advection solution'!T426</f>
        <v>30</v>
      </c>
      <c r="I427">
        <f>'Advection solution'!H426</f>
        <v>0.50241000000000002</v>
      </c>
      <c r="J427">
        <f>'Advection solution'!V426/D$32</f>
        <v>1</v>
      </c>
      <c r="K427">
        <f t="shared" si="12"/>
        <v>1.2639409052345193E-29</v>
      </c>
      <c r="L427">
        <f t="shared" si="13"/>
        <v>5.1305006218551278E-26</v>
      </c>
    </row>
    <row r="428" spans="8:12" x14ac:dyDescent="0.3">
      <c r="H428">
        <f>'Advection solution'!T427</f>
        <v>30</v>
      </c>
      <c r="I428">
        <f>'Advection solution'!H427</f>
        <v>0.50197999999999998</v>
      </c>
      <c r="J428">
        <f>'Advection solution'!V427/D$32</f>
        <v>1</v>
      </c>
      <c r="K428">
        <f t="shared" si="12"/>
        <v>1.2643038180405952E-29</v>
      </c>
      <c r="L428">
        <f t="shared" si="13"/>
        <v>5.1319737321639559E-26</v>
      </c>
    </row>
    <row r="429" spans="8:12" x14ac:dyDescent="0.3">
      <c r="H429">
        <f>'Advection solution'!T428</f>
        <v>30</v>
      </c>
      <c r="I429">
        <f>'Advection solution'!H428</f>
        <v>0.50154999999999994</v>
      </c>
      <c r="J429">
        <f>'Advection solution'!V428/D$32</f>
        <v>1</v>
      </c>
      <c r="K429">
        <f t="shared" si="12"/>
        <v>1.2646667308466707E-29</v>
      </c>
      <c r="L429">
        <f t="shared" si="13"/>
        <v>5.1334468424727839E-26</v>
      </c>
    </row>
    <row r="430" spans="8:12" x14ac:dyDescent="0.3">
      <c r="H430">
        <f>'Advection solution'!T429</f>
        <v>30</v>
      </c>
      <c r="I430">
        <f>'Advection solution'!H429</f>
        <v>0.50112000000000001</v>
      </c>
      <c r="J430">
        <f>'Advection solution'!V429/D$32</f>
        <v>1</v>
      </c>
      <c r="K430">
        <f t="shared" si="12"/>
        <v>1.2650296436527463E-29</v>
      </c>
      <c r="L430">
        <f t="shared" si="13"/>
        <v>5.1349199527816119E-26</v>
      </c>
    </row>
    <row r="431" spans="8:12" x14ac:dyDescent="0.3">
      <c r="H431">
        <f>'Advection solution'!T430</f>
        <v>30</v>
      </c>
      <c r="I431">
        <f>'Advection solution'!H430</f>
        <v>0.50068999999999997</v>
      </c>
      <c r="J431">
        <f>'Advection solution'!V430/D$32</f>
        <v>1</v>
      </c>
      <c r="K431">
        <f t="shared" si="12"/>
        <v>1.2653925564588222E-29</v>
      </c>
      <c r="L431">
        <f t="shared" si="13"/>
        <v>5.1363930630904393E-26</v>
      </c>
    </row>
    <row r="432" spans="8:12" x14ac:dyDescent="0.3">
      <c r="H432">
        <f>'Advection solution'!T431</f>
        <v>30</v>
      </c>
      <c r="I432">
        <f>'Advection solution'!H431</f>
        <v>0.50025999999999993</v>
      </c>
      <c r="J432">
        <f>'Advection solution'!V431/D$32</f>
        <v>1</v>
      </c>
      <c r="K432">
        <f t="shared" si="12"/>
        <v>1.2657554692648977E-29</v>
      </c>
      <c r="L432">
        <f t="shared" si="13"/>
        <v>5.1378661733992679E-26</v>
      </c>
    </row>
    <row r="433" spans="8:12" x14ac:dyDescent="0.3">
      <c r="H433">
        <f>'Advection solution'!T432</f>
        <v>30</v>
      </c>
      <c r="I433">
        <f>'Advection solution'!H432</f>
        <v>0.49983</v>
      </c>
      <c r="J433">
        <f>'Advection solution'!V432/D$32</f>
        <v>1</v>
      </c>
      <c r="K433">
        <f t="shared" si="12"/>
        <v>1.2661183820709733E-29</v>
      </c>
      <c r="L433">
        <f t="shared" si="13"/>
        <v>5.139339283708096E-26</v>
      </c>
    </row>
    <row r="434" spans="8:12" x14ac:dyDescent="0.3">
      <c r="H434">
        <f>'Advection solution'!T433</f>
        <v>30</v>
      </c>
      <c r="I434">
        <f>'Advection solution'!H433</f>
        <v>0.49939999999999996</v>
      </c>
      <c r="J434">
        <f>'Advection solution'!V433/D$32</f>
        <v>1</v>
      </c>
      <c r="K434">
        <f t="shared" si="12"/>
        <v>1.2664812948770491E-29</v>
      </c>
      <c r="L434">
        <f t="shared" si="13"/>
        <v>5.1408123940169234E-26</v>
      </c>
    </row>
    <row r="435" spans="8:12" x14ac:dyDescent="0.3">
      <c r="H435">
        <f>'Advection solution'!T434</f>
        <v>30</v>
      </c>
      <c r="I435">
        <f>'Advection solution'!H434</f>
        <v>0.49896999999999997</v>
      </c>
      <c r="J435">
        <f>'Advection solution'!V434/D$32</f>
        <v>1</v>
      </c>
      <c r="K435">
        <f t="shared" si="12"/>
        <v>1.2668442076831247E-29</v>
      </c>
      <c r="L435">
        <f t="shared" si="13"/>
        <v>5.142285504325752E-26</v>
      </c>
    </row>
    <row r="436" spans="8:12" x14ac:dyDescent="0.3">
      <c r="H436">
        <f>'Advection solution'!T435</f>
        <v>30</v>
      </c>
      <c r="I436">
        <f>'Advection solution'!H435</f>
        <v>0.49853999999999998</v>
      </c>
      <c r="J436">
        <f>'Advection solution'!V435/D$32</f>
        <v>1</v>
      </c>
      <c r="K436">
        <f t="shared" si="12"/>
        <v>1.2672071204892003E-29</v>
      </c>
      <c r="L436">
        <f t="shared" si="13"/>
        <v>5.14375861463458E-26</v>
      </c>
    </row>
    <row r="437" spans="8:12" x14ac:dyDescent="0.3">
      <c r="H437">
        <f>'Advection solution'!T436</f>
        <v>30</v>
      </c>
      <c r="I437">
        <f>'Advection solution'!H436</f>
        <v>0.49810999999999994</v>
      </c>
      <c r="J437">
        <f>'Advection solution'!V436/D$32</f>
        <v>1</v>
      </c>
      <c r="K437">
        <f t="shared" si="12"/>
        <v>1.2675700332952758E-29</v>
      </c>
      <c r="L437">
        <f t="shared" si="13"/>
        <v>5.1452317249434075E-26</v>
      </c>
    </row>
    <row r="438" spans="8:12" x14ac:dyDescent="0.3">
      <c r="H438">
        <f>'Advection solution'!T437</f>
        <v>30</v>
      </c>
      <c r="I438">
        <f>'Advection solution'!H437</f>
        <v>0.49768000000000001</v>
      </c>
      <c r="J438">
        <f>'Advection solution'!V437/D$32</f>
        <v>1</v>
      </c>
      <c r="K438">
        <f t="shared" si="12"/>
        <v>1.2679329461013517E-29</v>
      </c>
      <c r="L438">
        <f t="shared" si="13"/>
        <v>5.146704835252236E-26</v>
      </c>
    </row>
    <row r="439" spans="8:12" x14ac:dyDescent="0.3">
      <c r="H439">
        <f>'Advection solution'!T438</f>
        <v>30</v>
      </c>
      <c r="I439">
        <f>'Advection solution'!H438</f>
        <v>0.49724999999999997</v>
      </c>
      <c r="J439">
        <f>'Advection solution'!V438/D$32</f>
        <v>1</v>
      </c>
      <c r="K439">
        <f t="shared" si="12"/>
        <v>1.2682958589074273E-29</v>
      </c>
      <c r="L439">
        <f t="shared" si="13"/>
        <v>5.1481779455610641E-26</v>
      </c>
    </row>
    <row r="440" spans="8:12" x14ac:dyDescent="0.3">
      <c r="H440">
        <f>'Advection solution'!T439</f>
        <v>30</v>
      </c>
      <c r="I440">
        <f>'Advection solution'!H439</f>
        <v>0.49681999999999998</v>
      </c>
      <c r="J440">
        <f>'Advection solution'!V439/D$32</f>
        <v>1</v>
      </c>
      <c r="K440">
        <f t="shared" si="12"/>
        <v>1.2686587717135028E-29</v>
      </c>
      <c r="L440">
        <f t="shared" si="13"/>
        <v>5.1496510558698915E-26</v>
      </c>
    </row>
    <row r="441" spans="8:12" x14ac:dyDescent="0.3">
      <c r="H441">
        <f>'Advection solution'!T440</f>
        <v>30</v>
      </c>
      <c r="I441">
        <f>'Advection solution'!H440</f>
        <v>0.49639</v>
      </c>
      <c r="J441">
        <f>'Advection solution'!V440/D$32</f>
        <v>1</v>
      </c>
      <c r="K441">
        <f t="shared" si="12"/>
        <v>1.2690216845195787E-29</v>
      </c>
      <c r="L441">
        <f t="shared" si="13"/>
        <v>5.1511241661787201E-26</v>
      </c>
    </row>
    <row r="442" spans="8:12" x14ac:dyDescent="0.3">
      <c r="H442">
        <f>'Advection solution'!T441</f>
        <v>30</v>
      </c>
      <c r="I442">
        <f>'Advection solution'!H441</f>
        <v>0.49595999999999996</v>
      </c>
      <c r="J442">
        <f>'Advection solution'!V441/D$32</f>
        <v>1</v>
      </c>
      <c r="K442">
        <f t="shared" si="12"/>
        <v>1.2693845973256542E-29</v>
      </c>
      <c r="L442">
        <f t="shared" si="13"/>
        <v>5.1525972764875481E-26</v>
      </c>
    </row>
    <row r="443" spans="8:12" x14ac:dyDescent="0.3">
      <c r="H443">
        <f>'Advection solution'!T442</f>
        <v>30</v>
      </c>
      <c r="I443">
        <f>'Advection solution'!H442</f>
        <v>0.49552999999999997</v>
      </c>
      <c r="J443">
        <f>'Advection solution'!V442/D$32</f>
        <v>1</v>
      </c>
      <c r="K443">
        <f t="shared" si="12"/>
        <v>1.2697475101317298E-29</v>
      </c>
      <c r="L443">
        <f t="shared" si="13"/>
        <v>5.1540703867963756E-26</v>
      </c>
    </row>
    <row r="444" spans="8:12" x14ac:dyDescent="0.3">
      <c r="H444">
        <f>'Advection solution'!T443</f>
        <v>30</v>
      </c>
      <c r="I444">
        <f>'Advection solution'!H443</f>
        <v>0.49509999999999998</v>
      </c>
      <c r="J444">
        <f>'Advection solution'!V443/D$32</f>
        <v>1</v>
      </c>
      <c r="K444">
        <f t="shared" si="12"/>
        <v>1.2701104229378057E-29</v>
      </c>
      <c r="L444">
        <f t="shared" si="13"/>
        <v>5.1555434971052042E-26</v>
      </c>
    </row>
    <row r="445" spans="8:12" x14ac:dyDescent="0.3">
      <c r="H445">
        <f>'Advection solution'!T444</f>
        <v>30</v>
      </c>
      <c r="I445">
        <f>'Advection solution'!H444</f>
        <v>0.49466999999999994</v>
      </c>
      <c r="J445">
        <f>'Advection solution'!V444/D$32</f>
        <v>1</v>
      </c>
      <c r="K445">
        <f t="shared" si="12"/>
        <v>1.2704733357438812E-29</v>
      </c>
      <c r="L445">
        <f t="shared" si="13"/>
        <v>5.1570166074140316E-26</v>
      </c>
    </row>
    <row r="446" spans="8:12" x14ac:dyDescent="0.3">
      <c r="H446">
        <f>'Advection solution'!T445</f>
        <v>30</v>
      </c>
      <c r="I446">
        <f>'Advection solution'!H445</f>
        <v>0.49424000000000001</v>
      </c>
      <c r="J446">
        <f>'Advection solution'!V445/D$32</f>
        <v>1</v>
      </c>
      <c r="K446">
        <f t="shared" si="12"/>
        <v>1.2708362485499568E-29</v>
      </c>
      <c r="L446">
        <f t="shared" si="13"/>
        <v>5.1584897177228596E-26</v>
      </c>
    </row>
    <row r="447" spans="8:12" x14ac:dyDescent="0.3">
      <c r="H447">
        <f>'Advection solution'!T446</f>
        <v>30</v>
      </c>
      <c r="I447">
        <f>'Advection solution'!H446</f>
        <v>0.49380999999999997</v>
      </c>
      <c r="J447">
        <f>'Advection solution'!V446/D$32</f>
        <v>1</v>
      </c>
      <c r="K447">
        <f t="shared" si="12"/>
        <v>1.2711991613560327E-29</v>
      </c>
      <c r="L447">
        <f t="shared" si="13"/>
        <v>5.1599628280316882E-26</v>
      </c>
    </row>
    <row r="448" spans="8:12" x14ac:dyDescent="0.3">
      <c r="H448">
        <f>'Advection solution'!T447</f>
        <v>30</v>
      </c>
      <c r="I448">
        <f>'Advection solution'!H447</f>
        <v>0.49337999999999999</v>
      </c>
      <c r="J448">
        <f>'Advection solution'!V447/D$32</f>
        <v>1</v>
      </c>
      <c r="K448">
        <f t="shared" si="12"/>
        <v>1.2715620741621082E-29</v>
      </c>
      <c r="L448">
        <f t="shared" si="13"/>
        <v>5.1614359383405157E-26</v>
      </c>
    </row>
    <row r="449" spans="8:12" x14ac:dyDescent="0.3">
      <c r="H449">
        <f>'Advection solution'!T448</f>
        <v>30</v>
      </c>
      <c r="I449">
        <f>'Advection solution'!H448</f>
        <v>0.49295</v>
      </c>
      <c r="J449">
        <f>'Advection solution'!V448/D$32</f>
        <v>1</v>
      </c>
      <c r="K449">
        <f t="shared" si="12"/>
        <v>1.2719249869681838E-29</v>
      </c>
      <c r="L449">
        <f t="shared" si="13"/>
        <v>5.1629090486493437E-26</v>
      </c>
    </row>
    <row r="450" spans="8:12" x14ac:dyDescent="0.3">
      <c r="H450">
        <f>'Advection solution'!T449</f>
        <v>30</v>
      </c>
      <c r="I450">
        <f>'Advection solution'!H449</f>
        <v>0.49251999999999996</v>
      </c>
      <c r="J450">
        <f>'Advection solution'!V449/D$32</f>
        <v>1</v>
      </c>
      <c r="K450">
        <f t="shared" si="12"/>
        <v>1.2722878997742596E-29</v>
      </c>
      <c r="L450">
        <f t="shared" si="13"/>
        <v>5.1643821589581723E-26</v>
      </c>
    </row>
    <row r="451" spans="8:12" x14ac:dyDescent="0.3">
      <c r="H451">
        <f>'Advection solution'!T450</f>
        <v>30</v>
      </c>
      <c r="I451">
        <f>'Advection solution'!H450</f>
        <v>0.49208999999999997</v>
      </c>
      <c r="J451">
        <f>'Advection solution'!V450/D$32</f>
        <v>1</v>
      </c>
      <c r="K451">
        <f t="shared" si="12"/>
        <v>1.2726508125803352E-29</v>
      </c>
      <c r="L451">
        <f t="shared" si="13"/>
        <v>5.1658552692669997E-26</v>
      </c>
    </row>
    <row r="452" spans="8:12" x14ac:dyDescent="0.3">
      <c r="H452">
        <f>'Advection solution'!T451</f>
        <v>30</v>
      </c>
      <c r="I452">
        <f>'Advection solution'!H451</f>
        <v>0.49165999999999999</v>
      </c>
      <c r="J452">
        <f>'Advection solution'!V451/D$32</f>
        <v>1</v>
      </c>
      <c r="K452">
        <f t="shared" si="12"/>
        <v>1.2730137253864108E-29</v>
      </c>
      <c r="L452">
        <f t="shared" si="13"/>
        <v>5.1673283795758277E-26</v>
      </c>
    </row>
    <row r="453" spans="8:12" x14ac:dyDescent="0.3">
      <c r="H453">
        <f>'Advection solution'!T452</f>
        <v>30</v>
      </c>
      <c r="I453">
        <f>'Advection solution'!H452</f>
        <v>0.49123000000000006</v>
      </c>
      <c r="J453">
        <f>'Advection solution'!V452/D$32</f>
        <v>1</v>
      </c>
      <c r="K453">
        <f t="shared" si="12"/>
        <v>1.2733766381924866E-29</v>
      </c>
      <c r="L453">
        <f t="shared" si="13"/>
        <v>5.1688014898846552E-26</v>
      </c>
    </row>
    <row r="454" spans="8:12" x14ac:dyDescent="0.3">
      <c r="H454">
        <f>'Advection solution'!T453</f>
        <v>30</v>
      </c>
      <c r="I454">
        <f>'Advection solution'!H453</f>
        <v>0.49080000000000001</v>
      </c>
      <c r="J454">
        <f>'Advection solution'!V453/D$32</f>
        <v>1</v>
      </c>
      <c r="K454">
        <f t="shared" si="12"/>
        <v>1.2737395509985622E-29</v>
      </c>
      <c r="L454">
        <f t="shared" si="13"/>
        <v>5.1702746001934832E-26</v>
      </c>
    </row>
    <row r="455" spans="8:12" x14ac:dyDescent="0.3">
      <c r="H455">
        <f>'Advection solution'!T454</f>
        <v>30</v>
      </c>
      <c r="I455">
        <f>'Advection solution'!H454</f>
        <v>0.49037000000000003</v>
      </c>
      <c r="J455">
        <f>'Advection solution'!V454/D$32</f>
        <v>1</v>
      </c>
      <c r="K455">
        <f t="shared" si="12"/>
        <v>1.2741024638046378E-29</v>
      </c>
      <c r="L455">
        <f t="shared" si="13"/>
        <v>5.1717477105023118E-26</v>
      </c>
    </row>
    <row r="456" spans="8:12" x14ac:dyDescent="0.3">
      <c r="H456">
        <f>'Advection solution'!T455</f>
        <v>30</v>
      </c>
      <c r="I456">
        <f>'Advection solution'!H455</f>
        <v>0.48994000000000004</v>
      </c>
      <c r="J456">
        <f>'Advection solution'!V455/D$32</f>
        <v>1</v>
      </c>
      <c r="K456">
        <f t="shared" si="12"/>
        <v>1.2744653766107136E-29</v>
      </c>
      <c r="L456">
        <f t="shared" si="13"/>
        <v>5.1732208208111392E-26</v>
      </c>
    </row>
    <row r="457" spans="8:12" x14ac:dyDescent="0.3">
      <c r="H457">
        <f>'Advection solution'!T456</f>
        <v>30</v>
      </c>
      <c r="I457">
        <f>'Advection solution'!H456</f>
        <v>0.48951</v>
      </c>
      <c r="J457">
        <f>'Advection solution'!V456/D$32</f>
        <v>1</v>
      </c>
      <c r="K457">
        <f t="shared" si="12"/>
        <v>1.2748282894167892E-29</v>
      </c>
      <c r="L457">
        <f t="shared" si="13"/>
        <v>5.1746939311199667E-26</v>
      </c>
    </row>
    <row r="458" spans="8:12" x14ac:dyDescent="0.3">
      <c r="H458">
        <f>'Advection solution'!T457</f>
        <v>30</v>
      </c>
      <c r="I458">
        <f>'Advection solution'!H457</f>
        <v>0.48908000000000001</v>
      </c>
      <c r="J458">
        <f>'Advection solution'!V457/D$32</f>
        <v>1</v>
      </c>
      <c r="K458">
        <f t="shared" si="12"/>
        <v>1.2751912022228647E-29</v>
      </c>
      <c r="L458">
        <f t="shared" si="13"/>
        <v>5.1761670414287953E-26</v>
      </c>
    </row>
    <row r="459" spans="8:12" x14ac:dyDescent="0.3">
      <c r="H459">
        <f>'Advection solution'!T458</f>
        <v>30</v>
      </c>
      <c r="I459">
        <f>'Advection solution'!H458</f>
        <v>0.48865000000000003</v>
      </c>
      <c r="J459">
        <f>'Advection solution'!V458/D$32</f>
        <v>1</v>
      </c>
      <c r="K459">
        <f t="shared" si="12"/>
        <v>1.2755541150289406E-29</v>
      </c>
      <c r="L459">
        <f t="shared" si="13"/>
        <v>5.1776401517376239E-26</v>
      </c>
    </row>
    <row r="460" spans="8:12" x14ac:dyDescent="0.3">
      <c r="H460">
        <f>'Advection solution'!T459</f>
        <v>30</v>
      </c>
      <c r="I460">
        <f>'Advection solution'!H459</f>
        <v>0.48821999999999999</v>
      </c>
      <c r="J460">
        <f>'Advection solution'!V459/D$32</f>
        <v>1</v>
      </c>
      <c r="K460">
        <f t="shared" si="12"/>
        <v>1.2759170278350162E-29</v>
      </c>
      <c r="L460">
        <f t="shared" si="13"/>
        <v>5.1791132620464513E-26</v>
      </c>
    </row>
    <row r="461" spans="8:12" x14ac:dyDescent="0.3">
      <c r="H461">
        <f>'Advection solution'!T460</f>
        <v>30</v>
      </c>
      <c r="I461">
        <f>'Advection solution'!H460</f>
        <v>0.48779000000000006</v>
      </c>
      <c r="J461">
        <f>'Advection solution'!V460/D$32</f>
        <v>1</v>
      </c>
      <c r="K461">
        <f t="shared" si="12"/>
        <v>1.2762799406410917E-29</v>
      </c>
      <c r="L461">
        <f t="shared" si="13"/>
        <v>5.1805863723552799E-26</v>
      </c>
    </row>
    <row r="462" spans="8:12" x14ac:dyDescent="0.3">
      <c r="H462">
        <f>'Advection solution'!T461</f>
        <v>30</v>
      </c>
      <c r="I462">
        <f>'Advection solution'!H461</f>
        <v>0.48736000000000002</v>
      </c>
      <c r="J462">
        <f>'Advection solution'!V461/D$32</f>
        <v>1</v>
      </c>
      <c r="K462">
        <f t="shared" si="12"/>
        <v>1.2766428534471676E-29</v>
      </c>
      <c r="L462">
        <f t="shared" si="13"/>
        <v>5.1820594826641073E-26</v>
      </c>
    </row>
    <row r="463" spans="8:12" x14ac:dyDescent="0.3">
      <c r="H463">
        <f>'Advection solution'!T462</f>
        <v>30</v>
      </c>
      <c r="I463">
        <f>'Advection solution'!H462</f>
        <v>0.48693000000000003</v>
      </c>
      <c r="J463">
        <f>'Advection solution'!V462/D$32</f>
        <v>1</v>
      </c>
      <c r="K463">
        <f t="shared" ref="K463:K526" si="14">(I463+D$16*(1-I463))*(0.5*ERFC(0.5*(J463-D$35)/(D$34*D$35)^0.5)+0.5*EXP(J463/D$34)*ERFC(0.5*(J463+D$35)/(D$34*D$35)^0.5)+0.5*(2+(2-J463)/D$34+D$35/D$34)*EXP(1/D$34)*ERFC(0.5*(2-J463+D$35)/(D$34*D$35)^0.5)-(D$35/(3.1416*D$34))^0.5*EXP(1/D$34-0.25*(2-J463+D$35)^2/(D$34*D$35)))</f>
        <v>1.2770057662532431E-29</v>
      </c>
      <c r="L463">
        <f t="shared" si="13"/>
        <v>5.1835325929729348E-26</v>
      </c>
    </row>
    <row r="464" spans="8:12" x14ac:dyDescent="0.3">
      <c r="H464">
        <f>'Advection solution'!T463</f>
        <v>30</v>
      </c>
      <c r="I464">
        <f>'Advection solution'!H463</f>
        <v>0.48650000000000004</v>
      </c>
      <c r="J464">
        <f>'Advection solution'!V463/D$32</f>
        <v>1</v>
      </c>
      <c r="K464">
        <f t="shared" si="14"/>
        <v>1.2773686790593187E-29</v>
      </c>
      <c r="L464">
        <f t="shared" ref="L464:L527" si="15">(I464+D$16*(1-I464))*(0.5*ERFC(0.5*(J464-D$35)/(D$34*D$35)^0.5)+(D$35/(3.1416*D$34))^0.5*EXP(-0.25*(J464-D$35)^2/(D$34*D$35))-0.5*(1+J464/D$34+D$35/D$34)*EXP(J464/D$34)*ERFC(0.5*(J464+D$35)/(D$34*D$35)^0.5)+(4*D$35/(3.1416*D$34))^0.5*(1+0.25*(2-J464+D$35)/D$34)*EXP(1/D$34-0.25*(2-J464+D$35)^2/(D$34*D$35))-(1/D$34)*(2-J464+1.5*D$35+0.25*(2-J464+D$35)^2/D$34)*EXP(1/D$34)*ERFC(0.5*(2-J464+D$35)/(D$34*D$35)^2))</f>
        <v>5.1850057032817634E-26</v>
      </c>
    </row>
    <row r="465" spans="8:12" x14ac:dyDescent="0.3">
      <c r="H465">
        <f>'Advection solution'!T464</f>
        <v>30</v>
      </c>
      <c r="I465">
        <f>'Advection solution'!H464</f>
        <v>0.48607</v>
      </c>
      <c r="J465">
        <f>'Advection solution'!V464/D$32</f>
        <v>1</v>
      </c>
      <c r="K465">
        <f t="shared" si="14"/>
        <v>1.2777315918653946E-29</v>
      </c>
      <c r="L465">
        <f t="shared" si="15"/>
        <v>5.186478813590592E-26</v>
      </c>
    </row>
    <row r="466" spans="8:12" x14ac:dyDescent="0.3">
      <c r="H466">
        <f>'Advection solution'!T465</f>
        <v>30</v>
      </c>
      <c r="I466">
        <f>'Advection solution'!H465</f>
        <v>0.48564000000000002</v>
      </c>
      <c r="J466">
        <f>'Advection solution'!V465/D$32</f>
        <v>1</v>
      </c>
      <c r="K466">
        <f t="shared" si="14"/>
        <v>1.2780945046714701E-29</v>
      </c>
      <c r="L466">
        <f t="shared" si="15"/>
        <v>5.1879519238994194E-26</v>
      </c>
    </row>
    <row r="467" spans="8:12" x14ac:dyDescent="0.3">
      <c r="H467">
        <f>'Advection solution'!T466</f>
        <v>30</v>
      </c>
      <c r="I467">
        <f>'Advection solution'!H466</f>
        <v>0.48521000000000003</v>
      </c>
      <c r="J467">
        <f>'Advection solution'!V466/D$32</f>
        <v>1</v>
      </c>
      <c r="K467">
        <f t="shared" si="14"/>
        <v>1.2784574174775457E-29</v>
      </c>
      <c r="L467">
        <f t="shared" si="15"/>
        <v>5.189425034208248E-26</v>
      </c>
    </row>
    <row r="468" spans="8:12" x14ac:dyDescent="0.3">
      <c r="H468">
        <f>'Advection solution'!T467</f>
        <v>30</v>
      </c>
      <c r="I468">
        <f>'Advection solution'!H467</f>
        <v>0.48477999999999999</v>
      </c>
      <c r="J468">
        <f>'Advection solution'!V467/D$32</f>
        <v>1</v>
      </c>
      <c r="K468">
        <f t="shared" si="14"/>
        <v>1.2788203302836215E-29</v>
      </c>
      <c r="L468">
        <f t="shared" si="15"/>
        <v>5.1908981445170755E-26</v>
      </c>
    </row>
    <row r="469" spans="8:12" x14ac:dyDescent="0.3">
      <c r="H469">
        <f>'Advection solution'!T468</f>
        <v>30</v>
      </c>
      <c r="I469">
        <f>'Advection solution'!H468</f>
        <v>0.48435</v>
      </c>
      <c r="J469">
        <f>'Advection solution'!V468/D$32</f>
        <v>1</v>
      </c>
      <c r="K469">
        <f t="shared" si="14"/>
        <v>1.2791832430896971E-29</v>
      </c>
      <c r="L469">
        <f t="shared" si="15"/>
        <v>5.1923712548259029E-26</v>
      </c>
    </row>
    <row r="470" spans="8:12" x14ac:dyDescent="0.3">
      <c r="H470">
        <f>'Advection solution'!T469</f>
        <v>30</v>
      </c>
      <c r="I470">
        <f>'Advection solution'!H469</f>
        <v>0.48392000000000002</v>
      </c>
      <c r="J470">
        <f>'Advection solution'!V469/D$32</f>
        <v>1</v>
      </c>
      <c r="K470">
        <f t="shared" si="14"/>
        <v>1.2795461558957727E-29</v>
      </c>
      <c r="L470">
        <f t="shared" si="15"/>
        <v>5.1938443651347315E-26</v>
      </c>
    </row>
    <row r="471" spans="8:12" x14ac:dyDescent="0.3">
      <c r="H471">
        <f>'Advection solution'!T470</f>
        <v>30</v>
      </c>
      <c r="I471">
        <f>'Advection solution'!H470</f>
        <v>0.48348999999999998</v>
      </c>
      <c r="J471">
        <f>'Advection solution'!V470/D$32</f>
        <v>1</v>
      </c>
      <c r="K471">
        <f t="shared" si="14"/>
        <v>1.2799090687018485E-29</v>
      </c>
      <c r="L471">
        <f t="shared" si="15"/>
        <v>5.1953174754435589E-26</v>
      </c>
    </row>
    <row r="472" spans="8:12" x14ac:dyDescent="0.3">
      <c r="H472">
        <f>'Advection solution'!T471</f>
        <v>30</v>
      </c>
      <c r="I472">
        <f>'Advection solution'!H471</f>
        <v>0.48306000000000004</v>
      </c>
      <c r="J472">
        <f>'Advection solution'!V471/D$32</f>
        <v>1</v>
      </c>
      <c r="K472">
        <f t="shared" si="14"/>
        <v>1.2802719815079241E-29</v>
      </c>
      <c r="L472">
        <f t="shared" si="15"/>
        <v>5.1967905857523875E-26</v>
      </c>
    </row>
    <row r="473" spans="8:12" x14ac:dyDescent="0.3">
      <c r="H473">
        <f>'Advection solution'!T472</f>
        <v>30</v>
      </c>
      <c r="I473">
        <f>'Advection solution'!H472</f>
        <v>0.48263</v>
      </c>
      <c r="J473">
        <f>'Advection solution'!V472/D$32</f>
        <v>1</v>
      </c>
      <c r="K473">
        <f t="shared" si="14"/>
        <v>1.2806348943139997E-29</v>
      </c>
      <c r="L473">
        <f t="shared" si="15"/>
        <v>5.1982636960612161E-26</v>
      </c>
    </row>
    <row r="474" spans="8:12" x14ac:dyDescent="0.3">
      <c r="H474">
        <f>'Advection solution'!T473</f>
        <v>30</v>
      </c>
      <c r="I474">
        <f>'Advection solution'!H473</f>
        <v>0.48220000000000002</v>
      </c>
      <c r="J474">
        <f>'Advection solution'!V473/D$32</f>
        <v>1</v>
      </c>
      <c r="K474">
        <f t="shared" si="14"/>
        <v>1.2809978071200755E-29</v>
      </c>
      <c r="L474">
        <f t="shared" si="15"/>
        <v>5.1997368063700436E-26</v>
      </c>
    </row>
    <row r="475" spans="8:12" x14ac:dyDescent="0.3">
      <c r="H475">
        <f>'Advection solution'!T474</f>
        <v>30</v>
      </c>
      <c r="I475">
        <f>'Advection solution'!H474</f>
        <v>0.48177000000000003</v>
      </c>
      <c r="J475">
        <f>'Advection solution'!V474/D$32</f>
        <v>1</v>
      </c>
      <c r="K475">
        <f t="shared" si="14"/>
        <v>1.2813607199261511E-29</v>
      </c>
      <c r="L475">
        <f t="shared" si="15"/>
        <v>5.201209916678871E-26</v>
      </c>
    </row>
    <row r="476" spans="8:12" x14ac:dyDescent="0.3">
      <c r="H476">
        <f>'Advection solution'!T475</f>
        <v>30</v>
      </c>
      <c r="I476">
        <f>'Advection solution'!H475</f>
        <v>0.48133999999999999</v>
      </c>
      <c r="J476">
        <f>'Advection solution'!V475/D$32</f>
        <v>1</v>
      </c>
      <c r="K476">
        <f t="shared" si="14"/>
        <v>1.2817236327322266E-29</v>
      </c>
      <c r="L476">
        <f t="shared" si="15"/>
        <v>5.2026830269876996E-26</v>
      </c>
    </row>
    <row r="477" spans="8:12" x14ac:dyDescent="0.3">
      <c r="H477">
        <f>'Advection solution'!T476</f>
        <v>30</v>
      </c>
      <c r="I477">
        <f>'Advection solution'!H476</f>
        <v>0.48091</v>
      </c>
      <c r="J477">
        <f>'Advection solution'!V476/D$32</f>
        <v>1</v>
      </c>
      <c r="K477">
        <f t="shared" si="14"/>
        <v>1.2820865455383025E-29</v>
      </c>
      <c r="L477">
        <f t="shared" si="15"/>
        <v>5.2041561372965271E-26</v>
      </c>
    </row>
    <row r="478" spans="8:12" x14ac:dyDescent="0.3">
      <c r="H478">
        <f>'Advection solution'!T477</f>
        <v>30</v>
      </c>
      <c r="I478">
        <f>'Advection solution'!H477</f>
        <v>0.48048000000000002</v>
      </c>
      <c r="J478">
        <f>'Advection solution'!V477/D$32</f>
        <v>1</v>
      </c>
      <c r="K478">
        <f t="shared" si="14"/>
        <v>1.2824494583443781E-29</v>
      </c>
      <c r="L478">
        <f t="shared" si="15"/>
        <v>5.2056292476053556E-26</v>
      </c>
    </row>
    <row r="479" spans="8:12" x14ac:dyDescent="0.3">
      <c r="H479">
        <f>'Advection solution'!T478</f>
        <v>30</v>
      </c>
      <c r="I479">
        <f>'Advection solution'!H478</f>
        <v>0.48004999999999998</v>
      </c>
      <c r="J479">
        <f>'Advection solution'!V478/D$32</f>
        <v>1</v>
      </c>
      <c r="K479">
        <f t="shared" si="14"/>
        <v>1.2828123711504536E-29</v>
      </c>
      <c r="L479">
        <f t="shared" si="15"/>
        <v>5.2071023579141842E-26</v>
      </c>
    </row>
    <row r="480" spans="8:12" x14ac:dyDescent="0.3">
      <c r="H480">
        <f>'Advection solution'!T479</f>
        <v>30</v>
      </c>
      <c r="I480">
        <f>'Advection solution'!H479</f>
        <v>0.47962000000000005</v>
      </c>
      <c r="J480">
        <f>'Advection solution'!V479/D$32</f>
        <v>1</v>
      </c>
      <c r="K480">
        <f t="shared" si="14"/>
        <v>1.2831752839565292E-29</v>
      </c>
      <c r="L480">
        <f t="shared" si="15"/>
        <v>5.2085754682230105E-26</v>
      </c>
    </row>
    <row r="481" spans="8:12" x14ac:dyDescent="0.3">
      <c r="H481">
        <f>'Advection solution'!T480</f>
        <v>30</v>
      </c>
      <c r="I481">
        <f>'Advection solution'!H480</f>
        <v>0.47919</v>
      </c>
      <c r="J481">
        <f>'Advection solution'!V480/D$32</f>
        <v>1</v>
      </c>
      <c r="K481">
        <f t="shared" si="14"/>
        <v>1.283538196762605E-29</v>
      </c>
      <c r="L481">
        <f t="shared" si="15"/>
        <v>5.2100485785318391E-26</v>
      </c>
    </row>
    <row r="482" spans="8:12" x14ac:dyDescent="0.3">
      <c r="H482">
        <f>'Advection solution'!T481</f>
        <v>30</v>
      </c>
      <c r="I482">
        <f>'Advection solution'!H481</f>
        <v>0.47876000000000002</v>
      </c>
      <c r="J482">
        <f>'Advection solution'!V481/D$32</f>
        <v>1</v>
      </c>
      <c r="K482">
        <f t="shared" si="14"/>
        <v>1.2839011095686806E-29</v>
      </c>
      <c r="L482">
        <f t="shared" si="15"/>
        <v>5.2115216888406666E-26</v>
      </c>
    </row>
    <row r="483" spans="8:12" x14ac:dyDescent="0.3">
      <c r="H483">
        <f>'Advection solution'!T482</f>
        <v>30</v>
      </c>
      <c r="I483">
        <f>'Advection solution'!H482</f>
        <v>0.47833000000000003</v>
      </c>
      <c r="J483">
        <f>'Advection solution'!V482/D$32</f>
        <v>1</v>
      </c>
      <c r="K483">
        <f t="shared" si="14"/>
        <v>1.2842640223747562E-29</v>
      </c>
      <c r="L483">
        <f t="shared" si="15"/>
        <v>5.2129947991494952E-26</v>
      </c>
    </row>
    <row r="484" spans="8:12" x14ac:dyDescent="0.3">
      <c r="H484">
        <f>'Advection solution'!T483</f>
        <v>30</v>
      </c>
      <c r="I484">
        <f>'Advection solution'!H483</f>
        <v>0.47789999999999999</v>
      </c>
      <c r="J484">
        <f>'Advection solution'!V483/D$32</f>
        <v>1</v>
      </c>
      <c r="K484">
        <f t="shared" si="14"/>
        <v>1.284626935180832E-29</v>
      </c>
      <c r="L484">
        <f t="shared" si="15"/>
        <v>5.2144679094583238E-26</v>
      </c>
    </row>
    <row r="485" spans="8:12" x14ac:dyDescent="0.3">
      <c r="H485">
        <f>'Advection solution'!T484</f>
        <v>30</v>
      </c>
      <c r="I485">
        <f>'Advection solution'!H484</f>
        <v>0.47747000000000001</v>
      </c>
      <c r="J485">
        <f>'Advection solution'!V484/D$32</f>
        <v>1</v>
      </c>
      <c r="K485">
        <f t="shared" si="14"/>
        <v>1.2849898479869076E-29</v>
      </c>
      <c r="L485">
        <f t="shared" si="15"/>
        <v>5.2159410197671512E-26</v>
      </c>
    </row>
    <row r="486" spans="8:12" x14ac:dyDescent="0.3">
      <c r="H486">
        <f>'Advection solution'!T485</f>
        <v>30</v>
      </c>
      <c r="I486">
        <f>'Advection solution'!H485</f>
        <v>0.47704000000000002</v>
      </c>
      <c r="J486">
        <f>'Advection solution'!V485/D$32</f>
        <v>1</v>
      </c>
      <c r="K486">
        <f t="shared" si="14"/>
        <v>1.2853527607929832E-29</v>
      </c>
      <c r="L486">
        <f t="shared" si="15"/>
        <v>5.2174141300759786E-26</v>
      </c>
    </row>
    <row r="487" spans="8:12" x14ac:dyDescent="0.3">
      <c r="H487">
        <f>'Advection solution'!T486</f>
        <v>30</v>
      </c>
      <c r="I487">
        <f>'Advection solution'!H486</f>
        <v>0.47660999999999998</v>
      </c>
      <c r="J487">
        <f>'Advection solution'!V486/D$32</f>
        <v>1</v>
      </c>
      <c r="K487">
        <f t="shared" si="14"/>
        <v>1.285715673599059E-29</v>
      </c>
      <c r="L487">
        <f t="shared" si="15"/>
        <v>5.2188872403848072E-26</v>
      </c>
    </row>
    <row r="488" spans="8:12" x14ac:dyDescent="0.3">
      <c r="H488">
        <f>'Advection solution'!T487</f>
        <v>30</v>
      </c>
      <c r="I488">
        <f>'Advection solution'!H487</f>
        <v>0.47618000000000005</v>
      </c>
      <c r="J488">
        <f>'Advection solution'!V487/D$32</f>
        <v>1</v>
      </c>
      <c r="K488">
        <f t="shared" si="14"/>
        <v>1.2860785864051346E-29</v>
      </c>
      <c r="L488">
        <f t="shared" si="15"/>
        <v>5.2203603506936347E-26</v>
      </c>
    </row>
    <row r="489" spans="8:12" x14ac:dyDescent="0.3">
      <c r="H489">
        <f>'Advection solution'!T488</f>
        <v>30</v>
      </c>
      <c r="I489">
        <f>'Advection solution'!H488</f>
        <v>0.47575000000000001</v>
      </c>
      <c r="J489">
        <f>'Advection solution'!V488/D$32</f>
        <v>1</v>
      </c>
      <c r="K489">
        <f t="shared" si="14"/>
        <v>1.2864414992112102E-29</v>
      </c>
      <c r="L489">
        <f t="shared" si="15"/>
        <v>5.2218334610024633E-26</v>
      </c>
    </row>
    <row r="490" spans="8:12" x14ac:dyDescent="0.3">
      <c r="H490">
        <f>'Advection solution'!T489</f>
        <v>30</v>
      </c>
      <c r="I490">
        <f>'Advection solution'!H489</f>
        <v>0.47531999999999996</v>
      </c>
      <c r="J490">
        <f>'Advection solution'!V489/D$32</f>
        <v>1</v>
      </c>
      <c r="K490">
        <f t="shared" si="14"/>
        <v>1.286804412017286E-29</v>
      </c>
      <c r="L490">
        <f t="shared" si="15"/>
        <v>5.2233065713112907E-26</v>
      </c>
    </row>
    <row r="491" spans="8:12" x14ac:dyDescent="0.3">
      <c r="H491">
        <f>'Advection solution'!T490</f>
        <v>30</v>
      </c>
      <c r="I491">
        <f>'Advection solution'!H490</f>
        <v>0.47489000000000003</v>
      </c>
      <c r="J491">
        <f>'Advection solution'!V490/D$32</f>
        <v>1</v>
      </c>
      <c r="K491">
        <f t="shared" si="14"/>
        <v>1.2871673248233616E-29</v>
      </c>
      <c r="L491">
        <f t="shared" si="15"/>
        <v>5.2247796816201193E-26</v>
      </c>
    </row>
    <row r="492" spans="8:12" x14ac:dyDescent="0.3">
      <c r="H492">
        <f>'Advection solution'!T491</f>
        <v>30</v>
      </c>
      <c r="I492">
        <f>'Advection solution'!H491</f>
        <v>0.47445999999999999</v>
      </c>
      <c r="J492">
        <f>'Advection solution'!V491/D$32</f>
        <v>1</v>
      </c>
      <c r="K492">
        <f t="shared" si="14"/>
        <v>1.2875302376294371E-29</v>
      </c>
      <c r="L492">
        <f t="shared" si="15"/>
        <v>5.2262527919289468E-26</v>
      </c>
    </row>
    <row r="493" spans="8:12" x14ac:dyDescent="0.3">
      <c r="H493">
        <f>'Advection solution'!T492</f>
        <v>30</v>
      </c>
      <c r="I493">
        <f>'Advection solution'!H492</f>
        <v>0.47403000000000001</v>
      </c>
      <c r="J493">
        <f>'Advection solution'!V492/D$32</f>
        <v>1</v>
      </c>
      <c r="K493">
        <f t="shared" si="14"/>
        <v>1.287893150435513E-29</v>
      </c>
      <c r="L493">
        <f t="shared" si="15"/>
        <v>5.2277259022377753E-26</v>
      </c>
    </row>
    <row r="494" spans="8:12" x14ac:dyDescent="0.3">
      <c r="H494">
        <f>'Advection solution'!T493</f>
        <v>30</v>
      </c>
      <c r="I494">
        <f>'Advection solution'!H493</f>
        <v>0.47360000000000002</v>
      </c>
      <c r="J494">
        <f>'Advection solution'!V493/D$32</f>
        <v>1</v>
      </c>
      <c r="K494">
        <f t="shared" si="14"/>
        <v>1.2882560632415886E-29</v>
      </c>
      <c r="L494">
        <f t="shared" si="15"/>
        <v>5.2291990125466028E-26</v>
      </c>
    </row>
    <row r="495" spans="8:12" x14ac:dyDescent="0.3">
      <c r="H495">
        <f>'Advection solution'!T494</f>
        <v>30</v>
      </c>
      <c r="I495">
        <f>'Advection solution'!H494</f>
        <v>0.47316999999999998</v>
      </c>
      <c r="J495">
        <f>'Advection solution'!V494/D$32</f>
        <v>1</v>
      </c>
      <c r="K495">
        <f t="shared" si="14"/>
        <v>1.2886189760476641E-29</v>
      </c>
      <c r="L495">
        <f t="shared" si="15"/>
        <v>5.2306721228554302E-26</v>
      </c>
    </row>
    <row r="496" spans="8:12" x14ac:dyDescent="0.3">
      <c r="H496">
        <f>'Advection solution'!T495</f>
        <v>30</v>
      </c>
      <c r="I496">
        <f>'Advection solution'!H495</f>
        <v>0.47273999999999999</v>
      </c>
      <c r="J496">
        <f>'Advection solution'!V495/D$32</f>
        <v>1</v>
      </c>
      <c r="K496">
        <f t="shared" si="14"/>
        <v>1.28898188885374E-29</v>
      </c>
      <c r="L496">
        <f t="shared" si="15"/>
        <v>5.2321452331642588E-26</v>
      </c>
    </row>
    <row r="497" spans="8:12" x14ac:dyDescent="0.3">
      <c r="H497">
        <f>'Advection solution'!T496</f>
        <v>30</v>
      </c>
      <c r="I497">
        <f>'Advection solution'!H496</f>
        <v>0.47231000000000001</v>
      </c>
      <c r="J497">
        <f>'Advection solution'!V496/D$32</f>
        <v>1</v>
      </c>
      <c r="K497">
        <f t="shared" si="14"/>
        <v>1.2893448016598155E-29</v>
      </c>
      <c r="L497">
        <f t="shared" si="15"/>
        <v>5.2336183434730874E-26</v>
      </c>
    </row>
    <row r="498" spans="8:12" x14ac:dyDescent="0.3">
      <c r="H498">
        <f>'Advection solution'!T497</f>
        <v>30</v>
      </c>
      <c r="I498">
        <f>'Advection solution'!H497</f>
        <v>0.47187999999999997</v>
      </c>
      <c r="J498">
        <f>'Advection solution'!V497/D$32</f>
        <v>1</v>
      </c>
      <c r="K498">
        <f t="shared" si="14"/>
        <v>1.2897077144658911E-29</v>
      </c>
      <c r="L498">
        <f t="shared" si="15"/>
        <v>5.2350914537819149E-26</v>
      </c>
    </row>
    <row r="499" spans="8:12" x14ac:dyDescent="0.3">
      <c r="H499">
        <f>'Advection solution'!T498</f>
        <v>30</v>
      </c>
      <c r="I499">
        <f>'Advection solution'!H498</f>
        <v>0.47145000000000004</v>
      </c>
      <c r="J499">
        <f>'Advection solution'!V498/D$32</f>
        <v>1</v>
      </c>
      <c r="K499">
        <f t="shared" si="14"/>
        <v>1.290070627271967E-29</v>
      </c>
      <c r="L499">
        <f t="shared" si="15"/>
        <v>5.2365645640907435E-26</v>
      </c>
    </row>
    <row r="500" spans="8:12" x14ac:dyDescent="0.3">
      <c r="H500">
        <f>'Advection solution'!T499</f>
        <v>30</v>
      </c>
      <c r="I500">
        <f>'Advection solution'!H499</f>
        <v>0.47101999999999999</v>
      </c>
      <c r="J500">
        <f>'Advection solution'!V499/D$32</f>
        <v>1</v>
      </c>
      <c r="K500">
        <f t="shared" si="14"/>
        <v>1.2904335400780425E-29</v>
      </c>
      <c r="L500">
        <f t="shared" si="15"/>
        <v>5.2380376743995709E-26</v>
      </c>
    </row>
    <row r="501" spans="8:12" x14ac:dyDescent="0.3">
      <c r="H501">
        <f>'Advection solution'!T500</f>
        <v>30</v>
      </c>
      <c r="I501">
        <f>'Advection solution'!H500</f>
        <v>0.47059000000000001</v>
      </c>
      <c r="J501">
        <f>'Advection solution'!V500/D$32</f>
        <v>1</v>
      </c>
      <c r="K501">
        <f t="shared" si="14"/>
        <v>1.2907964528841181E-29</v>
      </c>
      <c r="L501">
        <f t="shared" si="15"/>
        <v>5.2395107847083983E-26</v>
      </c>
    </row>
    <row r="502" spans="8:12" x14ac:dyDescent="0.3">
      <c r="H502">
        <f>'Advection solution'!T501</f>
        <v>30</v>
      </c>
      <c r="I502">
        <f>'Advection solution'!H501</f>
        <v>0.47016000000000002</v>
      </c>
      <c r="J502">
        <f>'Advection solution'!V501/D$32</f>
        <v>1</v>
      </c>
      <c r="K502">
        <f t="shared" si="14"/>
        <v>1.2911593656901939E-29</v>
      </c>
      <c r="L502">
        <f t="shared" si="15"/>
        <v>5.2409838950172269E-26</v>
      </c>
    </row>
    <row r="503" spans="8:12" x14ac:dyDescent="0.3">
      <c r="H503">
        <f>'Advection solution'!T502</f>
        <v>30</v>
      </c>
      <c r="I503">
        <f>'Advection solution'!H502</f>
        <v>0.46972999999999998</v>
      </c>
      <c r="J503">
        <f>'Advection solution'!V502/D$32</f>
        <v>1</v>
      </c>
      <c r="K503">
        <f t="shared" si="14"/>
        <v>1.2915222784962695E-29</v>
      </c>
      <c r="L503">
        <f t="shared" si="15"/>
        <v>5.2424570053260555E-26</v>
      </c>
    </row>
    <row r="504" spans="8:12" x14ac:dyDescent="0.3">
      <c r="H504">
        <f>'Advection solution'!T503</f>
        <v>30</v>
      </c>
      <c r="I504">
        <f>'Advection solution'!H503</f>
        <v>0.46929999999999999</v>
      </c>
      <c r="J504">
        <f>'Advection solution'!V503/D$32</f>
        <v>1</v>
      </c>
      <c r="K504">
        <f t="shared" si="14"/>
        <v>1.2918851913023451E-29</v>
      </c>
      <c r="L504">
        <f t="shared" si="15"/>
        <v>5.243930115634883E-26</v>
      </c>
    </row>
    <row r="505" spans="8:12" x14ac:dyDescent="0.3">
      <c r="H505">
        <f>'Advection solution'!T504</f>
        <v>30</v>
      </c>
      <c r="I505">
        <f>'Advection solution'!H504</f>
        <v>0.46887000000000001</v>
      </c>
      <c r="J505">
        <f>'Advection solution'!V504/D$32</f>
        <v>1</v>
      </c>
      <c r="K505">
        <f t="shared" si="14"/>
        <v>1.2922481041084209E-29</v>
      </c>
      <c r="L505">
        <f t="shared" si="15"/>
        <v>5.2454032259437116E-26</v>
      </c>
    </row>
    <row r="506" spans="8:12" x14ac:dyDescent="0.3">
      <c r="H506">
        <f>'Advection solution'!T505</f>
        <v>30</v>
      </c>
      <c r="I506">
        <f>'Advection solution'!H505</f>
        <v>0.46843999999999997</v>
      </c>
      <c r="J506">
        <f>'Advection solution'!V505/D$32</f>
        <v>1</v>
      </c>
      <c r="K506">
        <f t="shared" si="14"/>
        <v>1.2926110169144965E-29</v>
      </c>
      <c r="L506">
        <f t="shared" si="15"/>
        <v>5.246876336252539E-26</v>
      </c>
    </row>
    <row r="507" spans="8:12" x14ac:dyDescent="0.3">
      <c r="H507">
        <f>'Advection solution'!T506</f>
        <v>30</v>
      </c>
      <c r="I507">
        <f>'Advection solution'!H506</f>
        <v>0.46801000000000004</v>
      </c>
      <c r="J507">
        <f>'Advection solution'!V506/D$32</f>
        <v>1</v>
      </c>
      <c r="K507">
        <f t="shared" si="14"/>
        <v>1.2929739297205721E-29</v>
      </c>
      <c r="L507">
        <f t="shared" si="15"/>
        <v>5.2483494465613665E-26</v>
      </c>
    </row>
    <row r="508" spans="8:12" x14ac:dyDescent="0.3">
      <c r="H508">
        <f>'Advection solution'!T507</f>
        <v>30</v>
      </c>
      <c r="I508">
        <f>'Advection solution'!H507</f>
        <v>0.46758</v>
      </c>
      <c r="J508">
        <f>'Advection solution'!V507/D$32</f>
        <v>1</v>
      </c>
      <c r="K508">
        <f t="shared" si="14"/>
        <v>1.2933368425266479E-29</v>
      </c>
      <c r="L508">
        <f t="shared" si="15"/>
        <v>5.2498225568701951E-26</v>
      </c>
    </row>
    <row r="509" spans="8:12" x14ac:dyDescent="0.3">
      <c r="H509">
        <f>'Advection solution'!T508</f>
        <v>30</v>
      </c>
      <c r="I509">
        <f>'Advection solution'!H508</f>
        <v>0.46715000000000001</v>
      </c>
      <c r="J509">
        <f>'Advection solution'!V508/D$32</f>
        <v>1</v>
      </c>
      <c r="K509">
        <f t="shared" si="14"/>
        <v>1.2936997553327235E-29</v>
      </c>
      <c r="L509">
        <f t="shared" si="15"/>
        <v>5.2512956671790225E-26</v>
      </c>
    </row>
    <row r="510" spans="8:12" x14ac:dyDescent="0.3">
      <c r="H510">
        <f>'Advection solution'!T509</f>
        <v>30</v>
      </c>
      <c r="I510">
        <f>'Advection solution'!H509</f>
        <v>0.46672000000000002</v>
      </c>
      <c r="J510">
        <f>'Advection solution'!V509/D$32</f>
        <v>1</v>
      </c>
      <c r="K510">
        <f t="shared" si="14"/>
        <v>1.294062668138799E-29</v>
      </c>
      <c r="L510">
        <f t="shared" si="15"/>
        <v>5.2527687774878511E-26</v>
      </c>
    </row>
    <row r="511" spans="8:12" x14ac:dyDescent="0.3">
      <c r="H511">
        <f>'Advection solution'!T510</f>
        <v>30</v>
      </c>
      <c r="I511">
        <f>'Advection solution'!H510</f>
        <v>0.46628999999999998</v>
      </c>
      <c r="J511">
        <f>'Advection solution'!V510/D$32</f>
        <v>1</v>
      </c>
      <c r="K511">
        <f t="shared" si="14"/>
        <v>1.2944255809448749E-29</v>
      </c>
      <c r="L511">
        <f t="shared" si="15"/>
        <v>5.2542418877966797E-26</v>
      </c>
    </row>
    <row r="512" spans="8:12" x14ac:dyDescent="0.3">
      <c r="H512">
        <f>'Advection solution'!T511</f>
        <v>30</v>
      </c>
      <c r="I512">
        <f>'Advection solution'!H511</f>
        <v>0.46586</v>
      </c>
      <c r="J512">
        <f>'Advection solution'!V511/D$32</f>
        <v>1</v>
      </c>
      <c r="K512">
        <f t="shared" si="14"/>
        <v>1.2947884937509505E-29</v>
      </c>
      <c r="L512">
        <f t="shared" si="15"/>
        <v>5.2557149981055071E-26</v>
      </c>
    </row>
    <row r="513" spans="8:12" x14ac:dyDescent="0.3">
      <c r="H513">
        <f>'Advection solution'!T512</f>
        <v>30</v>
      </c>
      <c r="I513">
        <f>'Advection solution'!H512</f>
        <v>0.46543000000000001</v>
      </c>
      <c r="J513">
        <f>'Advection solution'!V512/D$32</f>
        <v>1</v>
      </c>
      <c r="K513">
        <f t="shared" si="14"/>
        <v>1.295151406557026E-29</v>
      </c>
      <c r="L513">
        <f t="shared" si="15"/>
        <v>5.2571881084143346E-26</v>
      </c>
    </row>
    <row r="514" spans="8:12" x14ac:dyDescent="0.3">
      <c r="H514">
        <f>'Advection solution'!T513</f>
        <v>30</v>
      </c>
      <c r="I514">
        <f>'Advection solution'!H513</f>
        <v>0.46499999999999997</v>
      </c>
      <c r="J514">
        <f>'Advection solution'!V513/D$32</f>
        <v>1</v>
      </c>
      <c r="K514">
        <f t="shared" si="14"/>
        <v>1.2955143193631019E-29</v>
      </c>
      <c r="L514">
        <f t="shared" si="15"/>
        <v>5.2586612187231632E-26</v>
      </c>
    </row>
    <row r="515" spans="8:12" x14ac:dyDescent="0.3">
      <c r="H515">
        <f>'Advection solution'!T514</f>
        <v>30</v>
      </c>
      <c r="I515">
        <f>'Advection solution'!H514</f>
        <v>0.46456999999999998</v>
      </c>
      <c r="J515">
        <f>'Advection solution'!V514/D$32</f>
        <v>1</v>
      </c>
      <c r="K515">
        <f t="shared" si="14"/>
        <v>1.2958772321691774E-29</v>
      </c>
      <c r="L515">
        <f t="shared" si="15"/>
        <v>5.2601343290319906E-26</v>
      </c>
    </row>
    <row r="516" spans="8:12" x14ac:dyDescent="0.3">
      <c r="H516">
        <f>'Advection solution'!T515</f>
        <v>30</v>
      </c>
      <c r="I516">
        <f>'Advection solution'!H515</f>
        <v>0.46414</v>
      </c>
      <c r="J516">
        <f>'Advection solution'!V515/D$32</f>
        <v>1</v>
      </c>
      <c r="K516">
        <f t="shared" si="14"/>
        <v>1.296240144975253E-29</v>
      </c>
      <c r="L516">
        <f t="shared" si="15"/>
        <v>5.2616074393408192E-26</v>
      </c>
    </row>
    <row r="517" spans="8:12" x14ac:dyDescent="0.3">
      <c r="H517">
        <f>'Advection solution'!T516</f>
        <v>30</v>
      </c>
      <c r="I517">
        <f>'Advection solution'!H516</f>
        <v>0.46370999999999996</v>
      </c>
      <c r="J517">
        <f>'Advection solution'!V516/D$32</f>
        <v>1</v>
      </c>
      <c r="K517">
        <f t="shared" si="14"/>
        <v>1.2966030577813289E-29</v>
      </c>
      <c r="L517">
        <f t="shared" si="15"/>
        <v>5.2630805496496478E-26</v>
      </c>
    </row>
    <row r="518" spans="8:12" x14ac:dyDescent="0.3">
      <c r="H518">
        <f>'Advection solution'!T517</f>
        <v>30</v>
      </c>
      <c r="I518">
        <f>'Advection solution'!H517</f>
        <v>0.46328000000000003</v>
      </c>
      <c r="J518">
        <f>'Advection solution'!V517/D$32</f>
        <v>1</v>
      </c>
      <c r="K518">
        <f t="shared" si="14"/>
        <v>1.2969659705874042E-29</v>
      </c>
      <c r="L518">
        <f t="shared" si="15"/>
        <v>5.2645536599584741E-26</v>
      </c>
    </row>
    <row r="519" spans="8:12" x14ac:dyDescent="0.3">
      <c r="H519">
        <f>'Advection solution'!T518</f>
        <v>30</v>
      </c>
      <c r="I519">
        <f>'Advection solution'!H518</f>
        <v>0.46284999999999998</v>
      </c>
      <c r="J519">
        <f>'Advection solution'!V518/D$32</f>
        <v>1</v>
      </c>
      <c r="K519">
        <f t="shared" si="14"/>
        <v>1.29732888339348E-29</v>
      </c>
      <c r="L519">
        <f t="shared" si="15"/>
        <v>5.2660267702673027E-26</v>
      </c>
    </row>
    <row r="520" spans="8:12" x14ac:dyDescent="0.3">
      <c r="H520">
        <f>'Advection solution'!T519</f>
        <v>30</v>
      </c>
      <c r="I520">
        <f>'Advection solution'!H519</f>
        <v>0.46242</v>
      </c>
      <c r="J520">
        <f>'Advection solution'!V519/D$32</f>
        <v>1</v>
      </c>
      <c r="K520">
        <f t="shared" si="14"/>
        <v>1.2976917961995556E-29</v>
      </c>
      <c r="L520">
        <f t="shared" si="15"/>
        <v>5.2674998805761301E-26</v>
      </c>
    </row>
    <row r="521" spans="8:12" x14ac:dyDescent="0.3">
      <c r="H521">
        <f>'Advection solution'!T520</f>
        <v>30</v>
      </c>
      <c r="I521">
        <f>'Advection solution'!H520</f>
        <v>0.46199000000000001</v>
      </c>
      <c r="J521">
        <f>'Advection solution'!V520/D$32</f>
        <v>1</v>
      </c>
      <c r="K521">
        <f t="shared" si="14"/>
        <v>1.2980547090056311E-29</v>
      </c>
      <c r="L521">
        <f t="shared" si="15"/>
        <v>5.2689729908849587E-26</v>
      </c>
    </row>
    <row r="522" spans="8:12" x14ac:dyDescent="0.3">
      <c r="H522">
        <f>'Advection solution'!T521</f>
        <v>30</v>
      </c>
      <c r="I522">
        <f>'Advection solution'!H521</f>
        <v>0.46155999999999997</v>
      </c>
      <c r="J522">
        <f>'Advection solution'!V521/D$32</f>
        <v>1</v>
      </c>
      <c r="K522">
        <f t="shared" si="14"/>
        <v>1.298417621811707E-29</v>
      </c>
      <c r="L522">
        <f t="shared" si="15"/>
        <v>5.2704461011937873E-26</v>
      </c>
    </row>
    <row r="523" spans="8:12" x14ac:dyDescent="0.3">
      <c r="H523">
        <f>'Advection solution'!T522</f>
        <v>30</v>
      </c>
      <c r="I523">
        <f>'Advection solution'!H522</f>
        <v>0.46112999999999998</v>
      </c>
      <c r="J523">
        <f>'Advection solution'!V522/D$32</f>
        <v>1</v>
      </c>
      <c r="K523">
        <f t="shared" si="14"/>
        <v>1.2987805346177826E-29</v>
      </c>
      <c r="L523">
        <f t="shared" si="15"/>
        <v>5.2719192115026148E-26</v>
      </c>
    </row>
    <row r="524" spans="8:12" x14ac:dyDescent="0.3">
      <c r="H524">
        <f>'Advection solution'!T523</f>
        <v>30</v>
      </c>
      <c r="I524">
        <f>'Advection solution'!H523</f>
        <v>0.4607</v>
      </c>
      <c r="J524">
        <f>'Advection solution'!V523/D$32</f>
        <v>1</v>
      </c>
      <c r="K524">
        <f t="shared" si="14"/>
        <v>1.2991434474238581E-29</v>
      </c>
      <c r="L524">
        <f t="shared" si="15"/>
        <v>5.2733923218114422E-26</v>
      </c>
    </row>
    <row r="525" spans="8:12" x14ac:dyDescent="0.3">
      <c r="H525">
        <f>'Advection solution'!T524</f>
        <v>30</v>
      </c>
      <c r="I525">
        <f>'Advection solution'!H524</f>
        <v>0.46026999999999996</v>
      </c>
      <c r="J525">
        <f>'Advection solution'!V524/D$32</f>
        <v>1</v>
      </c>
      <c r="K525">
        <f t="shared" si="14"/>
        <v>1.299506360229934E-29</v>
      </c>
      <c r="L525">
        <f t="shared" si="15"/>
        <v>5.2748654321202708E-26</v>
      </c>
    </row>
    <row r="526" spans="8:12" x14ac:dyDescent="0.3">
      <c r="H526">
        <f>'Advection solution'!T525</f>
        <v>30</v>
      </c>
      <c r="I526">
        <f>'Advection solution'!H525</f>
        <v>0.45984000000000003</v>
      </c>
      <c r="J526">
        <f>'Advection solution'!V525/D$32</f>
        <v>1</v>
      </c>
      <c r="K526">
        <f t="shared" si="14"/>
        <v>1.2998692730360095E-29</v>
      </c>
      <c r="L526">
        <f t="shared" si="15"/>
        <v>5.2763385424290982E-26</v>
      </c>
    </row>
    <row r="527" spans="8:12" x14ac:dyDescent="0.3">
      <c r="H527">
        <f>'Advection solution'!T526</f>
        <v>30</v>
      </c>
      <c r="I527">
        <f>'Advection solution'!H526</f>
        <v>0.45940999999999999</v>
      </c>
      <c r="J527">
        <f>'Advection solution'!V526/D$32</f>
        <v>1</v>
      </c>
      <c r="K527">
        <f t="shared" ref="K527:K590" si="16">(I527+D$16*(1-I527))*(0.5*ERFC(0.5*(J527-D$35)/(D$34*D$35)^0.5)+0.5*EXP(J527/D$34)*ERFC(0.5*(J527+D$35)/(D$34*D$35)^0.5)+0.5*(2+(2-J527)/D$34+D$35/D$34)*EXP(1/D$34)*ERFC(0.5*(2-J527+D$35)/(D$34*D$35)^0.5)-(D$35/(3.1416*D$34))^0.5*EXP(1/D$34-0.25*(2-J527+D$35)^2/(D$34*D$35)))</f>
        <v>1.3002321858420851E-29</v>
      </c>
      <c r="L527">
        <f t="shared" si="15"/>
        <v>5.2778116527379268E-26</v>
      </c>
    </row>
    <row r="528" spans="8:12" x14ac:dyDescent="0.3">
      <c r="H528">
        <f>'Advection solution'!T527</f>
        <v>30</v>
      </c>
      <c r="I528">
        <f>'Advection solution'!H527</f>
        <v>0.45898</v>
      </c>
      <c r="J528">
        <f>'Advection solution'!V527/D$32</f>
        <v>1</v>
      </c>
      <c r="K528">
        <f t="shared" si="16"/>
        <v>1.300595098648161E-29</v>
      </c>
      <c r="L528">
        <f t="shared" ref="L528:L591" si="17">(I528+D$16*(1-I528))*(0.5*ERFC(0.5*(J528-D$35)/(D$34*D$35)^0.5)+(D$35/(3.1416*D$34))^0.5*EXP(-0.25*(J528-D$35)^2/(D$34*D$35))-0.5*(1+J528/D$34+D$35/D$34)*EXP(J528/D$34)*ERFC(0.5*(J528+D$35)/(D$34*D$35)^0.5)+(4*D$35/(3.1416*D$34))^0.5*(1+0.25*(2-J528+D$35)/D$34)*EXP(1/D$34-0.25*(2-J528+D$35)^2/(D$34*D$35))-(1/D$34)*(2-J528+1.5*D$35+0.25*(2-J528+D$35)^2/D$34)*EXP(1/D$34)*ERFC(0.5*(2-J528+D$35)/(D$34*D$35)^2))</f>
        <v>5.2792847630467543E-26</v>
      </c>
    </row>
    <row r="529" spans="8:12" x14ac:dyDescent="0.3">
      <c r="H529">
        <f>'Advection solution'!T528</f>
        <v>30</v>
      </c>
      <c r="I529">
        <f>'Advection solution'!H528</f>
        <v>0.45855000000000001</v>
      </c>
      <c r="J529">
        <f>'Advection solution'!V528/D$32</f>
        <v>1</v>
      </c>
      <c r="K529">
        <f t="shared" si="16"/>
        <v>1.3009580114542365E-29</v>
      </c>
      <c r="L529">
        <f t="shared" si="17"/>
        <v>5.2807578733555829E-26</v>
      </c>
    </row>
    <row r="530" spans="8:12" x14ac:dyDescent="0.3">
      <c r="H530">
        <f>'Advection solution'!T529</f>
        <v>30</v>
      </c>
      <c r="I530">
        <f>'Advection solution'!H529</f>
        <v>0.45811999999999997</v>
      </c>
      <c r="J530">
        <f>'Advection solution'!V529/D$32</f>
        <v>1</v>
      </c>
      <c r="K530">
        <f t="shared" si="16"/>
        <v>1.3013209242603121E-29</v>
      </c>
      <c r="L530">
        <f t="shared" si="17"/>
        <v>5.2822309836644103E-26</v>
      </c>
    </row>
    <row r="531" spans="8:12" x14ac:dyDescent="0.3">
      <c r="H531">
        <f>'Advection solution'!T530</f>
        <v>30</v>
      </c>
      <c r="I531">
        <f>'Advection solution'!H530</f>
        <v>0.45768999999999999</v>
      </c>
      <c r="J531">
        <f>'Advection solution'!V530/D$32</f>
        <v>1</v>
      </c>
      <c r="K531">
        <f t="shared" si="16"/>
        <v>1.3016838370663879E-29</v>
      </c>
      <c r="L531">
        <f t="shared" si="17"/>
        <v>5.2837040939732389E-26</v>
      </c>
    </row>
    <row r="532" spans="8:12" x14ac:dyDescent="0.3">
      <c r="H532">
        <f>'Advection solution'!T531</f>
        <v>30</v>
      </c>
      <c r="I532">
        <f>'Advection solution'!H531</f>
        <v>0.45726</v>
      </c>
      <c r="J532">
        <f>'Advection solution'!V531/D$32</f>
        <v>1</v>
      </c>
      <c r="K532">
        <f t="shared" si="16"/>
        <v>1.3020467498724635E-29</v>
      </c>
      <c r="L532">
        <f t="shared" si="17"/>
        <v>5.2851772042820664E-26</v>
      </c>
    </row>
    <row r="533" spans="8:12" x14ac:dyDescent="0.3">
      <c r="H533">
        <f>'Advection solution'!T532</f>
        <v>30</v>
      </c>
      <c r="I533">
        <f>'Advection solution'!H532</f>
        <v>0.45682999999999996</v>
      </c>
      <c r="J533">
        <f>'Advection solution'!V532/D$32</f>
        <v>1</v>
      </c>
      <c r="K533">
        <f t="shared" si="16"/>
        <v>1.3024096626785391E-29</v>
      </c>
      <c r="L533">
        <f t="shared" si="17"/>
        <v>5.2866503145908938E-26</v>
      </c>
    </row>
    <row r="534" spans="8:12" x14ac:dyDescent="0.3">
      <c r="H534">
        <f>'Advection solution'!T533</f>
        <v>30</v>
      </c>
      <c r="I534">
        <f>'Advection solution'!H533</f>
        <v>0.45640000000000003</v>
      </c>
      <c r="J534">
        <f>'Advection solution'!V533/D$32</f>
        <v>1</v>
      </c>
      <c r="K534">
        <f t="shared" si="16"/>
        <v>1.3027725754846149E-29</v>
      </c>
      <c r="L534">
        <f t="shared" si="17"/>
        <v>5.2881234248997224E-26</v>
      </c>
    </row>
    <row r="535" spans="8:12" x14ac:dyDescent="0.3">
      <c r="H535">
        <f>'Advection solution'!T534</f>
        <v>30</v>
      </c>
      <c r="I535">
        <f>'Advection solution'!H534</f>
        <v>0.45596999999999999</v>
      </c>
      <c r="J535">
        <f>'Advection solution'!V534/D$32</f>
        <v>1</v>
      </c>
      <c r="K535">
        <f t="shared" si="16"/>
        <v>1.3031354882906905E-29</v>
      </c>
      <c r="L535">
        <f t="shared" si="17"/>
        <v>5.289596535208551E-26</v>
      </c>
    </row>
    <row r="536" spans="8:12" x14ac:dyDescent="0.3">
      <c r="H536">
        <f>'Advection solution'!T535</f>
        <v>30</v>
      </c>
      <c r="I536">
        <f>'Advection solution'!H535</f>
        <v>0.45554</v>
      </c>
      <c r="J536">
        <f>'Advection solution'!V535/D$32</f>
        <v>1</v>
      </c>
      <c r="K536">
        <f t="shared" si="16"/>
        <v>1.3034984010967661E-29</v>
      </c>
      <c r="L536">
        <f t="shared" si="17"/>
        <v>5.2910696455173784E-26</v>
      </c>
    </row>
    <row r="537" spans="8:12" x14ac:dyDescent="0.3">
      <c r="H537">
        <f>'Advection solution'!T536</f>
        <v>30</v>
      </c>
      <c r="I537">
        <f>'Advection solution'!H536</f>
        <v>0.45511000000000001</v>
      </c>
      <c r="J537">
        <f>'Advection solution'!V536/D$32</f>
        <v>1</v>
      </c>
      <c r="K537">
        <f t="shared" si="16"/>
        <v>1.3038613139028419E-29</v>
      </c>
      <c r="L537">
        <f t="shared" si="17"/>
        <v>5.292542755826207E-26</v>
      </c>
    </row>
    <row r="538" spans="8:12" x14ac:dyDescent="0.3">
      <c r="H538">
        <f>'Advection solution'!T537</f>
        <v>30</v>
      </c>
      <c r="I538">
        <f>'Advection solution'!H537</f>
        <v>0.45467999999999997</v>
      </c>
      <c r="J538">
        <f>'Advection solution'!V537/D$32</f>
        <v>1</v>
      </c>
      <c r="K538">
        <f t="shared" si="16"/>
        <v>1.3042242267089175E-29</v>
      </c>
      <c r="L538">
        <f t="shared" si="17"/>
        <v>5.2940158661350345E-26</v>
      </c>
    </row>
    <row r="539" spans="8:12" x14ac:dyDescent="0.3">
      <c r="H539">
        <f>'Advection solution'!T538</f>
        <v>30</v>
      </c>
      <c r="I539">
        <f>'Advection solution'!H538</f>
        <v>0.45424999999999999</v>
      </c>
      <c r="J539">
        <f>'Advection solution'!V538/D$32</f>
        <v>1</v>
      </c>
      <c r="K539">
        <f t="shared" si="16"/>
        <v>1.304587139514993E-29</v>
      </c>
      <c r="L539">
        <f t="shared" si="17"/>
        <v>5.2954889764438619E-26</v>
      </c>
    </row>
    <row r="540" spans="8:12" x14ac:dyDescent="0.3">
      <c r="H540">
        <f>'Advection solution'!T539</f>
        <v>30</v>
      </c>
      <c r="I540">
        <f>'Advection solution'!H539</f>
        <v>0.45382</v>
      </c>
      <c r="J540">
        <f>'Advection solution'!V539/D$32</f>
        <v>1</v>
      </c>
      <c r="K540">
        <f t="shared" si="16"/>
        <v>1.3049500523210689E-29</v>
      </c>
      <c r="L540">
        <f t="shared" si="17"/>
        <v>5.2969620867526905E-26</v>
      </c>
    </row>
    <row r="541" spans="8:12" x14ac:dyDescent="0.3">
      <c r="H541">
        <f>'Advection solution'!T540</f>
        <v>30</v>
      </c>
      <c r="I541">
        <f>'Advection solution'!H540</f>
        <v>0.45338999999999996</v>
      </c>
      <c r="J541">
        <f>'Advection solution'!V540/D$32</f>
        <v>1</v>
      </c>
      <c r="K541">
        <f t="shared" si="16"/>
        <v>1.3053129651271445E-29</v>
      </c>
      <c r="L541">
        <f t="shared" si="17"/>
        <v>5.2984351970615191E-26</v>
      </c>
    </row>
    <row r="542" spans="8:12" x14ac:dyDescent="0.3">
      <c r="H542">
        <f>'Advection solution'!T541</f>
        <v>30</v>
      </c>
      <c r="I542">
        <f>'Advection solution'!H541</f>
        <v>0.45295999999999997</v>
      </c>
      <c r="J542">
        <f>'Advection solution'!V541/D$32</f>
        <v>1</v>
      </c>
      <c r="K542">
        <f t="shared" si="16"/>
        <v>1.30567587793322E-29</v>
      </c>
      <c r="L542">
        <f t="shared" si="17"/>
        <v>5.2999083073703465E-26</v>
      </c>
    </row>
    <row r="543" spans="8:12" x14ac:dyDescent="0.3">
      <c r="H543">
        <f>'Advection solution'!T542</f>
        <v>30</v>
      </c>
      <c r="I543">
        <f>'Advection solution'!H542</f>
        <v>0.45252999999999999</v>
      </c>
      <c r="J543">
        <f>'Advection solution'!V542/D$32</f>
        <v>1</v>
      </c>
      <c r="K543">
        <f t="shared" si="16"/>
        <v>1.3060387907392959E-29</v>
      </c>
      <c r="L543">
        <f t="shared" si="17"/>
        <v>5.3013814176791751E-26</v>
      </c>
    </row>
    <row r="544" spans="8:12" x14ac:dyDescent="0.3">
      <c r="H544">
        <f>'Advection solution'!T543</f>
        <v>30</v>
      </c>
      <c r="I544">
        <f>'Advection solution'!H543</f>
        <v>0.45209999999999995</v>
      </c>
      <c r="J544">
        <f>'Advection solution'!V543/D$32</f>
        <v>1</v>
      </c>
      <c r="K544">
        <f t="shared" si="16"/>
        <v>1.3064017035453714E-29</v>
      </c>
      <c r="L544">
        <f t="shared" si="17"/>
        <v>5.3028545279880026E-26</v>
      </c>
    </row>
    <row r="545" spans="8:12" x14ac:dyDescent="0.3">
      <c r="H545">
        <f>'Advection solution'!T544</f>
        <v>30</v>
      </c>
      <c r="I545">
        <f>'Advection solution'!H544</f>
        <v>0.45167000000000002</v>
      </c>
      <c r="J545">
        <f>'Advection solution'!V544/D$32</f>
        <v>1</v>
      </c>
      <c r="K545">
        <f t="shared" si="16"/>
        <v>1.306764616351447E-29</v>
      </c>
      <c r="L545">
        <f t="shared" si="17"/>
        <v>5.30432763829683E-26</v>
      </c>
    </row>
    <row r="546" spans="8:12" x14ac:dyDescent="0.3">
      <c r="H546">
        <f>'Advection solution'!T545</f>
        <v>30</v>
      </c>
      <c r="I546">
        <f>'Advection solution'!H545</f>
        <v>0.45123999999999997</v>
      </c>
      <c r="J546">
        <f>'Advection solution'!V545/D$32</f>
        <v>1</v>
      </c>
      <c r="K546">
        <f t="shared" si="16"/>
        <v>1.3071275291575229E-29</v>
      </c>
      <c r="L546">
        <f t="shared" si="17"/>
        <v>5.3058007486056586E-26</v>
      </c>
    </row>
    <row r="547" spans="8:12" x14ac:dyDescent="0.3">
      <c r="H547">
        <f>'Advection solution'!T546</f>
        <v>30</v>
      </c>
      <c r="I547">
        <f>'Advection solution'!H546</f>
        <v>0.45081000000000004</v>
      </c>
      <c r="J547">
        <f>'Advection solution'!V546/D$32</f>
        <v>1</v>
      </c>
      <c r="K547">
        <f t="shared" si="16"/>
        <v>1.3074904419635981E-29</v>
      </c>
      <c r="L547">
        <f t="shared" si="17"/>
        <v>5.3072738589144861E-26</v>
      </c>
    </row>
    <row r="548" spans="8:12" x14ac:dyDescent="0.3">
      <c r="H548">
        <f>'Advection solution'!T547</f>
        <v>30</v>
      </c>
      <c r="I548">
        <f>'Advection solution'!H547</f>
        <v>0.45038</v>
      </c>
      <c r="J548">
        <f>'Advection solution'!V547/D$32</f>
        <v>1</v>
      </c>
      <c r="K548">
        <f t="shared" si="16"/>
        <v>1.307853354769674E-29</v>
      </c>
      <c r="L548">
        <f t="shared" si="17"/>
        <v>5.3087469692233147E-26</v>
      </c>
    </row>
    <row r="549" spans="8:12" x14ac:dyDescent="0.3">
      <c r="H549">
        <f>'Advection solution'!T548</f>
        <v>30</v>
      </c>
      <c r="I549">
        <f>'Advection solution'!H548</f>
        <v>0.44995000000000002</v>
      </c>
      <c r="J549">
        <f>'Advection solution'!V548/D$32</f>
        <v>1</v>
      </c>
      <c r="K549">
        <f t="shared" si="16"/>
        <v>1.3082162675757496E-29</v>
      </c>
      <c r="L549">
        <f t="shared" si="17"/>
        <v>5.3102200795321421E-26</v>
      </c>
    </row>
    <row r="550" spans="8:12" x14ac:dyDescent="0.3">
      <c r="H550">
        <f>'Advection solution'!T549</f>
        <v>30</v>
      </c>
      <c r="I550">
        <f>'Advection solution'!H549</f>
        <v>0.44952000000000003</v>
      </c>
      <c r="J550">
        <f>'Advection solution'!V549/D$32</f>
        <v>1</v>
      </c>
      <c r="K550">
        <f t="shared" si="16"/>
        <v>1.3085791803818251E-29</v>
      </c>
      <c r="L550">
        <f t="shared" si="17"/>
        <v>5.3116931898409695E-26</v>
      </c>
    </row>
    <row r="551" spans="8:12" x14ac:dyDescent="0.3">
      <c r="H551">
        <f>'Advection solution'!T550</f>
        <v>30</v>
      </c>
      <c r="I551">
        <f>'Advection solution'!H550</f>
        <v>0.44908999999999999</v>
      </c>
      <c r="J551">
        <f>'Advection solution'!V550/D$32</f>
        <v>1</v>
      </c>
      <c r="K551">
        <f t="shared" si="16"/>
        <v>1.308942093187901E-29</v>
      </c>
      <c r="L551">
        <f t="shared" si="17"/>
        <v>5.3131663001497981E-26</v>
      </c>
    </row>
    <row r="552" spans="8:12" x14ac:dyDescent="0.3">
      <c r="H552">
        <f>'Advection solution'!T551</f>
        <v>30</v>
      </c>
      <c r="I552">
        <f>'Advection solution'!H551</f>
        <v>0.44866</v>
      </c>
      <c r="J552">
        <f>'Advection solution'!V551/D$32</f>
        <v>1</v>
      </c>
      <c r="K552">
        <f t="shared" si="16"/>
        <v>1.3093050059939765E-29</v>
      </c>
      <c r="L552">
        <f t="shared" si="17"/>
        <v>5.3146394104586256E-26</v>
      </c>
    </row>
    <row r="553" spans="8:12" x14ac:dyDescent="0.3">
      <c r="H553">
        <f>'Advection solution'!T552</f>
        <v>30</v>
      </c>
      <c r="I553">
        <f>'Advection solution'!H552</f>
        <v>0.44823000000000002</v>
      </c>
      <c r="J553">
        <f>'Advection solution'!V552/D$32</f>
        <v>1</v>
      </c>
      <c r="K553">
        <f t="shared" si="16"/>
        <v>1.3096679188000521E-29</v>
      </c>
      <c r="L553">
        <f t="shared" si="17"/>
        <v>5.3161125207674542E-26</v>
      </c>
    </row>
    <row r="554" spans="8:12" x14ac:dyDescent="0.3">
      <c r="H554">
        <f>'Advection solution'!T553</f>
        <v>30</v>
      </c>
      <c r="I554">
        <f>'Advection solution'!H553</f>
        <v>0.44779999999999998</v>
      </c>
      <c r="J554">
        <f>'Advection solution'!V553/D$32</f>
        <v>1</v>
      </c>
      <c r="K554">
        <f t="shared" si="16"/>
        <v>1.310030831606128E-29</v>
      </c>
      <c r="L554">
        <f t="shared" si="17"/>
        <v>5.3175856310762828E-26</v>
      </c>
    </row>
    <row r="555" spans="8:12" x14ac:dyDescent="0.3">
      <c r="H555">
        <f>'Advection solution'!T554</f>
        <v>30</v>
      </c>
      <c r="I555">
        <f>'Advection solution'!H554</f>
        <v>0.44737000000000005</v>
      </c>
      <c r="J555">
        <f>'Advection solution'!V554/D$32</f>
        <v>1</v>
      </c>
      <c r="K555">
        <f t="shared" si="16"/>
        <v>1.3103937444122035E-29</v>
      </c>
      <c r="L555">
        <f t="shared" si="17"/>
        <v>5.3190587413851102E-26</v>
      </c>
    </row>
    <row r="556" spans="8:12" x14ac:dyDescent="0.3">
      <c r="H556">
        <f>'Advection solution'!T555</f>
        <v>30</v>
      </c>
      <c r="I556">
        <f>'Advection solution'!H555</f>
        <v>0.44694</v>
      </c>
      <c r="J556">
        <f>'Advection solution'!V555/D$32</f>
        <v>1</v>
      </c>
      <c r="K556">
        <f t="shared" si="16"/>
        <v>1.3107566572182791E-29</v>
      </c>
      <c r="L556">
        <f t="shared" si="17"/>
        <v>5.3205318516939377E-26</v>
      </c>
    </row>
    <row r="557" spans="8:12" x14ac:dyDescent="0.3">
      <c r="H557">
        <f>'Advection solution'!T556</f>
        <v>30</v>
      </c>
      <c r="I557">
        <f>'Advection solution'!H556</f>
        <v>0.44651000000000002</v>
      </c>
      <c r="J557">
        <f>'Advection solution'!V556/D$32</f>
        <v>1</v>
      </c>
      <c r="K557">
        <f t="shared" si="16"/>
        <v>1.3111195700243549E-29</v>
      </c>
      <c r="L557">
        <f t="shared" si="17"/>
        <v>5.3220049620027662E-26</v>
      </c>
    </row>
    <row r="558" spans="8:12" x14ac:dyDescent="0.3">
      <c r="H558">
        <f>'Advection solution'!T557</f>
        <v>30</v>
      </c>
      <c r="I558">
        <f>'Advection solution'!H557</f>
        <v>0.44608000000000003</v>
      </c>
      <c r="J558">
        <f>'Advection solution'!V557/D$32</f>
        <v>1</v>
      </c>
      <c r="K558">
        <f t="shared" si="16"/>
        <v>1.3114824828304305E-29</v>
      </c>
      <c r="L558">
        <f t="shared" si="17"/>
        <v>5.3234780723115937E-26</v>
      </c>
    </row>
    <row r="559" spans="8:12" x14ac:dyDescent="0.3">
      <c r="H559">
        <f>'Advection solution'!T558</f>
        <v>30</v>
      </c>
      <c r="I559">
        <f>'Advection solution'!H558</f>
        <v>0.44564999999999999</v>
      </c>
      <c r="J559">
        <f>'Advection solution'!V558/D$32</f>
        <v>1</v>
      </c>
      <c r="K559">
        <f t="shared" si="16"/>
        <v>1.3118453956365061E-29</v>
      </c>
      <c r="L559">
        <f t="shared" si="17"/>
        <v>5.3249511826204223E-26</v>
      </c>
    </row>
    <row r="560" spans="8:12" x14ac:dyDescent="0.3">
      <c r="H560">
        <f>'Advection solution'!T559</f>
        <v>30</v>
      </c>
      <c r="I560">
        <f>'Advection solution'!H559</f>
        <v>0.44522</v>
      </c>
      <c r="J560">
        <f>'Advection solution'!V559/D$32</f>
        <v>1</v>
      </c>
      <c r="K560">
        <f t="shared" si="16"/>
        <v>1.3122083084425819E-29</v>
      </c>
      <c r="L560">
        <f t="shared" si="17"/>
        <v>5.3264242929292509E-26</v>
      </c>
    </row>
    <row r="561" spans="8:12" x14ac:dyDescent="0.3">
      <c r="H561">
        <f>'Advection solution'!T560</f>
        <v>30</v>
      </c>
      <c r="I561">
        <f>'Advection solution'!H560</f>
        <v>0.44479000000000002</v>
      </c>
      <c r="J561">
        <f>'Advection solution'!V560/D$32</f>
        <v>1</v>
      </c>
      <c r="K561">
        <f t="shared" si="16"/>
        <v>1.3125712212486575E-29</v>
      </c>
      <c r="L561">
        <f t="shared" si="17"/>
        <v>5.3278974032380783E-26</v>
      </c>
    </row>
    <row r="562" spans="8:12" x14ac:dyDescent="0.3">
      <c r="H562">
        <f>'Advection solution'!T561</f>
        <v>30</v>
      </c>
      <c r="I562">
        <f>'Advection solution'!H561</f>
        <v>0.44435999999999998</v>
      </c>
      <c r="J562">
        <f>'Advection solution'!V561/D$32</f>
        <v>1</v>
      </c>
      <c r="K562">
        <f t="shared" si="16"/>
        <v>1.3129341340547331E-29</v>
      </c>
      <c r="L562">
        <f t="shared" si="17"/>
        <v>5.3293705135469058E-26</v>
      </c>
    </row>
    <row r="563" spans="8:12" x14ac:dyDescent="0.3">
      <c r="H563">
        <f>'Advection solution'!T562</f>
        <v>30</v>
      </c>
      <c r="I563">
        <f>'Advection solution'!H562</f>
        <v>0.44392999999999999</v>
      </c>
      <c r="J563">
        <f>'Advection solution'!V562/D$32</f>
        <v>1</v>
      </c>
      <c r="K563">
        <f t="shared" si="16"/>
        <v>1.3132970468608089E-29</v>
      </c>
      <c r="L563">
        <f t="shared" si="17"/>
        <v>5.3308436238557344E-26</v>
      </c>
    </row>
    <row r="564" spans="8:12" x14ac:dyDescent="0.3">
      <c r="H564">
        <f>'Advection solution'!T563</f>
        <v>30</v>
      </c>
      <c r="I564">
        <f>'Advection solution'!H563</f>
        <v>0.44350000000000001</v>
      </c>
      <c r="J564">
        <f>'Advection solution'!V563/D$32</f>
        <v>1</v>
      </c>
      <c r="K564">
        <f t="shared" si="16"/>
        <v>1.3136599596668845E-29</v>
      </c>
      <c r="L564">
        <f t="shared" si="17"/>
        <v>5.3323167341645618E-26</v>
      </c>
    </row>
    <row r="565" spans="8:12" x14ac:dyDescent="0.3">
      <c r="H565">
        <f>'Advection solution'!T564</f>
        <v>30</v>
      </c>
      <c r="I565">
        <f>'Advection solution'!H564</f>
        <v>0.44306999999999996</v>
      </c>
      <c r="J565">
        <f>'Advection solution'!V564/D$32</f>
        <v>1</v>
      </c>
      <c r="K565">
        <f t="shared" si="16"/>
        <v>1.3140228724729601E-29</v>
      </c>
      <c r="L565">
        <f t="shared" si="17"/>
        <v>5.3337898444733904E-26</v>
      </c>
    </row>
    <row r="566" spans="8:12" x14ac:dyDescent="0.3">
      <c r="H566">
        <f>'Advection solution'!T565</f>
        <v>30</v>
      </c>
      <c r="I566">
        <f>'Advection solution'!H565</f>
        <v>0.44264000000000003</v>
      </c>
      <c r="J566">
        <f>'Advection solution'!V565/D$32</f>
        <v>1</v>
      </c>
      <c r="K566">
        <f t="shared" si="16"/>
        <v>1.3143857852790359E-29</v>
      </c>
      <c r="L566">
        <f t="shared" si="17"/>
        <v>5.3352629547822178E-26</v>
      </c>
    </row>
    <row r="567" spans="8:12" x14ac:dyDescent="0.3">
      <c r="H567">
        <f>'Advection solution'!T566</f>
        <v>30</v>
      </c>
      <c r="I567">
        <f>'Advection solution'!H566</f>
        <v>0.44220999999999999</v>
      </c>
      <c r="J567">
        <f>'Advection solution'!V566/D$32</f>
        <v>1</v>
      </c>
      <c r="K567">
        <f t="shared" si="16"/>
        <v>1.3147486980851115E-29</v>
      </c>
      <c r="L567">
        <f t="shared" si="17"/>
        <v>5.3367360650910464E-26</v>
      </c>
    </row>
    <row r="568" spans="8:12" x14ac:dyDescent="0.3">
      <c r="H568">
        <f>'Advection solution'!T567</f>
        <v>30</v>
      </c>
      <c r="I568">
        <f>'Advection solution'!H567</f>
        <v>0.44178000000000001</v>
      </c>
      <c r="J568">
        <f>'Advection solution'!V567/D$32</f>
        <v>1</v>
      </c>
      <c r="K568">
        <f t="shared" si="16"/>
        <v>1.315111610891187E-29</v>
      </c>
      <c r="L568">
        <f t="shared" si="17"/>
        <v>5.3382091753998739E-26</v>
      </c>
    </row>
    <row r="569" spans="8:12" x14ac:dyDescent="0.3">
      <c r="H569">
        <f>'Advection solution'!T568</f>
        <v>30</v>
      </c>
      <c r="I569">
        <f>'Advection solution'!H568</f>
        <v>0.44135000000000002</v>
      </c>
      <c r="J569">
        <f>'Advection solution'!V568/D$32</f>
        <v>1</v>
      </c>
      <c r="K569">
        <f t="shared" si="16"/>
        <v>1.3154745236972629E-29</v>
      </c>
      <c r="L569">
        <f t="shared" si="17"/>
        <v>5.3396822857087025E-26</v>
      </c>
    </row>
    <row r="570" spans="8:12" x14ac:dyDescent="0.3">
      <c r="H570">
        <f>'Advection solution'!T569</f>
        <v>30</v>
      </c>
      <c r="I570">
        <f>'Advection solution'!H569</f>
        <v>0.44091999999999998</v>
      </c>
      <c r="J570">
        <f>'Advection solution'!V569/D$32</f>
        <v>1</v>
      </c>
      <c r="K570">
        <f t="shared" si="16"/>
        <v>1.3158374365033385E-29</v>
      </c>
      <c r="L570">
        <f t="shared" si="17"/>
        <v>5.3411553960175299E-26</v>
      </c>
    </row>
    <row r="571" spans="8:12" x14ac:dyDescent="0.3">
      <c r="H571">
        <f>'Advection solution'!T570</f>
        <v>30</v>
      </c>
      <c r="I571">
        <f>'Advection solution'!H570</f>
        <v>0.44048999999999999</v>
      </c>
      <c r="J571">
        <f>'Advection solution'!V570/D$32</f>
        <v>1</v>
      </c>
      <c r="K571">
        <f t="shared" si="16"/>
        <v>1.316200349309414E-29</v>
      </c>
      <c r="L571">
        <f t="shared" si="17"/>
        <v>5.3426285063263574E-26</v>
      </c>
    </row>
    <row r="572" spans="8:12" x14ac:dyDescent="0.3">
      <c r="H572">
        <f>'Advection solution'!T571</f>
        <v>30</v>
      </c>
      <c r="I572">
        <f>'Advection solution'!H571</f>
        <v>0.44006000000000001</v>
      </c>
      <c r="J572">
        <f>'Advection solution'!V571/D$32</f>
        <v>1</v>
      </c>
      <c r="K572">
        <f t="shared" si="16"/>
        <v>1.3165632621154899E-29</v>
      </c>
      <c r="L572">
        <f t="shared" si="17"/>
        <v>5.344101616635186E-26</v>
      </c>
    </row>
    <row r="573" spans="8:12" x14ac:dyDescent="0.3">
      <c r="H573">
        <f>'Advection solution'!T572</f>
        <v>30</v>
      </c>
      <c r="I573">
        <f>'Advection solution'!H572</f>
        <v>0.43962999999999997</v>
      </c>
      <c r="J573">
        <f>'Advection solution'!V572/D$32</f>
        <v>1</v>
      </c>
      <c r="K573">
        <f t="shared" si="16"/>
        <v>1.3169261749215654E-29</v>
      </c>
      <c r="L573">
        <f t="shared" si="17"/>
        <v>5.3455747269440145E-26</v>
      </c>
    </row>
    <row r="574" spans="8:12" x14ac:dyDescent="0.3">
      <c r="H574">
        <f>'Advection solution'!T573</f>
        <v>30</v>
      </c>
      <c r="I574">
        <f>'Advection solution'!H573</f>
        <v>0.43920000000000003</v>
      </c>
      <c r="J574">
        <f>'Advection solution'!V573/D$32</f>
        <v>1</v>
      </c>
      <c r="K574">
        <f t="shared" si="16"/>
        <v>1.317289087727641E-29</v>
      </c>
      <c r="L574">
        <f t="shared" si="17"/>
        <v>5.347047837252842E-26</v>
      </c>
    </row>
    <row r="575" spans="8:12" x14ac:dyDescent="0.3">
      <c r="H575">
        <f>'Advection solution'!T574</f>
        <v>30</v>
      </c>
      <c r="I575">
        <f>'Advection solution'!H574</f>
        <v>0.43876999999999999</v>
      </c>
      <c r="J575">
        <f>'Advection solution'!V574/D$32</f>
        <v>1</v>
      </c>
      <c r="K575">
        <f t="shared" si="16"/>
        <v>1.3176520005337169E-29</v>
      </c>
      <c r="L575">
        <f t="shared" si="17"/>
        <v>5.3485209475616706E-26</v>
      </c>
    </row>
    <row r="576" spans="8:12" x14ac:dyDescent="0.3">
      <c r="H576">
        <f>'Advection solution'!T575</f>
        <v>30</v>
      </c>
      <c r="I576">
        <f>'Advection solution'!H575</f>
        <v>0.43834000000000001</v>
      </c>
      <c r="J576">
        <f>'Advection solution'!V575/D$32</f>
        <v>1</v>
      </c>
      <c r="K576">
        <f t="shared" si="16"/>
        <v>1.3180149133397924E-29</v>
      </c>
      <c r="L576">
        <f t="shared" si="17"/>
        <v>5.349994057870498E-26</v>
      </c>
    </row>
    <row r="577" spans="8:12" x14ac:dyDescent="0.3">
      <c r="H577">
        <f>'Advection solution'!T576</f>
        <v>30</v>
      </c>
      <c r="I577">
        <f>'Advection solution'!H576</f>
        <v>0.43791000000000002</v>
      </c>
      <c r="J577">
        <f>'Advection solution'!V576/D$32</f>
        <v>1</v>
      </c>
      <c r="K577">
        <f t="shared" si="16"/>
        <v>1.318377826145868E-29</v>
      </c>
      <c r="L577">
        <f t="shared" si="17"/>
        <v>5.3514671681793255E-26</v>
      </c>
    </row>
    <row r="578" spans="8:12" x14ac:dyDescent="0.3">
      <c r="H578">
        <f>'Advection solution'!T577</f>
        <v>30</v>
      </c>
      <c r="I578">
        <f>'Advection solution'!H577</f>
        <v>0.43747999999999998</v>
      </c>
      <c r="J578">
        <f>'Advection solution'!V577/D$32</f>
        <v>1</v>
      </c>
      <c r="K578">
        <f t="shared" si="16"/>
        <v>1.3187407389519438E-29</v>
      </c>
      <c r="L578">
        <f t="shared" si="17"/>
        <v>5.3529402784881541E-26</v>
      </c>
    </row>
    <row r="579" spans="8:12" x14ac:dyDescent="0.3">
      <c r="H579">
        <f>'Advection solution'!T578</f>
        <v>30</v>
      </c>
      <c r="I579">
        <f>'Advection solution'!H578</f>
        <v>0.43704999999999999</v>
      </c>
      <c r="J579">
        <f>'Advection solution'!V578/D$32</f>
        <v>1</v>
      </c>
      <c r="K579">
        <f t="shared" si="16"/>
        <v>1.3191036517580194E-29</v>
      </c>
      <c r="L579">
        <f t="shared" si="17"/>
        <v>5.3544133887969827E-26</v>
      </c>
    </row>
    <row r="580" spans="8:12" x14ac:dyDescent="0.3">
      <c r="H580">
        <f>'Advection solution'!T579</f>
        <v>30</v>
      </c>
      <c r="I580">
        <f>'Advection solution'!H579</f>
        <v>0.43662000000000001</v>
      </c>
      <c r="J580">
        <f>'Advection solution'!V579/D$32</f>
        <v>1</v>
      </c>
      <c r="K580">
        <f t="shared" si="16"/>
        <v>1.319466564564095E-29</v>
      </c>
      <c r="L580">
        <f t="shared" si="17"/>
        <v>5.3558864991058101E-26</v>
      </c>
    </row>
    <row r="581" spans="8:12" x14ac:dyDescent="0.3">
      <c r="H581">
        <f>'Advection solution'!T580</f>
        <v>30</v>
      </c>
      <c r="I581">
        <f>'Advection solution'!H580</f>
        <v>0.43618999999999997</v>
      </c>
      <c r="J581">
        <f>'Advection solution'!V580/D$32</f>
        <v>1</v>
      </c>
      <c r="K581">
        <f t="shared" si="16"/>
        <v>1.3198294773701708E-29</v>
      </c>
      <c r="L581">
        <f t="shared" si="17"/>
        <v>5.3573596094146387E-26</v>
      </c>
    </row>
    <row r="582" spans="8:12" x14ac:dyDescent="0.3">
      <c r="H582">
        <f>'Advection solution'!T581</f>
        <v>30</v>
      </c>
      <c r="I582">
        <f>'Advection solution'!H581</f>
        <v>0.43576000000000004</v>
      </c>
      <c r="J582">
        <f>'Advection solution'!V581/D$32</f>
        <v>1</v>
      </c>
      <c r="K582">
        <f t="shared" si="16"/>
        <v>1.3201923901762461E-29</v>
      </c>
      <c r="L582">
        <f t="shared" si="17"/>
        <v>5.358832719723465E-26</v>
      </c>
    </row>
    <row r="583" spans="8:12" x14ac:dyDescent="0.3">
      <c r="H583">
        <f>'Advection solution'!T582</f>
        <v>30</v>
      </c>
      <c r="I583">
        <f>'Advection solution'!H582</f>
        <v>0.43532999999999999</v>
      </c>
      <c r="J583">
        <f>'Advection solution'!V582/D$32</f>
        <v>1</v>
      </c>
      <c r="K583">
        <f t="shared" si="16"/>
        <v>1.320555302982322E-29</v>
      </c>
      <c r="L583">
        <f t="shared" si="17"/>
        <v>5.3603058300322936E-26</v>
      </c>
    </row>
    <row r="584" spans="8:12" x14ac:dyDescent="0.3">
      <c r="H584">
        <f>'Advection solution'!T583</f>
        <v>30</v>
      </c>
      <c r="I584">
        <f>'Advection solution'!H583</f>
        <v>0.43489999999999995</v>
      </c>
      <c r="J584">
        <f>'Advection solution'!V583/D$32</f>
        <v>1</v>
      </c>
      <c r="K584">
        <f t="shared" si="16"/>
        <v>1.3209182157883978E-29</v>
      </c>
      <c r="L584">
        <f t="shared" si="17"/>
        <v>5.3617789403411222E-26</v>
      </c>
    </row>
    <row r="585" spans="8:12" x14ac:dyDescent="0.3">
      <c r="H585">
        <f>'Advection solution'!T584</f>
        <v>30</v>
      </c>
      <c r="I585">
        <f>'Advection solution'!H584</f>
        <v>0.43447000000000002</v>
      </c>
      <c r="J585">
        <f>'Advection solution'!V584/D$32</f>
        <v>1</v>
      </c>
      <c r="K585">
        <f t="shared" si="16"/>
        <v>1.3212811285944731E-29</v>
      </c>
      <c r="L585">
        <f t="shared" si="17"/>
        <v>5.3632520506499496E-26</v>
      </c>
    </row>
    <row r="586" spans="8:12" x14ac:dyDescent="0.3">
      <c r="H586">
        <f>'Advection solution'!T585</f>
        <v>30</v>
      </c>
      <c r="I586">
        <f>'Advection solution'!H585</f>
        <v>0.43403999999999998</v>
      </c>
      <c r="J586">
        <f>'Advection solution'!V585/D$32</f>
        <v>1</v>
      </c>
      <c r="K586">
        <f t="shared" si="16"/>
        <v>1.3216440414005489E-29</v>
      </c>
      <c r="L586">
        <f t="shared" si="17"/>
        <v>5.3647251609587782E-26</v>
      </c>
    </row>
    <row r="587" spans="8:12" x14ac:dyDescent="0.3">
      <c r="H587">
        <f>'Advection solution'!T586</f>
        <v>30</v>
      </c>
      <c r="I587">
        <f>'Advection solution'!H586</f>
        <v>0.43361</v>
      </c>
      <c r="J587">
        <f>'Advection solution'!V586/D$32</f>
        <v>1</v>
      </c>
      <c r="K587">
        <f t="shared" si="16"/>
        <v>1.3220069542066245E-29</v>
      </c>
      <c r="L587">
        <f t="shared" si="17"/>
        <v>5.3661982712676057E-26</v>
      </c>
    </row>
    <row r="588" spans="8:12" x14ac:dyDescent="0.3">
      <c r="H588">
        <f>'Advection solution'!T587</f>
        <v>30</v>
      </c>
      <c r="I588">
        <f>'Advection solution'!H587</f>
        <v>0.43318000000000001</v>
      </c>
      <c r="J588">
        <f>'Advection solution'!V587/D$32</f>
        <v>1</v>
      </c>
      <c r="K588">
        <f t="shared" si="16"/>
        <v>1.3223698670127001E-29</v>
      </c>
      <c r="L588">
        <f t="shared" si="17"/>
        <v>5.3676713815764331E-26</v>
      </c>
    </row>
    <row r="589" spans="8:12" x14ac:dyDescent="0.3">
      <c r="H589">
        <f>'Advection solution'!T588</f>
        <v>30</v>
      </c>
      <c r="I589">
        <f>'Advection solution'!H588</f>
        <v>0.43274999999999997</v>
      </c>
      <c r="J589">
        <f>'Advection solution'!V588/D$32</f>
        <v>1</v>
      </c>
      <c r="K589">
        <f t="shared" si="16"/>
        <v>1.3227327798187759E-29</v>
      </c>
      <c r="L589">
        <f t="shared" si="17"/>
        <v>5.3691444918852617E-26</v>
      </c>
    </row>
    <row r="590" spans="8:12" x14ac:dyDescent="0.3">
      <c r="H590">
        <f>'Advection solution'!T589</f>
        <v>30</v>
      </c>
      <c r="I590">
        <f>'Advection solution'!H589</f>
        <v>0.43231999999999998</v>
      </c>
      <c r="J590">
        <f>'Advection solution'!V589/D$32</f>
        <v>1</v>
      </c>
      <c r="K590">
        <f t="shared" si="16"/>
        <v>1.3230956926248515E-29</v>
      </c>
      <c r="L590">
        <f t="shared" si="17"/>
        <v>5.3706176021940891E-26</v>
      </c>
    </row>
    <row r="591" spans="8:12" x14ac:dyDescent="0.3">
      <c r="H591">
        <f>'Advection solution'!T590</f>
        <v>30</v>
      </c>
      <c r="I591">
        <f>'Advection solution'!H590</f>
        <v>0.43189</v>
      </c>
      <c r="J591">
        <f>'Advection solution'!V590/D$32</f>
        <v>1</v>
      </c>
      <c r="K591">
        <f t="shared" ref="K591:K654" si="18">(I591+D$16*(1-I591))*(0.5*ERFC(0.5*(J591-D$35)/(D$34*D$35)^0.5)+0.5*EXP(J591/D$34)*ERFC(0.5*(J591+D$35)/(D$34*D$35)^0.5)+0.5*(2+(2-J591)/D$34+D$35/D$34)*EXP(1/D$34)*ERFC(0.5*(2-J591+D$35)/(D$34*D$35)^0.5)-(D$35/(3.1416*D$34))^0.5*EXP(1/D$34-0.25*(2-J591+D$35)^2/(D$34*D$35)))</f>
        <v>1.3234586054309271E-29</v>
      </c>
      <c r="L591">
        <f t="shared" si="17"/>
        <v>5.3720907125029177E-26</v>
      </c>
    </row>
    <row r="592" spans="8:12" x14ac:dyDescent="0.3">
      <c r="H592">
        <f>'Advection solution'!T591</f>
        <v>30</v>
      </c>
      <c r="I592">
        <f>'Advection solution'!H591</f>
        <v>0.43145999999999995</v>
      </c>
      <c r="J592">
        <f>'Advection solution'!V591/D$32</f>
        <v>1</v>
      </c>
      <c r="K592">
        <f t="shared" si="18"/>
        <v>1.3238215182370029E-29</v>
      </c>
      <c r="L592">
        <f t="shared" ref="L592:L655" si="19">(I592+D$16*(1-I592))*(0.5*ERFC(0.5*(J592-D$35)/(D$34*D$35)^0.5)+(D$35/(3.1416*D$34))^0.5*EXP(-0.25*(J592-D$35)^2/(D$34*D$35))-0.5*(1+J592/D$34+D$35/D$34)*EXP(J592/D$34)*ERFC(0.5*(J592+D$35)/(D$34*D$35)^0.5)+(4*D$35/(3.1416*D$34))^0.5*(1+0.25*(2-J592+D$35)/D$34)*EXP(1/D$34-0.25*(2-J592+D$35)^2/(D$34*D$35))-(1/D$34)*(2-J592+1.5*D$35+0.25*(2-J592+D$35)^2/D$34)*EXP(1/D$34)*ERFC(0.5*(2-J592+D$35)/(D$34*D$35)^2))</f>
        <v>5.3735638228117463E-26</v>
      </c>
    </row>
    <row r="593" spans="8:12" x14ac:dyDescent="0.3">
      <c r="H593">
        <f>'Advection solution'!T592</f>
        <v>30</v>
      </c>
      <c r="I593">
        <f>'Advection solution'!H592</f>
        <v>0.43103000000000002</v>
      </c>
      <c r="J593">
        <f>'Advection solution'!V592/D$32</f>
        <v>1</v>
      </c>
      <c r="K593">
        <f t="shared" si="18"/>
        <v>1.3241844310430785E-29</v>
      </c>
      <c r="L593">
        <f t="shared" si="19"/>
        <v>5.3750369331205738E-26</v>
      </c>
    </row>
    <row r="594" spans="8:12" x14ac:dyDescent="0.3">
      <c r="H594">
        <f>'Advection solution'!T593</f>
        <v>30</v>
      </c>
      <c r="I594">
        <f>'Advection solution'!H593</f>
        <v>0.43059999999999998</v>
      </c>
      <c r="J594">
        <f>'Advection solution'!V593/D$32</f>
        <v>1</v>
      </c>
      <c r="K594">
        <f t="shared" si="18"/>
        <v>1.3245473438491541E-29</v>
      </c>
      <c r="L594">
        <f t="shared" si="19"/>
        <v>5.3765100434294012E-26</v>
      </c>
    </row>
    <row r="595" spans="8:12" x14ac:dyDescent="0.3">
      <c r="H595">
        <f>'Advection solution'!T594</f>
        <v>30</v>
      </c>
      <c r="I595">
        <f>'Advection solution'!H594</f>
        <v>0.43017</v>
      </c>
      <c r="J595">
        <f>'Advection solution'!V594/D$32</f>
        <v>1</v>
      </c>
      <c r="K595">
        <f t="shared" si="18"/>
        <v>1.3249102566552299E-29</v>
      </c>
      <c r="L595">
        <f t="shared" si="19"/>
        <v>5.3779831537382298E-26</v>
      </c>
    </row>
    <row r="596" spans="8:12" x14ac:dyDescent="0.3">
      <c r="H596">
        <f>'Advection solution'!T595</f>
        <v>30</v>
      </c>
      <c r="I596">
        <f>'Advection solution'!H595</f>
        <v>0.42974000000000001</v>
      </c>
      <c r="J596">
        <f>'Advection solution'!V595/D$32</f>
        <v>1</v>
      </c>
      <c r="K596">
        <f t="shared" si="18"/>
        <v>1.3252731694613055E-29</v>
      </c>
      <c r="L596">
        <f t="shared" si="19"/>
        <v>5.3794562640470573E-26</v>
      </c>
    </row>
    <row r="597" spans="8:12" x14ac:dyDescent="0.3">
      <c r="H597">
        <f>'Advection solution'!T596</f>
        <v>30</v>
      </c>
      <c r="I597">
        <f>'Advection solution'!H596</f>
        <v>0.42930999999999997</v>
      </c>
      <c r="J597">
        <f>'Advection solution'!V596/D$32</f>
        <v>1</v>
      </c>
      <c r="K597">
        <f t="shared" si="18"/>
        <v>1.325636082267381E-29</v>
      </c>
      <c r="L597">
        <f t="shared" si="19"/>
        <v>5.3809293743558858E-26</v>
      </c>
    </row>
    <row r="598" spans="8:12" x14ac:dyDescent="0.3">
      <c r="H598">
        <f>'Advection solution'!T597</f>
        <v>30</v>
      </c>
      <c r="I598">
        <f>'Advection solution'!H597</f>
        <v>0.42887999999999998</v>
      </c>
      <c r="J598">
        <f>'Advection solution'!V597/D$32</f>
        <v>1</v>
      </c>
      <c r="K598">
        <f t="shared" si="18"/>
        <v>1.3259989950734569E-29</v>
      </c>
      <c r="L598">
        <f t="shared" si="19"/>
        <v>5.3824024846647144E-26</v>
      </c>
    </row>
    <row r="599" spans="8:12" x14ac:dyDescent="0.3">
      <c r="H599">
        <f>'Advection solution'!T598</f>
        <v>30</v>
      </c>
      <c r="I599">
        <f>'Advection solution'!H598</f>
        <v>0.42845</v>
      </c>
      <c r="J599">
        <f>'Advection solution'!V598/D$32</f>
        <v>1</v>
      </c>
      <c r="K599">
        <f t="shared" si="18"/>
        <v>1.3263619078795325E-29</v>
      </c>
      <c r="L599">
        <f t="shared" si="19"/>
        <v>5.3838755949735419E-26</v>
      </c>
    </row>
    <row r="600" spans="8:12" x14ac:dyDescent="0.3">
      <c r="H600">
        <f>'Advection solution'!T599</f>
        <v>30</v>
      </c>
      <c r="I600">
        <f>'Advection solution'!H599</f>
        <v>0.42801999999999996</v>
      </c>
      <c r="J600">
        <f>'Advection solution'!V599/D$32</f>
        <v>1</v>
      </c>
      <c r="K600">
        <f t="shared" si="18"/>
        <v>1.326724820685608E-29</v>
      </c>
      <c r="L600">
        <f t="shared" si="19"/>
        <v>5.3853487052823693E-26</v>
      </c>
    </row>
    <row r="601" spans="8:12" x14ac:dyDescent="0.3">
      <c r="H601">
        <f>'Advection solution'!T600</f>
        <v>30</v>
      </c>
      <c r="I601">
        <f>'Advection solution'!H600</f>
        <v>0.42759000000000003</v>
      </c>
      <c r="J601">
        <f>'Advection solution'!V600/D$32</f>
        <v>1</v>
      </c>
      <c r="K601">
        <f t="shared" si="18"/>
        <v>1.3270877334916839E-29</v>
      </c>
      <c r="L601">
        <f t="shared" si="19"/>
        <v>5.3868218155911979E-26</v>
      </c>
    </row>
    <row r="602" spans="8:12" x14ac:dyDescent="0.3">
      <c r="H602">
        <f>'Advection solution'!T601</f>
        <v>30</v>
      </c>
      <c r="I602">
        <f>'Advection solution'!H601</f>
        <v>0.42715999999999998</v>
      </c>
      <c r="J602">
        <f>'Advection solution'!V601/D$32</f>
        <v>1</v>
      </c>
      <c r="K602">
        <f t="shared" si="18"/>
        <v>1.3274506462977594E-29</v>
      </c>
      <c r="L602">
        <f t="shared" si="19"/>
        <v>5.3882949259000254E-26</v>
      </c>
    </row>
    <row r="603" spans="8:12" x14ac:dyDescent="0.3">
      <c r="H603">
        <f>'Advection solution'!T602</f>
        <v>30</v>
      </c>
      <c r="I603">
        <f>'Advection solution'!H602</f>
        <v>0.42673</v>
      </c>
      <c r="J603">
        <f>'Advection solution'!V602/D$32</f>
        <v>1</v>
      </c>
      <c r="K603">
        <f t="shared" si="18"/>
        <v>1.327813559103835E-29</v>
      </c>
      <c r="L603">
        <f t="shared" si="19"/>
        <v>5.389768036208854E-26</v>
      </c>
    </row>
    <row r="604" spans="8:12" x14ac:dyDescent="0.3">
      <c r="H604">
        <f>'Advection solution'!T603</f>
        <v>30</v>
      </c>
      <c r="I604">
        <f>'Advection solution'!H603</f>
        <v>0.42630000000000001</v>
      </c>
      <c r="J604">
        <f>'Advection solution'!V603/D$32</f>
        <v>1</v>
      </c>
      <c r="K604">
        <f t="shared" si="18"/>
        <v>1.3281764719099109E-29</v>
      </c>
      <c r="L604">
        <f t="shared" si="19"/>
        <v>5.3912411465176814E-26</v>
      </c>
    </row>
    <row r="605" spans="8:12" x14ac:dyDescent="0.3">
      <c r="H605">
        <f>'Advection solution'!T604</f>
        <v>30</v>
      </c>
      <c r="I605">
        <f>'Advection solution'!H604</f>
        <v>0.42586999999999997</v>
      </c>
      <c r="J605">
        <f>'Advection solution'!V604/D$32</f>
        <v>1</v>
      </c>
      <c r="K605">
        <f t="shared" si="18"/>
        <v>1.3285393847159864E-29</v>
      </c>
      <c r="L605">
        <f t="shared" si="19"/>
        <v>5.39271425682651E-26</v>
      </c>
    </row>
    <row r="606" spans="8:12" x14ac:dyDescent="0.3">
      <c r="H606">
        <f>'Advection solution'!T605</f>
        <v>30</v>
      </c>
      <c r="I606">
        <f>'Advection solution'!H605</f>
        <v>0.42543999999999998</v>
      </c>
      <c r="J606">
        <f>'Advection solution'!V605/D$32</f>
        <v>1</v>
      </c>
      <c r="K606">
        <f t="shared" si="18"/>
        <v>1.328902297522062E-29</v>
      </c>
      <c r="L606">
        <f t="shared" si="19"/>
        <v>5.3941873671353374E-26</v>
      </c>
    </row>
    <row r="607" spans="8:12" x14ac:dyDescent="0.3">
      <c r="H607">
        <f>'Advection solution'!T606</f>
        <v>30</v>
      </c>
      <c r="I607">
        <f>'Advection solution'!H606</f>
        <v>0.42501</v>
      </c>
      <c r="J607">
        <f>'Advection solution'!V606/D$32</f>
        <v>1</v>
      </c>
      <c r="K607">
        <f t="shared" si="18"/>
        <v>1.3292652103281378E-29</v>
      </c>
      <c r="L607">
        <f t="shared" si="19"/>
        <v>5.395660477444166E-26</v>
      </c>
    </row>
    <row r="608" spans="8:12" x14ac:dyDescent="0.3">
      <c r="H608">
        <f>'Advection solution'!T607</f>
        <v>30</v>
      </c>
      <c r="I608">
        <f>'Advection solution'!H607</f>
        <v>0.42458000000000001</v>
      </c>
      <c r="J608">
        <f>'Advection solution'!V607/D$32</f>
        <v>1</v>
      </c>
      <c r="K608">
        <f t="shared" si="18"/>
        <v>1.3296281231342134E-29</v>
      </c>
      <c r="L608">
        <f t="shared" si="19"/>
        <v>5.3971335877529935E-26</v>
      </c>
    </row>
    <row r="609" spans="8:12" x14ac:dyDescent="0.3">
      <c r="H609">
        <f>'Advection solution'!T608</f>
        <v>30</v>
      </c>
      <c r="I609">
        <f>'Advection solution'!H608</f>
        <v>0.42415000000000003</v>
      </c>
      <c r="J609">
        <f>'Advection solution'!V608/D$32</f>
        <v>1</v>
      </c>
      <c r="K609">
        <f t="shared" si="18"/>
        <v>1.329991035940289E-29</v>
      </c>
      <c r="L609">
        <f t="shared" si="19"/>
        <v>5.3986066980618209E-26</v>
      </c>
    </row>
    <row r="610" spans="8:12" x14ac:dyDescent="0.3">
      <c r="H610">
        <f>'Advection solution'!T609</f>
        <v>30</v>
      </c>
      <c r="I610">
        <f>'Advection solution'!H609</f>
        <v>0.42371999999999999</v>
      </c>
      <c r="J610">
        <f>'Advection solution'!V609/D$32</f>
        <v>1</v>
      </c>
      <c r="K610">
        <f t="shared" si="18"/>
        <v>1.3303539487463648E-29</v>
      </c>
      <c r="L610">
        <f t="shared" si="19"/>
        <v>5.4000798083706495E-26</v>
      </c>
    </row>
    <row r="611" spans="8:12" x14ac:dyDescent="0.3">
      <c r="H611">
        <f>'Advection solution'!T610</f>
        <v>30</v>
      </c>
      <c r="I611">
        <f>'Advection solution'!H610</f>
        <v>0.42329</v>
      </c>
      <c r="J611">
        <f>'Advection solution'!V610/D$32</f>
        <v>1</v>
      </c>
      <c r="K611">
        <f t="shared" si="18"/>
        <v>1.3307168615524404E-29</v>
      </c>
      <c r="L611">
        <f t="shared" si="19"/>
        <v>5.4015529186794781E-26</v>
      </c>
    </row>
    <row r="612" spans="8:12" x14ac:dyDescent="0.3">
      <c r="H612">
        <f>'Advection solution'!T611</f>
        <v>30</v>
      </c>
      <c r="I612">
        <f>'Advection solution'!H611</f>
        <v>0.42286000000000001</v>
      </c>
      <c r="J612">
        <f>'Advection solution'!V611/D$32</f>
        <v>1</v>
      </c>
      <c r="K612">
        <f t="shared" si="18"/>
        <v>1.331079774358516E-29</v>
      </c>
      <c r="L612">
        <f t="shared" si="19"/>
        <v>5.4030260289883055E-26</v>
      </c>
    </row>
    <row r="613" spans="8:12" x14ac:dyDescent="0.3">
      <c r="H613">
        <f>'Advection solution'!T612</f>
        <v>30</v>
      </c>
      <c r="I613">
        <f>'Advection solution'!H612</f>
        <v>0.42242999999999997</v>
      </c>
      <c r="J613">
        <f>'Advection solution'!V612/D$32</f>
        <v>1</v>
      </c>
      <c r="K613">
        <f t="shared" si="18"/>
        <v>1.3314426871645918E-29</v>
      </c>
      <c r="L613">
        <f t="shared" si="19"/>
        <v>5.4044991392971341E-26</v>
      </c>
    </row>
    <row r="614" spans="8:12" x14ac:dyDescent="0.3">
      <c r="H614">
        <f>'Advection solution'!T613</f>
        <v>30</v>
      </c>
      <c r="I614">
        <f>'Advection solution'!H613</f>
        <v>0.42200000000000004</v>
      </c>
      <c r="J614">
        <f>'Advection solution'!V613/D$32</f>
        <v>1</v>
      </c>
      <c r="K614">
        <f t="shared" si="18"/>
        <v>1.3318055999706671E-29</v>
      </c>
      <c r="L614">
        <f t="shared" si="19"/>
        <v>5.4059722496059604E-26</v>
      </c>
    </row>
    <row r="615" spans="8:12" x14ac:dyDescent="0.3">
      <c r="H615">
        <f>'Advection solution'!T614</f>
        <v>30</v>
      </c>
      <c r="I615">
        <f>'Advection solution'!H614</f>
        <v>0.42157</v>
      </c>
      <c r="J615">
        <f>'Advection solution'!V614/D$32</f>
        <v>1</v>
      </c>
      <c r="K615">
        <f t="shared" si="18"/>
        <v>1.3321685127767429E-29</v>
      </c>
      <c r="L615">
        <f t="shared" si="19"/>
        <v>5.407445359914789E-26</v>
      </c>
    </row>
    <row r="616" spans="8:12" x14ac:dyDescent="0.3">
      <c r="H616">
        <f>'Advection solution'!T615</f>
        <v>30</v>
      </c>
      <c r="I616">
        <f>'Advection solution'!H615</f>
        <v>0.42114000000000001</v>
      </c>
      <c r="J616">
        <f>'Advection solution'!V615/D$32</f>
        <v>1</v>
      </c>
      <c r="K616">
        <f t="shared" si="18"/>
        <v>1.3325314255828185E-29</v>
      </c>
      <c r="L616">
        <f t="shared" si="19"/>
        <v>5.4089184702236176E-26</v>
      </c>
    </row>
    <row r="617" spans="8:12" x14ac:dyDescent="0.3">
      <c r="H617">
        <f>'Advection solution'!T616</f>
        <v>30</v>
      </c>
      <c r="I617">
        <f>'Advection solution'!H616</f>
        <v>0.42071000000000003</v>
      </c>
      <c r="J617">
        <f>'Advection solution'!V616/D$32</f>
        <v>1</v>
      </c>
      <c r="K617">
        <f t="shared" si="18"/>
        <v>1.3328943383888941E-29</v>
      </c>
      <c r="L617">
        <f t="shared" si="19"/>
        <v>5.4103915805324451E-26</v>
      </c>
    </row>
    <row r="618" spans="8:12" x14ac:dyDescent="0.3">
      <c r="H618">
        <f>'Advection solution'!T617</f>
        <v>30</v>
      </c>
      <c r="I618">
        <f>'Advection solution'!H617</f>
        <v>0.42027999999999999</v>
      </c>
      <c r="J618">
        <f>'Advection solution'!V617/D$32</f>
        <v>1</v>
      </c>
      <c r="K618">
        <f t="shared" si="18"/>
        <v>1.3332572511949699E-29</v>
      </c>
      <c r="L618">
        <f t="shared" si="19"/>
        <v>5.4118646908412737E-26</v>
      </c>
    </row>
    <row r="619" spans="8:12" x14ac:dyDescent="0.3">
      <c r="H619">
        <f>'Advection solution'!T618</f>
        <v>30</v>
      </c>
      <c r="I619">
        <f>'Advection solution'!H618</f>
        <v>0.41985</v>
      </c>
      <c r="J619">
        <f>'Advection solution'!V618/D$32</f>
        <v>1</v>
      </c>
      <c r="K619">
        <f t="shared" si="18"/>
        <v>1.3336201640010455E-29</v>
      </c>
      <c r="L619">
        <f t="shared" si="19"/>
        <v>5.4133378011501011E-26</v>
      </c>
    </row>
    <row r="620" spans="8:12" x14ac:dyDescent="0.3">
      <c r="H620">
        <f>'Advection solution'!T619</f>
        <v>30</v>
      </c>
      <c r="I620">
        <f>'Advection solution'!H619</f>
        <v>0.41942000000000002</v>
      </c>
      <c r="J620">
        <f>'Advection solution'!V619/D$32</f>
        <v>1</v>
      </c>
      <c r="K620">
        <f t="shared" si="18"/>
        <v>1.3339830768071211E-29</v>
      </c>
      <c r="L620">
        <f t="shared" si="19"/>
        <v>5.4148109114589285E-26</v>
      </c>
    </row>
    <row r="621" spans="8:12" x14ac:dyDescent="0.3">
      <c r="H621">
        <f>'Advection solution'!T620</f>
        <v>30</v>
      </c>
      <c r="I621">
        <f>'Advection solution'!H620</f>
        <v>0.41898999999999997</v>
      </c>
      <c r="J621">
        <f>'Advection solution'!V620/D$32</f>
        <v>1</v>
      </c>
      <c r="K621">
        <f t="shared" si="18"/>
        <v>1.3343459896131969E-29</v>
      </c>
      <c r="L621">
        <f t="shared" si="19"/>
        <v>5.4162840217677571E-26</v>
      </c>
    </row>
    <row r="622" spans="8:12" x14ac:dyDescent="0.3">
      <c r="H622">
        <f>'Advection solution'!T621</f>
        <v>30</v>
      </c>
      <c r="I622">
        <f>'Advection solution'!H621</f>
        <v>0.41856000000000004</v>
      </c>
      <c r="J622">
        <f>'Advection solution'!V621/D$32</f>
        <v>1</v>
      </c>
      <c r="K622">
        <f t="shared" si="18"/>
        <v>1.3347089024192725E-29</v>
      </c>
      <c r="L622">
        <f t="shared" si="19"/>
        <v>5.4177571320765857E-26</v>
      </c>
    </row>
    <row r="623" spans="8:12" x14ac:dyDescent="0.3">
      <c r="H623">
        <f>'Advection solution'!T622</f>
        <v>30</v>
      </c>
      <c r="I623">
        <f>'Advection solution'!H622</f>
        <v>0.41813</v>
      </c>
      <c r="J623">
        <f>'Advection solution'!V622/D$32</f>
        <v>1</v>
      </c>
      <c r="K623">
        <f t="shared" si="18"/>
        <v>1.335071815225348E-29</v>
      </c>
      <c r="L623">
        <f t="shared" si="19"/>
        <v>5.4192302423854132E-26</v>
      </c>
    </row>
    <row r="624" spans="8:12" x14ac:dyDescent="0.3">
      <c r="H624">
        <f>'Advection solution'!T623</f>
        <v>30</v>
      </c>
      <c r="I624">
        <f>'Advection solution'!H623</f>
        <v>0.41770000000000002</v>
      </c>
      <c r="J624">
        <f>'Advection solution'!V623/D$32</f>
        <v>1</v>
      </c>
      <c r="K624">
        <f t="shared" si="18"/>
        <v>1.3354347280314239E-29</v>
      </c>
      <c r="L624">
        <f t="shared" si="19"/>
        <v>5.4207033526942418E-26</v>
      </c>
    </row>
    <row r="625" spans="8:12" x14ac:dyDescent="0.3">
      <c r="H625">
        <f>'Advection solution'!T624</f>
        <v>30</v>
      </c>
      <c r="I625">
        <f>'Advection solution'!H624</f>
        <v>0.41727000000000003</v>
      </c>
      <c r="J625">
        <f>'Advection solution'!V624/D$32</f>
        <v>1</v>
      </c>
      <c r="K625">
        <f t="shared" si="18"/>
        <v>1.3357976408374995E-29</v>
      </c>
      <c r="L625">
        <f t="shared" si="19"/>
        <v>5.4221764630030692E-26</v>
      </c>
    </row>
    <row r="626" spans="8:12" x14ac:dyDescent="0.3">
      <c r="H626">
        <f>'Advection solution'!T625</f>
        <v>30</v>
      </c>
      <c r="I626">
        <f>'Advection solution'!H625</f>
        <v>0.41683999999999999</v>
      </c>
      <c r="J626">
        <f>'Advection solution'!V625/D$32</f>
        <v>1</v>
      </c>
      <c r="K626">
        <f t="shared" si="18"/>
        <v>1.336160553643575E-29</v>
      </c>
      <c r="L626">
        <f t="shared" si="19"/>
        <v>5.4236495733118967E-26</v>
      </c>
    </row>
    <row r="627" spans="8:12" x14ac:dyDescent="0.3">
      <c r="H627">
        <f>'Advection solution'!T626</f>
        <v>30</v>
      </c>
      <c r="I627">
        <f>'Advection solution'!H626</f>
        <v>0.41641</v>
      </c>
      <c r="J627">
        <f>'Advection solution'!V626/D$32</f>
        <v>1</v>
      </c>
      <c r="K627">
        <f t="shared" si="18"/>
        <v>1.3365234664496509E-29</v>
      </c>
      <c r="L627">
        <f t="shared" si="19"/>
        <v>5.4251226836207253E-26</v>
      </c>
    </row>
    <row r="628" spans="8:12" x14ac:dyDescent="0.3">
      <c r="H628">
        <f>'Advection solution'!T627</f>
        <v>30</v>
      </c>
      <c r="I628">
        <f>'Advection solution'!H627</f>
        <v>0.41598000000000002</v>
      </c>
      <c r="J628">
        <f>'Advection solution'!V627/D$32</f>
        <v>1</v>
      </c>
      <c r="K628">
        <f t="shared" si="18"/>
        <v>1.3368863792557264E-29</v>
      </c>
      <c r="L628">
        <f t="shared" si="19"/>
        <v>5.4265957939295527E-26</v>
      </c>
    </row>
    <row r="629" spans="8:12" x14ac:dyDescent="0.3">
      <c r="H629">
        <f>'Advection solution'!T628</f>
        <v>30</v>
      </c>
      <c r="I629">
        <f>'Advection solution'!H628</f>
        <v>0.41554999999999997</v>
      </c>
      <c r="J629">
        <f>'Advection solution'!V628/D$32</f>
        <v>1</v>
      </c>
      <c r="K629">
        <f t="shared" si="18"/>
        <v>1.337249292061802E-29</v>
      </c>
      <c r="L629">
        <f t="shared" si="19"/>
        <v>5.4280689042383813E-26</v>
      </c>
    </row>
    <row r="630" spans="8:12" x14ac:dyDescent="0.3">
      <c r="H630">
        <f>'Advection solution'!T629</f>
        <v>30</v>
      </c>
      <c r="I630">
        <f>'Advection solution'!H629</f>
        <v>0.41511999999999999</v>
      </c>
      <c r="J630">
        <f>'Advection solution'!V629/D$32</f>
        <v>1</v>
      </c>
      <c r="K630">
        <f t="shared" si="18"/>
        <v>1.3376122048678779E-29</v>
      </c>
      <c r="L630">
        <f t="shared" si="19"/>
        <v>5.4295420145472099E-26</v>
      </c>
    </row>
    <row r="631" spans="8:12" x14ac:dyDescent="0.3">
      <c r="H631">
        <f>'Advection solution'!T630</f>
        <v>30</v>
      </c>
      <c r="I631">
        <f>'Advection solution'!H630</f>
        <v>0.41469</v>
      </c>
      <c r="J631">
        <f>'Advection solution'!V630/D$32</f>
        <v>1</v>
      </c>
      <c r="K631">
        <f t="shared" si="18"/>
        <v>1.3379751176739534E-29</v>
      </c>
      <c r="L631">
        <f t="shared" si="19"/>
        <v>5.4310151248560373E-26</v>
      </c>
    </row>
    <row r="632" spans="8:12" x14ac:dyDescent="0.3">
      <c r="H632">
        <f>'Advection solution'!T631</f>
        <v>30</v>
      </c>
      <c r="I632">
        <f>'Advection solution'!H631</f>
        <v>0.41425999999999996</v>
      </c>
      <c r="J632">
        <f>'Advection solution'!V631/D$32</f>
        <v>1</v>
      </c>
      <c r="K632">
        <f t="shared" si="18"/>
        <v>1.338338030480029E-29</v>
      </c>
      <c r="L632">
        <f t="shared" si="19"/>
        <v>5.4324882351648648E-26</v>
      </c>
    </row>
    <row r="633" spans="8:12" x14ac:dyDescent="0.3">
      <c r="H633">
        <f>'Advection solution'!T632</f>
        <v>30</v>
      </c>
      <c r="I633">
        <f>'Advection solution'!H632</f>
        <v>0.41383000000000003</v>
      </c>
      <c r="J633">
        <f>'Advection solution'!V632/D$32</f>
        <v>1</v>
      </c>
      <c r="K633">
        <f t="shared" si="18"/>
        <v>1.3387009432861048E-29</v>
      </c>
      <c r="L633">
        <f t="shared" si="19"/>
        <v>5.4339613454736934E-26</v>
      </c>
    </row>
    <row r="634" spans="8:12" x14ac:dyDescent="0.3">
      <c r="H634">
        <f>'Advection solution'!T633</f>
        <v>30</v>
      </c>
      <c r="I634">
        <f>'Advection solution'!H633</f>
        <v>0.41339999999999999</v>
      </c>
      <c r="J634">
        <f>'Advection solution'!V633/D$32</f>
        <v>1</v>
      </c>
      <c r="K634">
        <f t="shared" si="18"/>
        <v>1.3390638560921804E-29</v>
      </c>
      <c r="L634">
        <f t="shared" si="19"/>
        <v>5.4354344557825208E-26</v>
      </c>
    </row>
    <row r="635" spans="8:12" x14ac:dyDescent="0.3">
      <c r="H635">
        <f>'Advection solution'!T634</f>
        <v>30</v>
      </c>
      <c r="I635">
        <f>'Advection solution'!H634</f>
        <v>0.41297</v>
      </c>
      <c r="J635">
        <f>'Advection solution'!V634/D$32</f>
        <v>1</v>
      </c>
      <c r="K635">
        <f t="shared" si="18"/>
        <v>1.339426768898256E-29</v>
      </c>
      <c r="L635">
        <f t="shared" si="19"/>
        <v>5.4369075660913494E-26</v>
      </c>
    </row>
    <row r="636" spans="8:12" x14ac:dyDescent="0.3">
      <c r="H636">
        <f>'Advection solution'!T635</f>
        <v>30</v>
      </c>
      <c r="I636">
        <f>'Advection solution'!H635</f>
        <v>0.41254000000000002</v>
      </c>
      <c r="J636">
        <f>'Advection solution'!V635/D$32</f>
        <v>1</v>
      </c>
      <c r="K636">
        <f t="shared" si="18"/>
        <v>1.3397896817043318E-29</v>
      </c>
      <c r="L636">
        <f t="shared" si="19"/>
        <v>5.438380676400178E-26</v>
      </c>
    </row>
    <row r="637" spans="8:12" x14ac:dyDescent="0.3">
      <c r="H637">
        <f>'Advection solution'!T636</f>
        <v>30</v>
      </c>
      <c r="I637">
        <f>'Advection solution'!H636</f>
        <v>0.41210999999999998</v>
      </c>
      <c r="J637">
        <f>'Advection solution'!V636/D$32</f>
        <v>1</v>
      </c>
      <c r="K637">
        <f t="shared" si="18"/>
        <v>1.3401525945104074E-29</v>
      </c>
      <c r="L637">
        <f t="shared" si="19"/>
        <v>5.4398537867090054E-26</v>
      </c>
    </row>
    <row r="638" spans="8:12" x14ac:dyDescent="0.3">
      <c r="H638">
        <f>'Advection solution'!T637</f>
        <v>30</v>
      </c>
      <c r="I638">
        <f>'Advection solution'!H637</f>
        <v>0.41167999999999999</v>
      </c>
      <c r="J638">
        <f>'Advection solution'!V637/D$32</f>
        <v>1</v>
      </c>
      <c r="K638">
        <f t="shared" si="18"/>
        <v>1.340515507316483E-29</v>
      </c>
      <c r="L638">
        <f t="shared" si="19"/>
        <v>5.4413268970178329E-26</v>
      </c>
    </row>
    <row r="639" spans="8:12" x14ac:dyDescent="0.3">
      <c r="H639">
        <f>'Advection solution'!T638</f>
        <v>30</v>
      </c>
      <c r="I639">
        <f>'Advection solution'!H638</f>
        <v>0.41125</v>
      </c>
      <c r="J639">
        <f>'Advection solution'!V638/D$32</f>
        <v>1</v>
      </c>
      <c r="K639">
        <f t="shared" si="18"/>
        <v>1.3408784201225588E-29</v>
      </c>
      <c r="L639">
        <f t="shared" si="19"/>
        <v>5.4428000073266615E-26</v>
      </c>
    </row>
    <row r="640" spans="8:12" x14ac:dyDescent="0.3">
      <c r="H640">
        <f>'Advection solution'!T639</f>
        <v>30</v>
      </c>
      <c r="I640">
        <f>'Advection solution'!H639</f>
        <v>0.41081999999999996</v>
      </c>
      <c r="J640">
        <f>'Advection solution'!V639/D$32</f>
        <v>1</v>
      </c>
      <c r="K640">
        <f t="shared" si="18"/>
        <v>1.3412413329286344E-29</v>
      </c>
      <c r="L640">
        <f t="shared" si="19"/>
        <v>5.4442731176354889E-26</v>
      </c>
    </row>
    <row r="641" spans="8:12" x14ac:dyDescent="0.3">
      <c r="H641">
        <f>'Advection solution'!T640</f>
        <v>30</v>
      </c>
      <c r="I641">
        <f>'Advection solution'!H640</f>
        <v>0.41039000000000003</v>
      </c>
      <c r="J641">
        <f>'Advection solution'!V640/D$32</f>
        <v>1</v>
      </c>
      <c r="K641">
        <f t="shared" si="18"/>
        <v>1.34160424573471E-29</v>
      </c>
      <c r="L641">
        <f t="shared" si="19"/>
        <v>5.4457462279443175E-26</v>
      </c>
    </row>
    <row r="642" spans="8:12" x14ac:dyDescent="0.3">
      <c r="H642">
        <f>'Advection solution'!T641</f>
        <v>30</v>
      </c>
      <c r="I642">
        <f>'Advection solution'!H641</f>
        <v>0.40995999999999999</v>
      </c>
      <c r="J642">
        <f>'Advection solution'!V641/D$32</f>
        <v>1</v>
      </c>
      <c r="K642">
        <f t="shared" si="18"/>
        <v>1.3419671585407858E-29</v>
      </c>
      <c r="L642">
        <f t="shared" si="19"/>
        <v>5.447219338253145E-26</v>
      </c>
    </row>
    <row r="643" spans="8:12" x14ac:dyDescent="0.3">
      <c r="H643">
        <f>'Advection solution'!T642</f>
        <v>30</v>
      </c>
      <c r="I643">
        <f>'Advection solution'!H642</f>
        <v>0.40953000000000001</v>
      </c>
      <c r="J643">
        <f>'Advection solution'!V642/D$32</f>
        <v>1</v>
      </c>
      <c r="K643">
        <f t="shared" si="18"/>
        <v>1.3423300713468614E-29</v>
      </c>
      <c r="L643">
        <f t="shared" si="19"/>
        <v>5.4486924485619736E-26</v>
      </c>
    </row>
    <row r="644" spans="8:12" x14ac:dyDescent="0.3">
      <c r="H644">
        <f>'Advection solution'!T643</f>
        <v>30</v>
      </c>
      <c r="I644">
        <f>'Advection solution'!H643</f>
        <v>0.40910000000000002</v>
      </c>
      <c r="J644">
        <f>'Advection solution'!V643/D$32</f>
        <v>1</v>
      </c>
      <c r="K644">
        <f t="shared" si="18"/>
        <v>1.3426929841529369E-29</v>
      </c>
      <c r="L644">
        <f t="shared" si="19"/>
        <v>5.450165558870801E-26</v>
      </c>
    </row>
    <row r="645" spans="8:12" x14ac:dyDescent="0.3">
      <c r="H645">
        <f>'Advection solution'!T644</f>
        <v>30</v>
      </c>
      <c r="I645">
        <f>'Advection solution'!H644</f>
        <v>0.40866999999999998</v>
      </c>
      <c r="J645">
        <f>'Advection solution'!V644/D$32</f>
        <v>1</v>
      </c>
      <c r="K645">
        <f t="shared" si="18"/>
        <v>1.3430558969590128E-29</v>
      </c>
      <c r="L645">
        <f t="shared" si="19"/>
        <v>5.4516386691796296E-26</v>
      </c>
    </row>
    <row r="646" spans="8:12" x14ac:dyDescent="0.3">
      <c r="H646">
        <f>'Advection solution'!T645</f>
        <v>30</v>
      </c>
      <c r="I646">
        <f>'Advection solution'!H645</f>
        <v>0.40823999999999999</v>
      </c>
      <c r="J646">
        <f>'Advection solution'!V645/D$32</f>
        <v>1</v>
      </c>
      <c r="K646">
        <f t="shared" si="18"/>
        <v>1.3434188097650884E-29</v>
      </c>
      <c r="L646">
        <f t="shared" si="19"/>
        <v>5.453111779488457E-26</v>
      </c>
    </row>
    <row r="647" spans="8:12" x14ac:dyDescent="0.3">
      <c r="H647">
        <f>'Advection solution'!T646</f>
        <v>30</v>
      </c>
      <c r="I647">
        <f>'Advection solution'!H646</f>
        <v>0.40781000000000001</v>
      </c>
      <c r="J647">
        <f>'Advection solution'!V646/D$32</f>
        <v>1</v>
      </c>
      <c r="K647">
        <f t="shared" si="18"/>
        <v>1.3437817225711639E-29</v>
      </c>
      <c r="L647">
        <f t="shared" si="19"/>
        <v>5.4545848897972845E-26</v>
      </c>
    </row>
    <row r="648" spans="8:12" x14ac:dyDescent="0.3">
      <c r="H648">
        <f>'Advection solution'!T647</f>
        <v>30</v>
      </c>
      <c r="I648">
        <f>'Advection solution'!H647</f>
        <v>0.40737999999999996</v>
      </c>
      <c r="J648">
        <f>'Advection solution'!V647/D$32</f>
        <v>1</v>
      </c>
      <c r="K648">
        <f t="shared" si="18"/>
        <v>1.3441446353772398E-29</v>
      </c>
      <c r="L648">
        <f t="shared" si="19"/>
        <v>5.4560580001061131E-26</v>
      </c>
    </row>
    <row r="649" spans="8:12" x14ac:dyDescent="0.3">
      <c r="H649">
        <f>'Advection solution'!T648</f>
        <v>30</v>
      </c>
      <c r="I649">
        <f>'Advection solution'!H648</f>
        <v>0.40695000000000003</v>
      </c>
      <c r="J649">
        <f>'Advection solution'!V648/D$32</f>
        <v>1</v>
      </c>
      <c r="K649">
        <f t="shared" si="18"/>
        <v>1.3445075481833153E-29</v>
      </c>
      <c r="L649">
        <f t="shared" si="19"/>
        <v>5.4575311104149405E-26</v>
      </c>
    </row>
    <row r="650" spans="8:12" x14ac:dyDescent="0.3">
      <c r="H650">
        <f>'Advection solution'!T649</f>
        <v>30</v>
      </c>
      <c r="I650">
        <f>'Advection solution'!H649</f>
        <v>0.40651999999999999</v>
      </c>
      <c r="J650">
        <f>'Advection solution'!V649/D$32</f>
        <v>1</v>
      </c>
      <c r="K650">
        <f t="shared" si="18"/>
        <v>1.3448704609893909E-29</v>
      </c>
      <c r="L650">
        <f t="shared" si="19"/>
        <v>5.4590042207237691E-26</v>
      </c>
    </row>
    <row r="651" spans="8:12" x14ac:dyDescent="0.3">
      <c r="H651">
        <f>'Advection solution'!T650</f>
        <v>30</v>
      </c>
      <c r="I651">
        <f>'Advection solution'!H650</f>
        <v>0.40609000000000001</v>
      </c>
      <c r="J651">
        <f>'Advection solution'!V650/D$32</f>
        <v>1</v>
      </c>
      <c r="K651">
        <f t="shared" si="18"/>
        <v>1.3452333737954665E-29</v>
      </c>
      <c r="L651">
        <f t="shared" si="19"/>
        <v>5.4604773310325966E-26</v>
      </c>
    </row>
    <row r="652" spans="8:12" x14ac:dyDescent="0.3">
      <c r="H652">
        <f>'Advection solution'!T651</f>
        <v>30</v>
      </c>
      <c r="I652">
        <f>'Advection solution'!H651</f>
        <v>0.40566000000000002</v>
      </c>
      <c r="J652">
        <f>'Advection solution'!V651/D$32</f>
        <v>1</v>
      </c>
      <c r="K652">
        <f t="shared" si="18"/>
        <v>1.3455962866015423E-29</v>
      </c>
      <c r="L652">
        <f t="shared" si="19"/>
        <v>5.461950441341424E-26</v>
      </c>
    </row>
    <row r="653" spans="8:12" x14ac:dyDescent="0.3">
      <c r="H653">
        <f>'Advection solution'!T652</f>
        <v>30</v>
      </c>
      <c r="I653">
        <f>'Advection solution'!H652</f>
        <v>0.40522999999999998</v>
      </c>
      <c r="J653">
        <f>'Advection solution'!V652/D$32</f>
        <v>1</v>
      </c>
      <c r="K653">
        <f t="shared" si="18"/>
        <v>1.3459591994076179E-29</v>
      </c>
      <c r="L653">
        <f t="shared" si="19"/>
        <v>5.4634235516502526E-26</v>
      </c>
    </row>
    <row r="654" spans="8:12" x14ac:dyDescent="0.3">
      <c r="H654">
        <f>'Advection solution'!T653</f>
        <v>30</v>
      </c>
      <c r="I654">
        <f>'Advection solution'!H653</f>
        <v>0.40479999999999999</v>
      </c>
      <c r="J654">
        <f>'Advection solution'!V653/D$32</f>
        <v>1</v>
      </c>
      <c r="K654">
        <f t="shared" si="18"/>
        <v>1.3463221122136935E-29</v>
      </c>
      <c r="L654">
        <f t="shared" si="19"/>
        <v>5.4648966619590812E-26</v>
      </c>
    </row>
    <row r="655" spans="8:12" x14ac:dyDescent="0.3">
      <c r="H655">
        <f>'Advection solution'!T654</f>
        <v>30</v>
      </c>
      <c r="I655">
        <f>'Advection solution'!H654</f>
        <v>0.40437000000000001</v>
      </c>
      <c r="J655">
        <f>'Advection solution'!V654/D$32</f>
        <v>1</v>
      </c>
      <c r="K655">
        <f t="shared" ref="K655:K718" si="20">(I655+D$16*(1-I655))*(0.5*ERFC(0.5*(J655-D$35)/(D$34*D$35)^0.5)+0.5*EXP(J655/D$34)*ERFC(0.5*(J655+D$35)/(D$34*D$35)^0.5)+0.5*(2+(2-J655)/D$34+D$35/D$34)*EXP(1/D$34)*ERFC(0.5*(2-J655+D$35)/(D$34*D$35)^0.5)-(D$35/(3.1416*D$34))^0.5*EXP(1/D$34-0.25*(2-J655+D$35)^2/(D$34*D$35)))</f>
        <v>1.3466850250197693E-29</v>
      </c>
      <c r="L655">
        <f t="shared" si="19"/>
        <v>5.4663697722679086E-26</v>
      </c>
    </row>
    <row r="656" spans="8:12" x14ac:dyDescent="0.3">
      <c r="H656">
        <f>'Advection solution'!T655</f>
        <v>30</v>
      </c>
      <c r="I656">
        <f>'Advection solution'!H655</f>
        <v>0.40393999999999997</v>
      </c>
      <c r="J656">
        <f>'Advection solution'!V655/D$32</f>
        <v>1</v>
      </c>
      <c r="K656">
        <f t="shared" si="20"/>
        <v>1.3470479378258449E-29</v>
      </c>
      <c r="L656">
        <f t="shared" ref="L656:L719" si="21">(I656+D$16*(1-I656))*(0.5*ERFC(0.5*(J656-D$35)/(D$34*D$35)^0.5)+(D$35/(3.1416*D$34))^0.5*EXP(-0.25*(J656-D$35)^2/(D$34*D$35))-0.5*(1+J656/D$34+D$35/D$34)*EXP(J656/D$34)*ERFC(0.5*(J656+D$35)/(D$34*D$35)^0.5)+(4*D$35/(3.1416*D$34))^0.5*(1+0.25*(2-J656+D$35)/D$34)*EXP(1/D$34-0.25*(2-J656+D$35)^2/(D$34*D$35))-(1/D$34)*(2-J656+1.5*D$35+0.25*(2-J656+D$35)^2/D$34)*EXP(1/D$34)*ERFC(0.5*(2-J656+D$35)/(D$34*D$35)^2))</f>
        <v>5.4678428825767372E-26</v>
      </c>
    </row>
    <row r="657" spans="8:12" x14ac:dyDescent="0.3">
      <c r="H657">
        <f>'Advection solution'!T656</f>
        <v>30</v>
      </c>
      <c r="I657">
        <f>'Advection solution'!H656</f>
        <v>0.40350999999999998</v>
      </c>
      <c r="J657">
        <f>'Advection solution'!V656/D$32</f>
        <v>1</v>
      </c>
      <c r="K657">
        <f t="shared" si="20"/>
        <v>1.3474108506319204E-29</v>
      </c>
      <c r="L657">
        <f t="shared" si="21"/>
        <v>5.4693159928855647E-26</v>
      </c>
    </row>
    <row r="658" spans="8:12" x14ac:dyDescent="0.3">
      <c r="H658">
        <f>'Advection solution'!T657</f>
        <v>30</v>
      </c>
      <c r="I658">
        <f>'Advection solution'!H657</f>
        <v>0.40307999999999999</v>
      </c>
      <c r="J658">
        <f>'Advection solution'!V657/D$32</f>
        <v>1</v>
      </c>
      <c r="K658">
        <f t="shared" si="20"/>
        <v>1.3477737634379963E-29</v>
      </c>
      <c r="L658">
        <f t="shared" si="21"/>
        <v>5.4707891031943921E-26</v>
      </c>
    </row>
    <row r="659" spans="8:12" x14ac:dyDescent="0.3">
      <c r="H659">
        <f>'Advection solution'!T658</f>
        <v>30</v>
      </c>
      <c r="I659">
        <f>'Advection solution'!H658</f>
        <v>0.40264999999999995</v>
      </c>
      <c r="J659">
        <f>'Advection solution'!V658/D$32</f>
        <v>1</v>
      </c>
      <c r="K659">
        <f t="shared" si="20"/>
        <v>1.3481366762440719E-29</v>
      </c>
      <c r="L659">
        <f t="shared" si="21"/>
        <v>5.4722622135032207E-26</v>
      </c>
    </row>
    <row r="660" spans="8:12" x14ac:dyDescent="0.3">
      <c r="H660">
        <f>'Advection solution'!T659</f>
        <v>30</v>
      </c>
      <c r="I660">
        <f>'Advection solution'!H659</f>
        <v>0.40222000000000002</v>
      </c>
      <c r="J660">
        <f>'Advection solution'!V659/D$32</f>
        <v>1</v>
      </c>
      <c r="K660">
        <f t="shared" si="20"/>
        <v>1.3484995890501474E-29</v>
      </c>
      <c r="L660">
        <f t="shared" si="21"/>
        <v>5.4737353238120493E-26</v>
      </c>
    </row>
    <row r="661" spans="8:12" x14ac:dyDescent="0.3">
      <c r="H661">
        <f>'Advection solution'!T660</f>
        <v>30</v>
      </c>
      <c r="I661">
        <f>'Advection solution'!H660</f>
        <v>0.40178999999999998</v>
      </c>
      <c r="J661">
        <f>'Advection solution'!V660/D$32</f>
        <v>1</v>
      </c>
      <c r="K661">
        <f t="shared" si="20"/>
        <v>1.3488625018562233E-29</v>
      </c>
      <c r="L661">
        <f t="shared" si="21"/>
        <v>5.4752084341208767E-26</v>
      </c>
    </row>
    <row r="662" spans="8:12" x14ac:dyDescent="0.3">
      <c r="H662">
        <f>'Advection solution'!T661</f>
        <v>30</v>
      </c>
      <c r="I662">
        <f>'Advection solution'!H661</f>
        <v>0.40135999999999999</v>
      </c>
      <c r="J662">
        <f>'Advection solution'!V661/D$32</f>
        <v>1</v>
      </c>
      <c r="K662">
        <f t="shared" si="20"/>
        <v>1.3492254146622988E-29</v>
      </c>
      <c r="L662">
        <f t="shared" si="21"/>
        <v>5.4766815444297053E-26</v>
      </c>
    </row>
    <row r="663" spans="8:12" x14ac:dyDescent="0.3">
      <c r="H663">
        <f>'Advection solution'!T662</f>
        <v>30</v>
      </c>
      <c r="I663">
        <f>'Advection solution'!H662</f>
        <v>0.40093000000000001</v>
      </c>
      <c r="J663">
        <f>'Advection solution'!V662/D$32</f>
        <v>1</v>
      </c>
      <c r="K663">
        <f t="shared" si="20"/>
        <v>1.3495883274683744E-29</v>
      </c>
      <c r="L663">
        <f t="shared" si="21"/>
        <v>5.4781546547385328E-26</v>
      </c>
    </row>
    <row r="664" spans="8:12" x14ac:dyDescent="0.3">
      <c r="H664">
        <f>'Advection solution'!T663</f>
        <v>30</v>
      </c>
      <c r="I664">
        <f>'Advection solution'!H663</f>
        <v>0.40049999999999997</v>
      </c>
      <c r="J664">
        <f>'Advection solution'!V663/D$32</f>
        <v>1</v>
      </c>
      <c r="K664">
        <f t="shared" si="20"/>
        <v>1.3499512402744503E-29</v>
      </c>
      <c r="L664">
        <f t="shared" si="21"/>
        <v>5.4796277650473602E-26</v>
      </c>
    </row>
    <row r="665" spans="8:12" x14ac:dyDescent="0.3">
      <c r="H665">
        <f>'Advection solution'!T664</f>
        <v>30</v>
      </c>
      <c r="I665">
        <f>'Advection solution'!H664</f>
        <v>0.40006999999999998</v>
      </c>
      <c r="J665">
        <f>'Advection solution'!V664/D$32</f>
        <v>1</v>
      </c>
      <c r="K665">
        <f t="shared" si="20"/>
        <v>1.3503141530805258E-29</v>
      </c>
      <c r="L665">
        <f t="shared" si="21"/>
        <v>5.4811008753561888E-26</v>
      </c>
    </row>
    <row r="666" spans="8:12" x14ac:dyDescent="0.3">
      <c r="H666">
        <f>'Advection solution'!T665</f>
        <v>30</v>
      </c>
      <c r="I666">
        <f>'Advection solution'!H665</f>
        <v>0.39964</v>
      </c>
      <c r="J666">
        <f>'Advection solution'!V665/D$32</f>
        <v>1</v>
      </c>
      <c r="K666">
        <f t="shared" si="20"/>
        <v>1.3506770658866014E-29</v>
      </c>
      <c r="L666">
        <f t="shared" si="21"/>
        <v>5.4825739856650163E-26</v>
      </c>
    </row>
    <row r="667" spans="8:12" x14ac:dyDescent="0.3">
      <c r="H667">
        <f>'Advection solution'!T666</f>
        <v>30</v>
      </c>
      <c r="I667">
        <f>'Advection solution'!H666</f>
        <v>0.39920999999999995</v>
      </c>
      <c r="J667">
        <f>'Advection solution'!V666/D$32</f>
        <v>1</v>
      </c>
      <c r="K667">
        <f t="shared" si="20"/>
        <v>1.3510399786926772E-29</v>
      </c>
      <c r="L667">
        <f t="shared" si="21"/>
        <v>5.4840470959738449E-26</v>
      </c>
    </row>
    <row r="668" spans="8:12" x14ac:dyDescent="0.3">
      <c r="H668">
        <f>'Advection solution'!T667</f>
        <v>30</v>
      </c>
      <c r="I668">
        <f>'Advection solution'!H667</f>
        <v>0.39878000000000002</v>
      </c>
      <c r="J668">
        <f>'Advection solution'!V667/D$32</f>
        <v>1</v>
      </c>
      <c r="K668">
        <f t="shared" si="20"/>
        <v>1.3514028914987528E-29</v>
      </c>
      <c r="L668">
        <f t="shared" si="21"/>
        <v>5.4855202062826734E-26</v>
      </c>
    </row>
    <row r="669" spans="8:12" x14ac:dyDescent="0.3">
      <c r="H669">
        <f>'Advection solution'!T668</f>
        <v>30</v>
      </c>
      <c r="I669">
        <f>'Advection solution'!H668</f>
        <v>0.39834999999999998</v>
      </c>
      <c r="J669">
        <f>'Advection solution'!V668/D$32</f>
        <v>1</v>
      </c>
      <c r="K669">
        <f t="shared" si="20"/>
        <v>1.3517658043048284E-29</v>
      </c>
      <c r="L669">
        <f t="shared" si="21"/>
        <v>5.4869933165915009E-26</v>
      </c>
    </row>
    <row r="670" spans="8:12" x14ac:dyDescent="0.3">
      <c r="H670">
        <f>'Advection solution'!T669</f>
        <v>30</v>
      </c>
      <c r="I670">
        <f>'Advection solution'!H669</f>
        <v>0.39792</v>
      </c>
      <c r="J670">
        <f>'Advection solution'!V669/D$32</f>
        <v>1</v>
      </c>
      <c r="K670">
        <f t="shared" si="20"/>
        <v>1.3521287171109042E-29</v>
      </c>
      <c r="L670">
        <f t="shared" si="21"/>
        <v>5.4884664269003283E-26</v>
      </c>
    </row>
    <row r="671" spans="8:12" x14ac:dyDescent="0.3">
      <c r="H671">
        <f>'Advection solution'!T670</f>
        <v>30</v>
      </c>
      <c r="I671">
        <f>'Advection solution'!H670</f>
        <v>0.39749000000000001</v>
      </c>
      <c r="J671">
        <f>'Advection solution'!V670/D$32</f>
        <v>1</v>
      </c>
      <c r="K671">
        <f t="shared" si="20"/>
        <v>1.3524916299169798E-29</v>
      </c>
      <c r="L671">
        <f t="shared" si="21"/>
        <v>5.4899395372091569E-26</v>
      </c>
    </row>
    <row r="672" spans="8:12" x14ac:dyDescent="0.3">
      <c r="H672">
        <f>'Advection solution'!T671</f>
        <v>30</v>
      </c>
      <c r="I672">
        <f>'Advection solution'!H671</f>
        <v>0.39705999999999997</v>
      </c>
      <c r="J672">
        <f>'Advection solution'!V671/D$32</f>
        <v>1</v>
      </c>
      <c r="K672">
        <f t="shared" si="20"/>
        <v>1.3528545427230554E-29</v>
      </c>
      <c r="L672">
        <f t="shared" si="21"/>
        <v>5.4914126475179844E-26</v>
      </c>
    </row>
    <row r="673" spans="8:12" x14ac:dyDescent="0.3">
      <c r="H673">
        <f>'Advection solution'!T672</f>
        <v>30</v>
      </c>
      <c r="I673">
        <f>'Advection solution'!H672</f>
        <v>0.39663000000000004</v>
      </c>
      <c r="J673">
        <f>'Advection solution'!V672/D$32</f>
        <v>1</v>
      </c>
      <c r="K673">
        <f t="shared" si="20"/>
        <v>1.3532174555291312E-29</v>
      </c>
      <c r="L673">
        <f t="shared" si="21"/>
        <v>5.492885757826813E-26</v>
      </c>
    </row>
    <row r="674" spans="8:12" x14ac:dyDescent="0.3">
      <c r="H674">
        <f>'Advection solution'!T673</f>
        <v>30</v>
      </c>
      <c r="I674">
        <f>'Advection solution'!H673</f>
        <v>0.3962</v>
      </c>
      <c r="J674">
        <f>'Advection solution'!V673/D$32</f>
        <v>1</v>
      </c>
      <c r="K674">
        <f t="shared" si="20"/>
        <v>1.3535803683352068E-29</v>
      </c>
      <c r="L674">
        <f t="shared" si="21"/>
        <v>5.4943588681356416E-26</v>
      </c>
    </row>
    <row r="675" spans="8:12" x14ac:dyDescent="0.3">
      <c r="H675">
        <f>'Advection solution'!T674</f>
        <v>30</v>
      </c>
      <c r="I675">
        <f>'Advection solution'!H674</f>
        <v>0.39577000000000001</v>
      </c>
      <c r="J675">
        <f>'Advection solution'!V674/D$32</f>
        <v>1</v>
      </c>
      <c r="K675">
        <f t="shared" si="20"/>
        <v>1.3539432811412824E-29</v>
      </c>
      <c r="L675">
        <f t="shared" si="21"/>
        <v>5.495831978444469E-26</v>
      </c>
    </row>
    <row r="676" spans="8:12" x14ac:dyDescent="0.3">
      <c r="H676">
        <f>'Advection solution'!T675</f>
        <v>30</v>
      </c>
      <c r="I676">
        <f>'Advection solution'!H675</f>
        <v>0.39534000000000002</v>
      </c>
      <c r="J676">
        <f>'Advection solution'!V675/D$32</f>
        <v>1</v>
      </c>
      <c r="K676">
        <f t="shared" si="20"/>
        <v>1.3543061939473582E-29</v>
      </c>
      <c r="L676">
        <f t="shared" si="21"/>
        <v>5.4973050887532964E-26</v>
      </c>
    </row>
    <row r="677" spans="8:12" x14ac:dyDescent="0.3">
      <c r="H677">
        <f>'Advection solution'!T676</f>
        <v>30</v>
      </c>
      <c r="I677">
        <f>'Advection solution'!H676</f>
        <v>0.39490999999999998</v>
      </c>
      <c r="J677">
        <f>'Advection solution'!V676/D$32</f>
        <v>1</v>
      </c>
      <c r="K677">
        <f t="shared" si="20"/>
        <v>1.3546691067534338E-29</v>
      </c>
      <c r="L677">
        <f t="shared" si="21"/>
        <v>5.498778199062125E-26</v>
      </c>
    </row>
    <row r="678" spans="8:12" x14ac:dyDescent="0.3">
      <c r="H678">
        <f>'Advection solution'!T677</f>
        <v>30</v>
      </c>
      <c r="I678">
        <f>'Advection solution'!H677</f>
        <v>0.39448</v>
      </c>
      <c r="J678">
        <f>'Advection solution'!V677/D$32</f>
        <v>1</v>
      </c>
      <c r="K678">
        <f t="shared" si="20"/>
        <v>1.3550320195595093E-29</v>
      </c>
      <c r="L678">
        <f t="shared" si="21"/>
        <v>5.5002513093709525E-26</v>
      </c>
    </row>
    <row r="679" spans="8:12" x14ac:dyDescent="0.3">
      <c r="H679">
        <f>'Advection solution'!T678</f>
        <v>30</v>
      </c>
      <c r="I679">
        <f>'Advection solution'!H678</f>
        <v>0.39405000000000001</v>
      </c>
      <c r="J679">
        <f>'Advection solution'!V678/D$32</f>
        <v>1</v>
      </c>
      <c r="K679">
        <f t="shared" si="20"/>
        <v>1.3553949323655852E-29</v>
      </c>
      <c r="L679">
        <f t="shared" si="21"/>
        <v>5.5017244196797811E-26</v>
      </c>
    </row>
    <row r="680" spans="8:12" x14ac:dyDescent="0.3">
      <c r="H680">
        <f>'Advection solution'!T679</f>
        <v>30</v>
      </c>
      <c r="I680">
        <f>'Advection solution'!H679</f>
        <v>0.39361999999999997</v>
      </c>
      <c r="J680">
        <f>'Advection solution'!V679/D$32</f>
        <v>1</v>
      </c>
      <c r="K680">
        <f t="shared" si="20"/>
        <v>1.3557578451716608E-29</v>
      </c>
      <c r="L680">
        <f t="shared" si="21"/>
        <v>5.5031975299886097E-26</v>
      </c>
    </row>
    <row r="681" spans="8:12" x14ac:dyDescent="0.3">
      <c r="H681">
        <f>'Advection solution'!T680</f>
        <v>30</v>
      </c>
      <c r="I681">
        <f>'Advection solution'!H680</f>
        <v>0.39319000000000004</v>
      </c>
      <c r="J681">
        <f>'Advection solution'!V680/D$32</f>
        <v>1</v>
      </c>
      <c r="K681">
        <f t="shared" si="20"/>
        <v>1.3561207579777363E-29</v>
      </c>
      <c r="L681">
        <f t="shared" si="21"/>
        <v>5.504670640297436E-26</v>
      </c>
    </row>
    <row r="682" spans="8:12" x14ac:dyDescent="0.3">
      <c r="H682">
        <f>'Advection solution'!T681</f>
        <v>30</v>
      </c>
      <c r="I682">
        <f>'Advection solution'!H681</f>
        <v>0.39276</v>
      </c>
      <c r="J682">
        <f>'Advection solution'!V681/D$32</f>
        <v>1</v>
      </c>
      <c r="K682">
        <f t="shared" si="20"/>
        <v>1.3564836707838122E-29</v>
      </c>
      <c r="L682">
        <f t="shared" si="21"/>
        <v>5.5061437506062646E-26</v>
      </c>
    </row>
    <row r="683" spans="8:12" x14ac:dyDescent="0.3">
      <c r="H683">
        <f>'Advection solution'!T682</f>
        <v>30</v>
      </c>
      <c r="I683">
        <f>'Advection solution'!H682</f>
        <v>0.39233000000000001</v>
      </c>
      <c r="J683">
        <f>'Advection solution'!V682/D$32</f>
        <v>1</v>
      </c>
      <c r="K683">
        <f t="shared" si="20"/>
        <v>1.3568465835898877E-29</v>
      </c>
      <c r="L683">
        <f t="shared" si="21"/>
        <v>5.507616860915092E-26</v>
      </c>
    </row>
    <row r="684" spans="8:12" x14ac:dyDescent="0.3">
      <c r="H684">
        <f>'Advection solution'!T683</f>
        <v>30</v>
      </c>
      <c r="I684">
        <f>'Advection solution'!H683</f>
        <v>0.39190000000000003</v>
      </c>
      <c r="J684">
        <f>'Advection solution'!V683/D$32</f>
        <v>1</v>
      </c>
      <c r="K684">
        <f t="shared" si="20"/>
        <v>1.3572094963959633E-29</v>
      </c>
      <c r="L684">
        <f t="shared" si="21"/>
        <v>5.5090899712239206E-26</v>
      </c>
    </row>
    <row r="685" spans="8:12" x14ac:dyDescent="0.3">
      <c r="H685">
        <f>'Advection solution'!T684</f>
        <v>30</v>
      </c>
      <c r="I685">
        <f>'Advection solution'!H684</f>
        <v>0.39146999999999998</v>
      </c>
      <c r="J685">
        <f>'Advection solution'!V684/D$32</f>
        <v>1</v>
      </c>
      <c r="K685">
        <f t="shared" si="20"/>
        <v>1.3575724092020392E-29</v>
      </c>
      <c r="L685">
        <f t="shared" si="21"/>
        <v>5.510563081532748E-26</v>
      </c>
    </row>
    <row r="686" spans="8:12" x14ac:dyDescent="0.3">
      <c r="H686">
        <f>'Advection solution'!T685</f>
        <v>30</v>
      </c>
      <c r="I686">
        <f>'Advection solution'!H685</f>
        <v>0.39104</v>
      </c>
      <c r="J686">
        <f>'Advection solution'!V685/D$32</f>
        <v>1</v>
      </c>
      <c r="K686">
        <f t="shared" si="20"/>
        <v>1.3579353220081147E-29</v>
      </c>
      <c r="L686">
        <f t="shared" si="21"/>
        <v>5.5120361918415766E-26</v>
      </c>
    </row>
    <row r="687" spans="8:12" x14ac:dyDescent="0.3">
      <c r="H687">
        <f>'Advection solution'!T686</f>
        <v>30</v>
      </c>
      <c r="I687">
        <f>'Advection solution'!H686</f>
        <v>0.39061000000000001</v>
      </c>
      <c r="J687">
        <f>'Advection solution'!V686/D$32</f>
        <v>1</v>
      </c>
      <c r="K687">
        <f t="shared" si="20"/>
        <v>1.3582982348141903E-29</v>
      </c>
      <c r="L687">
        <f t="shared" si="21"/>
        <v>5.5135093021504041E-26</v>
      </c>
    </row>
    <row r="688" spans="8:12" x14ac:dyDescent="0.3">
      <c r="H688">
        <f>'Advection solution'!T687</f>
        <v>30</v>
      </c>
      <c r="I688">
        <f>'Advection solution'!H687</f>
        <v>0.39017999999999997</v>
      </c>
      <c r="J688">
        <f>'Advection solution'!V687/D$32</f>
        <v>1</v>
      </c>
      <c r="K688">
        <f t="shared" si="20"/>
        <v>1.3586611476202659E-29</v>
      </c>
      <c r="L688">
        <f t="shared" si="21"/>
        <v>5.5149824124592327E-26</v>
      </c>
    </row>
    <row r="689" spans="8:12" x14ac:dyDescent="0.3">
      <c r="H689">
        <f>'Advection solution'!T688</f>
        <v>30</v>
      </c>
      <c r="I689">
        <f>'Advection solution'!H688</f>
        <v>0.38975000000000004</v>
      </c>
      <c r="J689">
        <f>'Advection solution'!V688/D$32</f>
        <v>1</v>
      </c>
      <c r="K689">
        <f t="shared" si="20"/>
        <v>1.3590240604263417E-29</v>
      </c>
      <c r="L689">
        <f t="shared" si="21"/>
        <v>5.5164555227680601E-26</v>
      </c>
    </row>
    <row r="690" spans="8:12" x14ac:dyDescent="0.3">
      <c r="H690">
        <f>'Advection solution'!T689</f>
        <v>30</v>
      </c>
      <c r="I690">
        <f>'Advection solution'!H689</f>
        <v>0.38932</v>
      </c>
      <c r="J690">
        <f>'Advection solution'!V689/D$32</f>
        <v>1</v>
      </c>
      <c r="K690">
        <f t="shared" si="20"/>
        <v>1.3593869732324173E-29</v>
      </c>
      <c r="L690">
        <f t="shared" si="21"/>
        <v>5.5179286330768876E-26</v>
      </c>
    </row>
    <row r="691" spans="8:12" x14ac:dyDescent="0.3">
      <c r="H691">
        <f>'Advection solution'!T690</f>
        <v>30</v>
      </c>
      <c r="I691">
        <f>'Advection solution'!H690</f>
        <v>0.38889000000000001</v>
      </c>
      <c r="J691">
        <f>'Advection solution'!V690/D$32</f>
        <v>1</v>
      </c>
      <c r="K691">
        <f t="shared" si="20"/>
        <v>1.3597498860384928E-29</v>
      </c>
      <c r="L691">
        <f t="shared" si="21"/>
        <v>5.5194017433857162E-26</v>
      </c>
    </row>
    <row r="692" spans="8:12" x14ac:dyDescent="0.3">
      <c r="H692">
        <f>'Advection solution'!T691</f>
        <v>30</v>
      </c>
      <c r="I692">
        <f>'Advection solution'!H691</f>
        <v>0.38846000000000003</v>
      </c>
      <c r="J692">
        <f>'Advection solution'!V691/D$32</f>
        <v>1</v>
      </c>
      <c r="K692">
        <f t="shared" si="20"/>
        <v>1.3601127988445687E-29</v>
      </c>
      <c r="L692">
        <f t="shared" si="21"/>
        <v>5.5208748536945447E-26</v>
      </c>
    </row>
    <row r="693" spans="8:12" x14ac:dyDescent="0.3">
      <c r="H693">
        <f>'Advection solution'!T692</f>
        <v>30</v>
      </c>
      <c r="I693">
        <f>'Advection solution'!H692</f>
        <v>0.38802999999999999</v>
      </c>
      <c r="J693">
        <f>'Advection solution'!V692/D$32</f>
        <v>1</v>
      </c>
      <c r="K693">
        <f t="shared" si="20"/>
        <v>1.3604757116506443E-29</v>
      </c>
      <c r="L693">
        <f t="shared" si="21"/>
        <v>5.5223479640033722E-26</v>
      </c>
    </row>
    <row r="694" spans="8:12" x14ac:dyDescent="0.3">
      <c r="H694">
        <f>'Advection solution'!T693</f>
        <v>30</v>
      </c>
      <c r="I694">
        <f>'Advection solution'!H693</f>
        <v>0.3876</v>
      </c>
      <c r="J694">
        <f>'Advection solution'!V693/D$32</f>
        <v>1</v>
      </c>
      <c r="K694">
        <f t="shared" si="20"/>
        <v>1.3608386244567198E-29</v>
      </c>
      <c r="L694">
        <f t="shared" si="21"/>
        <v>5.5238210743122008E-26</v>
      </c>
    </row>
    <row r="695" spans="8:12" x14ac:dyDescent="0.3">
      <c r="H695">
        <f>'Advection solution'!T694</f>
        <v>30</v>
      </c>
      <c r="I695">
        <f>'Advection solution'!H694</f>
        <v>0.38717000000000001</v>
      </c>
      <c r="J695">
        <f>'Advection solution'!V694/D$32</f>
        <v>1</v>
      </c>
      <c r="K695">
        <f t="shared" si="20"/>
        <v>1.3612015372627957E-29</v>
      </c>
      <c r="L695">
        <f t="shared" si="21"/>
        <v>5.5252941846210282E-26</v>
      </c>
    </row>
    <row r="696" spans="8:12" x14ac:dyDescent="0.3">
      <c r="H696">
        <f>'Advection solution'!T695</f>
        <v>30</v>
      </c>
      <c r="I696">
        <f>'Advection solution'!H695</f>
        <v>0.38673999999999997</v>
      </c>
      <c r="J696">
        <f>'Advection solution'!V695/D$32</f>
        <v>1</v>
      </c>
      <c r="K696">
        <f t="shared" si="20"/>
        <v>1.3615644500688712E-29</v>
      </c>
      <c r="L696">
        <f t="shared" si="21"/>
        <v>5.5267672949298557E-26</v>
      </c>
    </row>
    <row r="697" spans="8:12" x14ac:dyDescent="0.3">
      <c r="H697">
        <f>'Advection solution'!T696</f>
        <v>30</v>
      </c>
      <c r="I697">
        <f>'Advection solution'!H696</f>
        <v>0.38630999999999999</v>
      </c>
      <c r="J697">
        <f>'Advection solution'!V696/D$32</f>
        <v>1</v>
      </c>
      <c r="K697">
        <f t="shared" si="20"/>
        <v>1.3619273628749468E-29</v>
      </c>
      <c r="L697">
        <f t="shared" si="21"/>
        <v>5.5282404052386843E-26</v>
      </c>
    </row>
    <row r="698" spans="8:12" x14ac:dyDescent="0.3">
      <c r="H698">
        <f>'Advection solution'!T697</f>
        <v>30</v>
      </c>
      <c r="I698">
        <f>'Advection solution'!H697</f>
        <v>0.38588</v>
      </c>
      <c r="J698">
        <f>'Advection solution'!V697/D$32</f>
        <v>1</v>
      </c>
      <c r="K698">
        <f t="shared" si="20"/>
        <v>1.3622902756810227E-29</v>
      </c>
      <c r="L698">
        <f t="shared" si="21"/>
        <v>5.5297135155475129E-26</v>
      </c>
    </row>
    <row r="699" spans="8:12" x14ac:dyDescent="0.3">
      <c r="H699">
        <f>'Advection solution'!T698</f>
        <v>30</v>
      </c>
      <c r="I699">
        <f>'Advection solution'!H698</f>
        <v>0.38544999999999996</v>
      </c>
      <c r="J699">
        <f>'Advection solution'!V698/D$32</f>
        <v>1</v>
      </c>
      <c r="K699">
        <f t="shared" si="20"/>
        <v>1.3626531884870982E-29</v>
      </c>
      <c r="L699">
        <f t="shared" si="21"/>
        <v>5.5311866258563403E-26</v>
      </c>
    </row>
    <row r="700" spans="8:12" x14ac:dyDescent="0.3">
      <c r="H700">
        <f>'Advection solution'!T699</f>
        <v>30</v>
      </c>
      <c r="I700">
        <f>'Advection solution'!H699</f>
        <v>0.38502000000000003</v>
      </c>
      <c r="J700">
        <f>'Advection solution'!V699/D$32</f>
        <v>1</v>
      </c>
      <c r="K700">
        <f t="shared" si="20"/>
        <v>1.3630161012931738E-29</v>
      </c>
      <c r="L700">
        <f t="shared" si="21"/>
        <v>5.5326597361651689E-26</v>
      </c>
    </row>
    <row r="701" spans="8:12" x14ac:dyDescent="0.3">
      <c r="H701">
        <f>'Advection solution'!T700</f>
        <v>30</v>
      </c>
      <c r="I701">
        <f>'Advection solution'!H700</f>
        <v>0.38458999999999999</v>
      </c>
      <c r="J701">
        <f>'Advection solution'!V700/D$32</f>
        <v>1</v>
      </c>
      <c r="K701">
        <f t="shared" si="20"/>
        <v>1.3633790140992496E-29</v>
      </c>
      <c r="L701">
        <f t="shared" si="21"/>
        <v>5.5341328464739963E-26</v>
      </c>
    </row>
    <row r="702" spans="8:12" x14ac:dyDescent="0.3">
      <c r="H702">
        <f>'Advection solution'!T701</f>
        <v>30</v>
      </c>
      <c r="I702">
        <f>'Advection solution'!H701</f>
        <v>0.38416</v>
      </c>
      <c r="J702">
        <f>'Advection solution'!V701/D$32</f>
        <v>1</v>
      </c>
      <c r="K702">
        <f t="shared" si="20"/>
        <v>1.3637419269053252E-29</v>
      </c>
      <c r="L702">
        <f t="shared" si="21"/>
        <v>5.5356059567828238E-26</v>
      </c>
    </row>
    <row r="703" spans="8:12" x14ac:dyDescent="0.3">
      <c r="H703">
        <f>'Advection solution'!T702</f>
        <v>30</v>
      </c>
      <c r="I703">
        <f>'Advection solution'!H702</f>
        <v>0.38373000000000002</v>
      </c>
      <c r="J703">
        <f>'Advection solution'!V702/D$32</f>
        <v>1</v>
      </c>
      <c r="K703">
        <f t="shared" si="20"/>
        <v>1.3641048397114008E-29</v>
      </c>
      <c r="L703">
        <f t="shared" si="21"/>
        <v>5.5370790670916524E-26</v>
      </c>
    </row>
    <row r="704" spans="8:12" x14ac:dyDescent="0.3">
      <c r="H704">
        <f>'Advection solution'!T703</f>
        <v>30</v>
      </c>
      <c r="I704">
        <f>'Advection solution'!H703</f>
        <v>0.38329999999999997</v>
      </c>
      <c r="J704">
        <f>'Advection solution'!V703/D$32</f>
        <v>1</v>
      </c>
      <c r="K704">
        <f t="shared" si="20"/>
        <v>1.3644677525174766E-29</v>
      </c>
      <c r="L704">
        <f t="shared" si="21"/>
        <v>5.538552177400481E-26</v>
      </c>
    </row>
    <row r="705" spans="8:12" x14ac:dyDescent="0.3">
      <c r="H705">
        <f>'Advection solution'!T704</f>
        <v>30</v>
      </c>
      <c r="I705">
        <f>'Advection solution'!H704</f>
        <v>0.38286999999999999</v>
      </c>
      <c r="J705">
        <f>'Advection solution'!V704/D$32</f>
        <v>1</v>
      </c>
      <c r="K705">
        <f t="shared" si="20"/>
        <v>1.3648306653235522E-29</v>
      </c>
      <c r="L705">
        <f t="shared" si="21"/>
        <v>5.5400252877093084E-26</v>
      </c>
    </row>
    <row r="706" spans="8:12" x14ac:dyDescent="0.3">
      <c r="H706">
        <f>'Advection solution'!T705</f>
        <v>30</v>
      </c>
      <c r="I706">
        <f>'Advection solution'!H705</f>
        <v>0.38244</v>
      </c>
      <c r="J706">
        <f>'Advection solution'!V705/D$32</f>
        <v>1</v>
      </c>
      <c r="K706">
        <f t="shared" si="20"/>
        <v>1.3651935781296278E-29</v>
      </c>
      <c r="L706">
        <f t="shared" si="21"/>
        <v>5.541498398018137E-26</v>
      </c>
    </row>
    <row r="707" spans="8:12" x14ac:dyDescent="0.3">
      <c r="H707">
        <f>'Advection solution'!T706</f>
        <v>30</v>
      </c>
      <c r="I707">
        <f>'Advection solution'!H706</f>
        <v>0.38200999999999996</v>
      </c>
      <c r="J707">
        <f>'Advection solution'!V706/D$32</f>
        <v>1</v>
      </c>
      <c r="K707">
        <f t="shared" si="20"/>
        <v>1.3655564909357036E-29</v>
      </c>
      <c r="L707">
        <f t="shared" si="21"/>
        <v>5.5429715083269644E-26</v>
      </c>
    </row>
    <row r="708" spans="8:12" x14ac:dyDescent="0.3">
      <c r="H708">
        <f>'Advection solution'!T707</f>
        <v>30</v>
      </c>
      <c r="I708">
        <f>'Advection solution'!H707</f>
        <v>0.38158000000000003</v>
      </c>
      <c r="J708">
        <f>'Advection solution'!V707/D$32</f>
        <v>1</v>
      </c>
      <c r="K708">
        <f t="shared" si="20"/>
        <v>1.3659194037417792E-29</v>
      </c>
      <c r="L708">
        <f t="shared" si="21"/>
        <v>5.5444446186357919E-26</v>
      </c>
    </row>
    <row r="709" spans="8:12" x14ac:dyDescent="0.3">
      <c r="H709">
        <f>'Advection solution'!T708</f>
        <v>30</v>
      </c>
      <c r="I709">
        <f>'Advection solution'!H708</f>
        <v>0.38114999999999999</v>
      </c>
      <c r="J709">
        <f>'Advection solution'!V708/D$32</f>
        <v>1</v>
      </c>
      <c r="K709">
        <f t="shared" si="20"/>
        <v>1.3662823165478547E-29</v>
      </c>
      <c r="L709">
        <f t="shared" si="21"/>
        <v>5.5459177289446205E-26</v>
      </c>
    </row>
    <row r="710" spans="8:12" x14ac:dyDescent="0.3">
      <c r="H710">
        <f>'Advection solution'!T709</f>
        <v>30</v>
      </c>
      <c r="I710">
        <f>'Advection solution'!H709</f>
        <v>0.38072</v>
      </c>
      <c r="J710">
        <f>'Advection solution'!V709/D$32</f>
        <v>1</v>
      </c>
      <c r="K710">
        <f t="shared" si="20"/>
        <v>1.3666452293539306E-29</v>
      </c>
      <c r="L710">
        <f t="shared" si="21"/>
        <v>5.5473908392534479E-26</v>
      </c>
    </row>
    <row r="711" spans="8:12" x14ac:dyDescent="0.3">
      <c r="H711">
        <f>'Advection solution'!T710</f>
        <v>30</v>
      </c>
      <c r="I711">
        <f>'Advection solution'!H710</f>
        <v>0.38029000000000002</v>
      </c>
      <c r="J711">
        <f>'Advection solution'!V710/D$32</f>
        <v>1</v>
      </c>
      <c r="K711">
        <f t="shared" si="20"/>
        <v>1.3670081421600062E-29</v>
      </c>
      <c r="L711">
        <f t="shared" si="21"/>
        <v>5.5488639495622765E-26</v>
      </c>
    </row>
    <row r="712" spans="8:12" x14ac:dyDescent="0.3">
      <c r="H712">
        <f>'Advection solution'!T711</f>
        <v>30</v>
      </c>
      <c r="I712">
        <f>'Advection solution'!H711</f>
        <v>0.37985999999999998</v>
      </c>
      <c r="J712">
        <f>'Advection solution'!V711/D$32</f>
        <v>1</v>
      </c>
      <c r="K712">
        <f t="shared" si="20"/>
        <v>1.3673710549660817E-29</v>
      </c>
      <c r="L712">
        <f t="shared" si="21"/>
        <v>5.5503370598711051E-26</v>
      </c>
    </row>
    <row r="713" spans="8:12" x14ac:dyDescent="0.3">
      <c r="H713">
        <f>'Advection solution'!T712</f>
        <v>30</v>
      </c>
      <c r="I713">
        <f>'Advection solution'!H712</f>
        <v>0.37942999999999999</v>
      </c>
      <c r="J713">
        <f>'Advection solution'!V712/D$32</f>
        <v>1</v>
      </c>
      <c r="K713">
        <f t="shared" si="20"/>
        <v>1.3677339677721576E-29</v>
      </c>
      <c r="L713">
        <f t="shared" si="21"/>
        <v>5.5518101701799326E-26</v>
      </c>
    </row>
    <row r="714" spans="8:12" x14ac:dyDescent="0.3">
      <c r="H714">
        <f>'Advection solution'!T713</f>
        <v>30</v>
      </c>
      <c r="I714">
        <f>'Advection solution'!H713</f>
        <v>0.379</v>
      </c>
      <c r="J714">
        <f>'Advection solution'!V713/D$32</f>
        <v>1</v>
      </c>
      <c r="K714">
        <f t="shared" si="20"/>
        <v>1.3680968805782332E-29</v>
      </c>
      <c r="L714">
        <f t="shared" si="21"/>
        <v>5.55328328048876E-26</v>
      </c>
    </row>
    <row r="715" spans="8:12" x14ac:dyDescent="0.3">
      <c r="H715">
        <f>'Advection solution'!T714</f>
        <v>30</v>
      </c>
      <c r="I715">
        <f>'Advection solution'!H714</f>
        <v>0.37856999999999996</v>
      </c>
      <c r="J715">
        <f>'Advection solution'!V714/D$32</f>
        <v>1</v>
      </c>
      <c r="K715">
        <f t="shared" si="20"/>
        <v>1.3684597933843087E-29</v>
      </c>
      <c r="L715">
        <f t="shared" si="21"/>
        <v>5.5547563907975886E-26</v>
      </c>
    </row>
    <row r="716" spans="8:12" x14ac:dyDescent="0.3">
      <c r="H716">
        <f>'Advection solution'!T715</f>
        <v>30</v>
      </c>
      <c r="I716">
        <f>'Advection solution'!H715</f>
        <v>0.37814000000000003</v>
      </c>
      <c r="J716">
        <f>'Advection solution'!V715/D$32</f>
        <v>1</v>
      </c>
      <c r="K716">
        <f t="shared" si="20"/>
        <v>1.3688227061903843E-29</v>
      </c>
      <c r="L716">
        <f t="shared" si="21"/>
        <v>5.556229501106416E-26</v>
      </c>
    </row>
    <row r="717" spans="8:12" x14ac:dyDescent="0.3">
      <c r="H717">
        <f>'Advection solution'!T716</f>
        <v>30</v>
      </c>
      <c r="I717">
        <f>'Advection solution'!H716</f>
        <v>0.37770999999999999</v>
      </c>
      <c r="J717">
        <f>'Advection solution'!V716/D$32</f>
        <v>1</v>
      </c>
      <c r="K717">
        <f t="shared" si="20"/>
        <v>1.3691856189964601E-29</v>
      </c>
      <c r="L717">
        <f t="shared" si="21"/>
        <v>5.5577026114152446E-26</v>
      </c>
    </row>
    <row r="718" spans="8:12" x14ac:dyDescent="0.3">
      <c r="H718">
        <f>'Advection solution'!T717</f>
        <v>30</v>
      </c>
      <c r="I718">
        <f>'Advection solution'!H717</f>
        <v>0.37728</v>
      </c>
      <c r="J718">
        <f>'Advection solution'!V717/D$32</f>
        <v>1</v>
      </c>
      <c r="K718">
        <f t="shared" si="20"/>
        <v>1.3695485318025357E-29</v>
      </c>
      <c r="L718">
        <f t="shared" si="21"/>
        <v>5.5591757217240721E-26</v>
      </c>
    </row>
    <row r="719" spans="8:12" x14ac:dyDescent="0.3">
      <c r="H719">
        <f>'Advection solution'!T718</f>
        <v>30</v>
      </c>
      <c r="I719">
        <f>'Advection solution'!H718</f>
        <v>0.37685000000000002</v>
      </c>
      <c r="J719">
        <f>'Advection solution'!V718/D$32</f>
        <v>1</v>
      </c>
      <c r="K719">
        <f t="shared" ref="K719:K782" si="22">(I719+D$16*(1-I719))*(0.5*ERFC(0.5*(J719-D$35)/(D$34*D$35)^0.5)+0.5*EXP(J719/D$34)*ERFC(0.5*(J719+D$35)/(D$34*D$35)^0.5)+0.5*(2+(2-J719)/D$34+D$35/D$34)*EXP(1/D$34)*ERFC(0.5*(2-J719+D$35)/(D$34*D$35)^0.5)-(D$35/(3.1416*D$34))^0.5*EXP(1/D$34-0.25*(2-J719+D$35)^2/(D$34*D$35)))</f>
        <v>1.3699114446086113E-29</v>
      </c>
      <c r="L719">
        <f t="shared" si="21"/>
        <v>5.5606488320328995E-26</v>
      </c>
    </row>
    <row r="720" spans="8:12" x14ac:dyDescent="0.3">
      <c r="H720">
        <f>'Advection solution'!T719</f>
        <v>30</v>
      </c>
      <c r="I720">
        <f>'Advection solution'!H719</f>
        <v>0.37641999999999998</v>
      </c>
      <c r="J720">
        <f>'Advection solution'!V719/D$32</f>
        <v>1</v>
      </c>
      <c r="K720">
        <f t="shared" si="22"/>
        <v>1.3702743574146871E-29</v>
      </c>
      <c r="L720">
        <f t="shared" ref="L720:L783" si="23">(I720+D$16*(1-I720))*(0.5*ERFC(0.5*(J720-D$35)/(D$34*D$35)^0.5)+(D$35/(3.1416*D$34))^0.5*EXP(-0.25*(J720-D$35)^2/(D$34*D$35))-0.5*(1+J720/D$34+D$35/D$34)*EXP(J720/D$34)*ERFC(0.5*(J720+D$35)/(D$34*D$35)^0.5)+(4*D$35/(3.1416*D$34))^0.5*(1+0.25*(2-J720+D$35)/D$34)*EXP(1/D$34-0.25*(2-J720+D$35)^2/(D$34*D$35))-(1/D$34)*(2-J720+1.5*D$35+0.25*(2-J720+D$35)^2/D$34)*EXP(1/D$34)*ERFC(0.5*(2-J720+D$35)/(D$34*D$35)^2))</f>
        <v>5.5621219423417281E-26</v>
      </c>
    </row>
    <row r="721" spans="8:12" x14ac:dyDescent="0.3">
      <c r="H721">
        <f>'Advection solution'!T720</f>
        <v>30</v>
      </c>
      <c r="I721">
        <f>'Advection solution'!H720</f>
        <v>0.37598999999999999</v>
      </c>
      <c r="J721">
        <f>'Advection solution'!V720/D$32</f>
        <v>1</v>
      </c>
      <c r="K721">
        <f t="shared" si="22"/>
        <v>1.3706372702207627E-29</v>
      </c>
      <c r="L721">
        <f t="shared" si="23"/>
        <v>5.5635950526505556E-26</v>
      </c>
    </row>
    <row r="722" spans="8:12" x14ac:dyDescent="0.3">
      <c r="H722">
        <f>'Advection solution'!T721</f>
        <v>30</v>
      </c>
      <c r="I722">
        <f>'Advection solution'!H721</f>
        <v>0.37556</v>
      </c>
      <c r="J722">
        <f>'Advection solution'!V721/D$32</f>
        <v>1</v>
      </c>
      <c r="K722">
        <f t="shared" si="22"/>
        <v>1.3710001830268383E-29</v>
      </c>
      <c r="L722">
        <f t="shared" si="23"/>
        <v>5.5650681629593842E-26</v>
      </c>
    </row>
    <row r="723" spans="8:12" x14ac:dyDescent="0.3">
      <c r="H723">
        <f>'Advection solution'!T722</f>
        <v>30</v>
      </c>
      <c r="I723">
        <f>'Advection solution'!H722</f>
        <v>0.37512999999999996</v>
      </c>
      <c r="J723">
        <f>'Advection solution'!V722/D$32</f>
        <v>1</v>
      </c>
      <c r="K723">
        <f t="shared" si="22"/>
        <v>1.3713630958329141E-29</v>
      </c>
      <c r="L723">
        <f t="shared" si="23"/>
        <v>5.5665412732682127E-26</v>
      </c>
    </row>
    <row r="724" spans="8:12" x14ac:dyDescent="0.3">
      <c r="H724">
        <f>'Advection solution'!T723</f>
        <v>30</v>
      </c>
      <c r="I724">
        <f>'Advection solution'!H723</f>
        <v>0.37469999999999998</v>
      </c>
      <c r="J724">
        <f>'Advection solution'!V723/D$32</f>
        <v>1</v>
      </c>
      <c r="K724">
        <f t="shared" si="22"/>
        <v>1.3717260086389897E-29</v>
      </c>
      <c r="L724">
        <f t="shared" si="23"/>
        <v>5.5680143835770402E-26</v>
      </c>
    </row>
    <row r="725" spans="8:12" x14ac:dyDescent="0.3">
      <c r="H725">
        <f>'Advection solution'!T724</f>
        <v>30</v>
      </c>
      <c r="I725">
        <f>'Advection solution'!H724</f>
        <v>0.37426999999999999</v>
      </c>
      <c r="J725">
        <f>'Advection solution'!V724/D$32</f>
        <v>1</v>
      </c>
      <c r="K725">
        <f t="shared" si="22"/>
        <v>1.3720889214450652E-29</v>
      </c>
      <c r="L725">
        <f t="shared" si="23"/>
        <v>5.5694874938858676E-26</v>
      </c>
    </row>
    <row r="726" spans="8:12" x14ac:dyDescent="0.3">
      <c r="H726">
        <f>'Advection solution'!T725</f>
        <v>30</v>
      </c>
      <c r="I726">
        <f>'Advection solution'!H725</f>
        <v>0.37384000000000001</v>
      </c>
      <c r="J726">
        <f>'Advection solution'!V725/D$32</f>
        <v>1</v>
      </c>
      <c r="K726">
        <f t="shared" si="22"/>
        <v>1.3724518342511411E-29</v>
      </c>
      <c r="L726">
        <f t="shared" si="23"/>
        <v>5.5709606041946962E-26</v>
      </c>
    </row>
    <row r="727" spans="8:12" x14ac:dyDescent="0.3">
      <c r="H727">
        <f>'Advection solution'!T726</f>
        <v>30</v>
      </c>
      <c r="I727">
        <f>'Advection solution'!H726</f>
        <v>0.37341000000000002</v>
      </c>
      <c r="J727">
        <f>'Advection solution'!V726/D$32</f>
        <v>1</v>
      </c>
      <c r="K727">
        <f t="shared" si="22"/>
        <v>1.3728147470572167E-29</v>
      </c>
      <c r="L727">
        <f t="shared" si="23"/>
        <v>5.5724337145035237E-26</v>
      </c>
    </row>
    <row r="728" spans="8:12" x14ac:dyDescent="0.3">
      <c r="H728">
        <f>'Advection solution'!T727</f>
        <v>30</v>
      </c>
      <c r="I728">
        <f>'Advection solution'!H727</f>
        <v>0.37297999999999998</v>
      </c>
      <c r="J728">
        <f>'Advection solution'!V727/D$32</f>
        <v>1</v>
      </c>
      <c r="K728">
        <f t="shared" si="22"/>
        <v>1.3731776598632922E-29</v>
      </c>
      <c r="L728">
        <f t="shared" si="23"/>
        <v>5.5739068248123511E-26</v>
      </c>
    </row>
    <row r="729" spans="8:12" x14ac:dyDescent="0.3">
      <c r="H729">
        <f>'Advection solution'!T728</f>
        <v>30</v>
      </c>
      <c r="I729">
        <f>'Advection solution'!H728</f>
        <v>0.37254999999999999</v>
      </c>
      <c r="J729">
        <f>'Advection solution'!V728/D$32</f>
        <v>1</v>
      </c>
      <c r="K729">
        <f t="shared" si="22"/>
        <v>1.3735405726693681E-29</v>
      </c>
      <c r="L729">
        <f t="shared" si="23"/>
        <v>5.5753799351211797E-26</v>
      </c>
    </row>
    <row r="730" spans="8:12" x14ac:dyDescent="0.3">
      <c r="H730">
        <f>'Advection solution'!T729</f>
        <v>30</v>
      </c>
      <c r="I730">
        <f>'Advection solution'!H729</f>
        <v>0.37212000000000001</v>
      </c>
      <c r="J730">
        <f>'Advection solution'!V729/D$32</f>
        <v>1</v>
      </c>
      <c r="K730">
        <f t="shared" si="22"/>
        <v>1.3739034854754436E-29</v>
      </c>
      <c r="L730">
        <f t="shared" si="23"/>
        <v>5.5768530454300083E-26</v>
      </c>
    </row>
    <row r="731" spans="8:12" x14ac:dyDescent="0.3">
      <c r="H731">
        <f>'Advection solution'!T730</f>
        <v>30</v>
      </c>
      <c r="I731">
        <f>'Advection solution'!H730</f>
        <v>0.37168999999999996</v>
      </c>
      <c r="J731">
        <f>'Advection solution'!V730/D$32</f>
        <v>1</v>
      </c>
      <c r="K731">
        <f t="shared" si="22"/>
        <v>1.3742663982815192E-29</v>
      </c>
      <c r="L731">
        <f t="shared" si="23"/>
        <v>5.5783261557388357E-26</v>
      </c>
    </row>
    <row r="732" spans="8:12" x14ac:dyDescent="0.3">
      <c r="H732">
        <f>'Advection solution'!T731</f>
        <v>30</v>
      </c>
      <c r="I732">
        <f>'Advection solution'!H731</f>
        <v>0.37125999999999998</v>
      </c>
      <c r="J732">
        <f>'Advection solution'!V731/D$32</f>
        <v>1</v>
      </c>
      <c r="K732">
        <f t="shared" si="22"/>
        <v>1.3746293110875951E-29</v>
      </c>
      <c r="L732">
        <f t="shared" si="23"/>
        <v>5.5797992660476643E-26</v>
      </c>
    </row>
    <row r="733" spans="8:12" x14ac:dyDescent="0.3">
      <c r="H733">
        <f>'Advection solution'!T732</f>
        <v>30</v>
      </c>
      <c r="I733">
        <f>'Advection solution'!H732</f>
        <v>0.37082999999999999</v>
      </c>
      <c r="J733">
        <f>'Advection solution'!V732/D$32</f>
        <v>1</v>
      </c>
      <c r="K733">
        <f t="shared" si="22"/>
        <v>1.3749922238936706E-29</v>
      </c>
      <c r="L733">
        <f t="shared" si="23"/>
        <v>5.5812723763564918E-26</v>
      </c>
    </row>
    <row r="734" spans="8:12" x14ac:dyDescent="0.3">
      <c r="H734">
        <f>'Advection solution'!T733</f>
        <v>30</v>
      </c>
      <c r="I734">
        <f>'Advection solution'!H733</f>
        <v>0.37040000000000001</v>
      </c>
      <c r="J734">
        <f>'Advection solution'!V733/D$32</f>
        <v>1</v>
      </c>
      <c r="K734">
        <f t="shared" si="22"/>
        <v>1.3753551366997462E-29</v>
      </c>
      <c r="L734">
        <f t="shared" si="23"/>
        <v>5.5827454866653192E-26</v>
      </c>
    </row>
    <row r="735" spans="8:12" x14ac:dyDescent="0.3">
      <c r="H735">
        <f>'Advection solution'!T734</f>
        <v>30</v>
      </c>
      <c r="I735">
        <f>'Advection solution'!H734</f>
        <v>0.36997000000000002</v>
      </c>
      <c r="J735">
        <f>'Advection solution'!V734/D$32</f>
        <v>1</v>
      </c>
      <c r="K735">
        <f t="shared" si="22"/>
        <v>1.375718049505822E-29</v>
      </c>
      <c r="L735">
        <f t="shared" si="23"/>
        <v>5.5842185969741478E-26</v>
      </c>
    </row>
    <row r="736" spans="8:12" x14ac:dyDescent="0.3">
      <c r="H736">
        <f>'Advection solution'!T735</f>
        <v>30</v>
      </c>
      <c r="I736">
        <f>'Advection solution'!H735</f>
        <v>0.36953999999999998</v>
      </c>
      <c r="J736">
        <f>'Advection solution'!V735/D$32</f>
        <v>1</v>
      </c>
      <c r="K736">
        <f t="shared" si="22"/>
        <v>1.3760809623118976E-29</v>
      </c>
      <c r="L736">
        <f t="shared" si="23"/>
        <v>5.5856917072829764E-26</v>
      </c>
    </row>
    <row r="737" spans="8:12" x14ac:dyDescent="0.3">
      <c r="H737">
        <f>'Advection solution'!T736</f>
        <v>30</v>
      </c>
      <c r="I737">
        <f>'Advection solution'!H736</f>
        <v>0.36910999999999999</v>
      </c>
      <c r="J737">
        <f>'Advection solution'!V736/D$32</f>
        <v>1</v>
      </c>
      <c r="K737">
        <f t="shared" si="22"/>
        <v>1.3764438751179732E-29</v>
      </c>
      <c r="L737">
        <f t="shared" si="23"/>
        <v>5.5871648175918039E-26</v>
      </c>
    </row>
    <row r="738" spans="8:12" x14ac:dyDescent="0.3">
      <c r="H738">
        <f>'Advection solution'!T737</f>
        <v>30</v>
      </c>
      <c r="I738">
        <f>'Advection solution'!H737</f>
        <v>0.36868000000000001</v>
      </c>
      <c r="J738">
        <f>'Advection solution'!V737/D$32</f>
        <v>1</v>
      </c>
      <c r="K738">
        <f t="shared" si="22"/>
        <v>1.376806787924049E-29</v>
      </c>
      <c r="L738">
        <f t="shared" si="23"/>
        <v>5.5886379279006325E-26</v>
      </c>
    </row>
    <row r="739" spans="8:12" x14ac:dyDescent="0.3">
      <c r="H739">
        <f>'Advection solution'!T738</f>
        <v>30</v>
      </c>
      <c r="I739">
        <f>'Advection solution'!H738</f>
        <v>0.36825000000000002</v>
      </c>
      <c r="J739">
        <f>'Advection solution'!V738/D$32</f>
        <v>1</v>
      </c>
      <c r="K739">
        <f t="shared" si="22"/>
        <v>1.3771697007301246E-29</v>
      </c>
      <c r="L739">
        <f t="shared" si="23"/>
        <v>5.5901110382094599E-26</v>
      </c>
    </row>
    <row r="740" spans="8:12" x14ac:dyDescent="0.3">
      <c r="H740">
        <f>'Advection solution'!T739</f>
        <v>30</v>
      </c>
      <c r="I740">
        <f>'Advection solution'!H739</f>
        <v>0.36782000000000004</v>
      </c>
      <c r="J740">
        <f>'Advection solution'!V739/D$32</f>
        <v>1</v>
      </c>
      <c r="K740">
        <f t="shared" si="22"/>
        <v>1.3775326135362002E-29</v>
      </c>
      <c r="L740">
        <f t="shared" si="23"/>
        <v>5.5915841485182873E-26</v>
      </c>
    </row>
    <row r="741" spans="8:12" x14ac:dyDescent="0.3">
      <c r="H741">
        <f>'Advection solution'!T740</f>
        <v>30</v>
      </c>
      <c r="I741">
        <f>'Advection solution'!H740</f>
        <v>0.36738999999999999</v>
      </c>
      <c r="J741">
        <f>'Advection solution'!V740/D$32</f>
        <v>1</v>
      </c>
      <c r="K741">
        <f t="shared" si="22"/>
        <v>1.377895526342276E-29</v>
      </c>
      <c r="L741">
        <f t="shared" si="23"/>
        <v>5.5930572588271159E-26</v>
      </c>
    </row>
    <row r="742" spans="8:12" x14ac:dyDescent="0.3">
      <c r="H742">
        <f>'Advection solution'!T741</f>
        <v>30</v>
      </c>
      <c r="I742">
        <f>'Advection solution'!H741</f>
        <v>0.36696000000000001</v>
      </c>
      <c r="J742">
        <f>'Advection solution'!V741/D$32</f>
        <v>1</v>
      </c>
      <c r="K742">
        <f t="shared" si="22"/>
        <v>1.3782584391483516E-29</v>
      </c>
      <c r="L742">
        <f t="shared" si="23"/>
        <v>5.5945303691359445E-26</v>
      </c>
    </row>
    <row r="743" spans="8:12" x14ac:dyDescent="0.3">
      <c r="H743">
        <f>'Advection solution'!T742</f>
        <v>30</v>
      </c>
      <c r="I743">
        <f>'Advection solution'!H742</f>
        <v>0.36653000000000002</v>
      </c>
      <c r="J743">
        <f>'Advection solution'!V742/D$32</f>
        <v>1</v>
      </c>
      <c r="K743">
        <f t="shared" si="22"/>
        <v>1.3786213519544271E-29</v>
      </c>
      <c r="L743">
        <f t="shared" si="23"/>
        <v>5.596003479444772E-26</v>
      </c>
    </row>
    <row r="744" spans="8:12" x14ac:dyDescent="0.3">
      <c r="H744">
        <f>'Advection solution'!T743</f>
        <v>30</v>
      </c>
      <c r="I744">
        <f>'Advection solution'!H743</f>
        <v>0.36609999999999998</v>
      </c>
      <c r="J744">
        <f>'Advection solution'!V743/D$32</f>
        <v>1</v>
      </c>
      <c r="K744">
        <f t="shared" si="22"/>
        <v>1.378984264760503E-29</v>
      </c>
      <c r="L744">
        <f t="shared" si="23"/>
        <v>5.5974765897536006E-26</v>
      </c>
    </row>
    <row r="745" spans="8:12" x14ac:dyDescent="0.3">
      <c r="H745">
        <f>'Advection solution'!T744</f>
        <v>30</v>
      </c>
      <c r="I745">
        <f>'Advection solution'!H744</f>
        <v>0.36567</v>
      </c>
      <c r="J745">
        <f>'Advection solution'!V744/D$32</f>
        <v>1</v>
      </c>
      <c r="K745">
        <f t="shared" si="22"/>
        <v>1.3793471775665786E-29</v>
      </c>
      <c r="L745">
        <f t="shared" si="23"/>
        <v>5.598949700062428E-26</v>
      </c>
    </row>
    <row r="746" spans="8:12" x14ac:dyDescent="0.3">
      <c r="H746">
        <f>'Advection solution'!T745</f>
        <v>30</v>
      </c>
      <c r="I746">
        <f>'Advection solution'!H745</f>
        <v>0.36524000000000001</v>
      </c>
      <c r="J746">
        <f>'Advection solution'!V745/D$32</f>
        <v>1</v>
      </c>
      <c r="K746">
        <f t="shared" si="22"/>
        <v>1.3797100903726541E-29</v>
      </c>
      <c r="L746">
        <f t="shared" si="23"/>
        <v>5.6004228103712555E-26</v>
      </c>
    </row>
    <row r="747" spans="8:12" x14ac:dyDescent="0.3">
      <c r="H747">
        <f>'Advection solution'!T746</f>
        <v>30</v>
      </c>
      <c r="I747">
        <f>'Advection solution'!H746</f>
        <v>0.36481000000000002</v>
      </c>
      <c r="J747">
        <f>'Advection solution'!V746/D$32</f>
        <v>1</v>
      </c>
      <c r="K747">
        <f t="shared" si="22"/>
        <v>1.3800730031787297E-29</v>
      </c>
      <c r="L747">
        <f t="shared" si="23"/>
        <v>5.601895920680084E-26</v>
      </c>
    </row>
    <row r="748" spans="8:12" x14ac:dyDescent="0.3">
      <c r="H748">
        <f>'Advection solution'!T747</f>
        <v>30</v>
      </c>
      <c r="I748">
        <f>'Advection solution'!H747</f>
        <v>0.36438000000000004</v>
      </c>
      <c r="J748">
        <f>'Advection solution'!V747/D$32</f>
        <v>1</v>
      </c>
      <c r="K748">
        <f t="shared" si="22"/>
        <v>1.3804359159848053E-29</v>
      </c>
      <c r="L748">
        <f t="shared" si="23"/>
        <v>5.6033690309889115E-26</v>
      </c>
    </row>
    <row r="749" spans="8:12" x14ac:dyDescent="0.3">
      <c r="H749">
        <f>'Advection solution'!T748</f>
        <v>30</v>
      </c>
      <c r="I749">
        <f>'Advection solution'!H748</f>
        <v>0.36395</v>
      </c>
      <c r="J749">
        <f>'Advection solution'!V748/D$32</f>
        <v>1</v>
      </c>
      <c r="K749">
        <f t="shared" si="22"/>
        <v>1.3807988287908811E-29</v>
      </c>
      <c r="L749">
        <f t="shared" si="23"/>
        <v>5.6048421412977401E-26</v>
      </c>
    </row>
    <row r="750" spans="8:12" x14ac:dyDescent="0.3">
      <c r="H750">
        <f>'Advection solution'!T749</f>
        <v>30</v>
      </c>
      <c r="I750">
        <f>'Advection solution'!H749</f>
        <v>0.36352000000000001</v>
      </c>
      <c r="J750">
        <f>'Advection solution'!V749/D$32</f>
        <v>1</v>
      </c>
      <c r="K750">
        <f t="shared" si="22"/>
        <v>1.3811617415969567E-29</v>
      </c>
      <c r="L750">
        <f t="shared" si="23"/>
        <v>5.6063152516065675E-26</v>
      </c>
    </row>
    <row r="751" spans="8:12" x14ac:dyDescent="0.3">
      <c r="H751">
        <f>'Advection solution'!T750</f>
        <v>30</v>
      </c>
      <c r="I751">
        <f>'Advection solution'!H750</f>
        <v>0.36309000000000002</v>
      </c>
      <c r="J751">
        <f>'Advection solution'!V750/D$32</f>
        <v>1</v>
      </c>
      <c r="K751">
        <f t="shared" si="22"/>
        <v>1.3815246544030323E-29</v>
      </c>
      <c r="L751">
        <f t="shared" si="23"/>
        <v>5.607788361915395E-26</v>
      </c>
    </row>
    <row r="752" spans="8:12" x14ac:dyDescent="0.3">
      <c r="H752">
        <f>'Advection solution'!T751</f>
        <v>30</v>
      </c>
      <c r="I752">
        <f>'Advection solution'!H751</f>
        <v>0.36265999999999998</v>
      </c>
      <c r="J752">
        <f>'Advection solution'!V751/D$32</f>
        <v>1</v>
      </c>
      <c r="K752">
        <f t="shared" si="22"/>
        <v>1.3818875672091081E-29</v>
      </c>
      <c r="L752">
        <f t="shared" si="23"/>
        <v>5.6092614722242236E-26</v>
      </c>
    </row>
    <row r="753" spans="8:12" x14ac:dyDescent="0.3">
      <c r="H753">
        <f>'Advection solution'!T752</f>
        <v>30</v>
      </c>
      <c r="I753">
        <f>'Advection solution'!H752</f>
        <v>0.36223</v>
      </c>
      <c r="J753">
        <f>'Advection solution'!V752/D$32</f>
        <v>1</v>
      </c>
      <c r="K753">
        <f t="shared" si="22"/>
        <v>1.3822504800151837E-29</v>
      </c>
      <c r="L753">
        <f t="shared" si="23"/>
        <v>5.610734582533051E-26</v>
      </c>
    </row>
    <row r="754" spans="8:12" x14ac:dyDescent="0.3">
      <c r="H754">
        <f>'Advection solution'!T753</f>
        <v>30</v>
      </c>
      <c r="I754">
        <f>'Advection solution'!H753</f>
        <v>0.36180000000000001</v>
      </c>
      <c r="J754">
        <f>'Advection solution'!V753/D$32</f>
        <v>1</v>
      </c>
      <c r="K754">
        <f t="shared" si="22"/>
        <v>1.3826133928212592E-29</v>
      </c>
      <c r="L754">
        <f t="shared" si="23"/>
        <v>5.6122076928418796E-26</v>
      </c>
    </row>
    <row r="755" spans="8:12" x14ac:dyDescent="0.3">
      <c r="H755">
        <f>'Advection solution'!T754</f>
        <v>30</v>
      </c>
      <c r="I755">
        <f>'Advection solution'!H754</f>
        <v>0.36136999999999997</v>
      </c>
      <c r="J755">
        <f>'Advection solution'!V754/D$32</f>
        <v>1</v>
      </c>
      <c r="K755">
        <f t="shared" si="22"/>
        <v>1.3829763056273351E-29</v>
      </c>
      <c r="L755">
        <f t="shared" si="23"/>
        <v>5.6136808031507082E-26</v>
      </c>
    </row>
    <row r="756" spans="8:12" x14ac:dyDescent="0.3">
      <c r="H756">
        <f>'Advection solution'!T755</f>
        <v>30</v>
      </c>
      <c r="I756">
        <f>'Advection solution'!H755</f>
        <v>0.36093999999999998</v>
      </c>
      <c r="J756">
        <f>'Advection solution'!V755/D$32</f>
        <v>1</v>
      </c>
      <c r="K756">
        <f t="shared" si="22"/>
        <v>1.3833392184334107E-29</v>
      </c>
      <c r="L756">
        <f t="shared" si="23"/>
        <v>5.6151539134595356E-26</v>
      </c>
    </row>
    <row r="757" spans="8:12" x14ac:dyDescent="0.3">
      <c r="H757">
        <f>'Advection solution'!T756</f>
        <v>30</v>
      </c>
      <c r="I757">
        <f>'Advection solution'!H756</f>
        <v>0.36051</v>
      </c>
      <c r="J757">
        <f>'Advection solution'!V756/D$32</f>
        <v>1</v>
      </c>
      <c r="K757">
        <f t="shared" si="22"/>
        <v>1.3837021312394862E-29</v>
      </c>
      <c r="L757">
        <f t="shared" si="23"/>
        <v>5.6166270237683631E-26</v>
      </c>
    </row>
    <row r="758" spans="8:12" x14ac:dyDescent="0.3">
      <c r="H758">
        <f>'Advection solution'!T757</f>
        <v>30</v>
      </c>
      <c r="I758">
        <f>'Advection solution'!H757</f>
        <v>0.36008000000000001</v>
      </c>
      <c r="J758">
        <f>'Advection solution'!V757/D$32</f>
        <v>1</v>
      </c>
      <c r="K758">
        <f t="shared" si="22"/>
        <v>1.3840650440455621E-29</v>
      </c>
      <c r="L758">
        <f t="shared" si="23"/>
        <v>5.6181001340771917E-26</v>
      </c>
    </row>
    <row r="759" spans="8:12" x14ac:dyDescent="0.3">
      <c r="H759">
        <f>'Advection solution'!T758</f>
        <v>30</v>
      </c>
      <c r="I759">
        <f>'Advection solution'!H758</f>
        <v>0.35965000000000003</v>
      </c>
      <c r="J759">
        <f>'Advection solution'!V758/D$32</f>
        <v>1</v>
      </c>
      <c r="K759">
        <f t="shared" si="22"/>
        <v>1.3844279568516376E-29</v>
      </c>
      <c r="L759">
        <f t="shared" si="23"/>
        <v>5.6195732443860191E-26</v>
      </c>
    </row>
    <row r="760" spans="8:12" x14ac:dyDescent="0.3">
      <c r="H760">
        <f>'Advection solution'!T759</f>
        <v>30</v>
      </c>
      <c r="I760">
        <f>'Advection solution'!H759</f>
        <v>0.35921999999999998</v>
      </c>
      <c r="J760">
        <f>'Advection solution'!V759/D$32</f>
        <v>1</v>
      </c>
      <c r="K760">
        <f t="shared" si="22"/>
        <v>1.3847908696577132E-29</v>
      </c>
      <c r="L760">
        <f t="shared" si="23"/>
        <v>5.6210463546948477E-26</v>
      </c>
    </row>
    <row r="761" spans="8:12" x14ac:dyDescent="0.3">
      <c r="H761">
        <f>'Advection solution'!T760</f>
        <v>30</v>
      </c>
      <c r="I761">
        <f>'Advection solution'!H760</f>
        <v>0.35879</v>
      </c>
      <c r="J761">
        <f>'Advection solution'!V760/D$32</f>
        <v>1</v>
      </c>
      <c r="K761">
        <f t="shared" si="22"/>
        <v>1.3851537824637891E-29</v>
      </c>
      <c r="L761">
        <f t="shared" si="23"/>
        <v>5.6225194650036763E-26</v>
      </c>
    </row>
    <row r="762" spans="8:12" x14ac:dyDescent="0.3">
      <c r="H762">
        <f>'Advection solution'!T761</f>
        <v>30</v>
      </c>
      <c r="I762">
        <f>'Advection solution'!H761</f>
        <v>0.35836000000000001</v>
      </c>
      <c r="J762">
        <f>'Advection solution'!V761/D$32</f>
        <v>1</v>
      </c>
      <c r="K762">
        <f t="shared" si="22"/>
        <v>1.3855166952698646E-29</v>
      </c>
      <c r="L762">
        <f t="shared" si="23"/>
        <v>5.6239925753125038E-26</v>
      </c>
    </row>
    <row r="763" spans="8:12" x14ac:dyDescent="0.3">
      <c r="H763">
        <f>'Advection solution'!T762</f>
        <v>30</v>
      </c>
      <c r="I763">
        <f>'Advection solution'!H762</f>
        <v>0.35792999999999997</v>
      </c>
      <c r="J763">
        <f>'Advection solution'!V762/D$32</f>
        <v>1</v>
      </c>
      <c r="K763">
        <f t="shared" si="22"/>
        <v>1.3858796080759402E-29</v>
      </c>
      <c r="L763">
        <f t="shared" si="23"/>
        <v>5.6254656856213312E-26</v>
      </c>
    </row>
    <row r="764" spans="8:12" x14ac:dyDescent="0.3">
      <c r="H764">
        <f>'Advection solution'!T763</f>
        <v>30</v>
      </c>
      <c r="I764">
        <f>'Advection solution'!H763</f>
        <v>0.35749999999999998</v>
      </c>
      <c r="J764">
        <f>'Advection solution'!V763/D$32</f>
        <v>1</v>
      </c>
      <c r="K764">
        <f t="shared" si="22"/>
        <v>1.386242520882016E-29</v>
      </c>
      <c r="L764">
        <f t="shared" si="23"/>
        <v>5.6269387959301598E-26</v>
      </c>
    </row>
    <row r="765" spans="8:12" x14ac:dyDescent="0.3">
      <c r="H765">
        <f>'Advection solution'!T764</f>
        <v>30</v>
      </c>
      <c r="I765">
        <f>'Advection solution'!H764</f>
        <v>0.35707</v>
      </c>
      <c r="J765">
        <f>'Advection solution'!V764/D$32</f>
        <v>1</v>
      </c>
      <c r="K765">
        <f t="shared" si="22"/>
        <v>1.3866054336880916E-29</v>
      </c>
      <c r="L765">
        <f t="shared" si="23"/>
        <v>5.6284119062389872E-26</v>
      </c>
    </row>
    <row r="766" spans="8:12" x14ac:dyDescent="0.3">
      <c r="H766">
        <f>'Advection solution'!T765</f>
        <v>30</v>
      </c>
      <c r="I766">
        <f>'Advection solution'!H765</f>
        <v>0.35664000000000001</v>
      </c>
      <c r="J766">
        <f>'Advection solution'!V765/D$32</f>
        <v>1</v>
      </c>
      <c r="K766">
        <f t="shared" si="22"/>
        <v>1.3869683464941672E-29</v>
      </c>
      <c r="L766">
        <f t="shared" si="23"/>
        <v>5.6298850165478158E-26</v>
      </c>
    </row>
    <row r="767" spans="8:12" x14ac:dyDescent="0.3">
      <c r="H767">
        <f>'Advection solution'!T766</f>
        <v>30</v>
      </c>
      <c r="I767">
        <f>'Advection solution'!H766</f>
        <v>0.35621000000000003</v>
      </c>
      <c r="J767">
        <f>'Advection solution'!V766/D$32</f>
        <v>1</v>
      </c>
      <c r="K767">
        <f t="shared" si="22"/>
        <v>1.387331259300243E-29</v>
      </c>
      <c r="L767">
        <f t="shared" si="23"/>
        <v>5.6313581268566433E-26</v>
      </c>
    </row>
    <row r="768" spans="8:12" x14ac:dyDescent="0.3">
      <c r="H768">
        <f>'Advection solution'!T767</f>
        <v>30</v>
      </c>
      <c r="I768">
        <f>'Advection solution'!H767</f>
        <v>0.35577999999999999</v>
      </c>
      <c r="J768">
        <f>'Advection solution'!V767/D$32</f>
        <v>1</v>
      </c>
      <c r="K768">
        <f t="shared" si="22"/>
        <v>1.3876941721063186E-29</v>
      </c>
      <c r="L768">
        <f t="shared" si="23"/>
        <v>5.6328312371654719E-26</v>
      </c>
    </row>
    <row r="769" spans="8:12" x14ac:dyDescent="0.3">
      <c r="H769">
        <f>'Advection solution'!T768</f>
        <v>30</v>
      </c>
      <c r="I769">
        <f>'Advection solution'!H768</f>
        <v>0.35535</v>
      </c>
      <c r="J769">
        <f>'Advection solution'!V768/D$32</f>
        <v>1</v>
      </c>
      <c r="K769">
        <f t="shared" si="22"/>
        <v>1.3880570849123942E-29</v>
      </c>
      <c r="L769">
        <f t="shared" si="23"/>
        <v>5.6343043474742993E-26</v>
      </c>
    </row>
    <row r="770" spans="8:12" x14ac:dyDescent="0.3">
      <c r="H770">
        <f>'Advection solution'!T769</f>
        <v>30</v>
      </c>
      <c r="I770">
        <f>'Advection solution'!H769</f>
        <v>0.35492000000000001</v>
      </c>
      <c r="J770">
        <f>'Advection solution'!V769/D$32</f>
        <v>1</v>
      </c>
      <c r="K770">
        <f t="shared" si="22"/>
        <v>1.38841999771847E-29</v>
      </c>
      <c r="L770">
        <f t="shared" si="23"/>
        <v>5.6357774577831279E-26</v>
      </c>
    </row>
    <row r="771" spans="8:12" x14ac:dyDescent="0.3">
      <c r="H771">
        <f>'Advection solution'!T770</f>
        <v>30</v>
      </c>
      <c r="I771">
        <f>'Advection solution'!H770</f>
        <v>0.35448999999999997</v>
      </c>
      <c r="J771">
        <f>'Advection solution'!V770/D$32</f>
        <v>1</v>
      </c>
      <c r="K771">
        <f t="shared" si="22"/>
        <v>1.3887829105245456E-29</v>
      </c>
      <c r="L771">
        <f t="shared" si="23"/>
        <v>5.6372505680919553E-26</v>
      </c>
    </row>
    <row r="772" spans="8:12" x14ac:dyDescent="0.3">
      <c r="H772">
        <f>'Advection solution'!T771</f>
        <v>30</v>
      </c>
      <c r="I772">
        <f>'Advection solution'!H771</f>
        <v>0.35405999999999999</v>
      </c>
      <c r="J772">
        <f>'Advection solution'!V771/D$32</f>
        <v>1</v>
      </c>
      <c r="K772">
        <f t="shared" si="22"/>
        <v>1.3891458233306211E-29</v>
      </c>
      <c r="L772">
        <f t="shared" si="23"/>
        <v>5.6387236784007828E-26</v>
      </c>
    </row>
    <row r="773" spans="8:12" x14ac:dyDescent="0.3">
      <c r="H773">
        <f>'Advection solution'!T772</f>
        <v>30</v>
      </c>
      <c r="I773">
        <f>'Advection solution'!H772</f>
        <v>0.35363</v>
      </c>
      <c r="J773">
        <f>'Advection solution'!V772/D$32</f>
        <v>1</v>
      </c>
      <c r="K773">
        <f t="shared" si="22"/>
        <v>1.389508736136697E-29</v>
      </c>
      <c r="L773">
        <f t="shared" si="23"/>
        <v>5.6401967887096114E-26</v>
      </c>
    </row>
    <row r="774" spans="8:12" x14ac:dyDescent="0.3">
      <c r="H774">
        <f>'Advection solution'!T773</f>
        <v>30</v>
      </c>
      <c r="I774">
        <f>'Advection solution'!H773</f>
        <v>0.35320000000000001</v>
      </c>
      <c r="J774">
        <f>'Advection solution'!V773/D$32</f>
        <v>1</v>
      </c>
      <c r="K774">
        <f t="shared" si="22"/>
        <v>1.3898716489427726E-29</v>
      </c>
      <c r="L774">
        <f t="shared" si="23"/>
        <v>5.64166989901844E-26</v>
      </c>
    </row>
    <row r="775" spans="8:12" x14ac:dyDescent="0.3">
      <c r="H775">
        <f>'Advection solution'!T774</f>
        <v>30</v>
      </c>
      <c r="I775">
        <f>'Advection solution'!H774</f>
        <v>0.35277000000000003</v>
      </c>
      <c r="J775">
        <f>'Advection solution'!V774/D$32</f>
        <v>1</v>
      </c>
      <c r="K775">
        <f t="shared" si="22"/>
        <v>1.3902345617488481E-29</v>
      </c>
      <c r="L775">
        <f t="shared" si="23"/>
        <v>5.6431430093272674E-26</v>
      </c>
    </row>
    <row r="776" spans="8:12" x14ac:dyDescent="0.3">
      <c r="H776">
        <f>'Advection solution'!T775</f>
        <v>30</v>
      </c>
      <c r="I776">
        <f>'Advection solution'!H775</f>
        <v>0.35233999999999999</v>
      </c>
      <c r="J776">
        <f>'Advection solution'!V775/D$32</f>
        <v>1</v>
      </c>
      <c r="K776">
        <f t="shared" si="22"/>
        <v>1.390597474554924E-29</v>
      </c>
      <c r="L776">
        <f t="shared" si="23"/>
        <v>5.644616119636096E-26</v>
      </c>
    </row>
    <row r="777" spans="8:12" x14ac:dyDescent="0.3">
      <c r="H777">
        <f>'Advection solution'!T776</f>
        <v>30</v>
      </c>
      <c r="I777">
        <f>'Advection solution'!H776</f>
        <v>0.35191</v>
      </c>
      <c r="J777">
        <f>'Advection solution'!V776/D$32</f>
        <v>1</v>
      </c>
      <c r="K777">
        <f t="shared" si="22"/>
        <v>1.3909603873609995E-29</v>
      </c>
      <c r="L777">
        <f t="shared" si="23"/>
        <v>5.6460892299449235E-26</v>
      </c>
    </row>
    <row r="778" spans="8:12" x14ac:dyDescent="0.3">
      <c r="H778">
        <f>'Advection solution'!T777</f>
        <v>30</v>
      </c>
      <c r="I778">
        <f>'Advection solution'!H777</f>
        <v>0.35148000000000001</v>
      </c>
      <c r="J778">
        <f>'Advection solution'!V777/D$32</f>
        <v>1</v>
      </c>
      <c r="K778">
        <f t="shared" si="22"/>
        <v>1.3913233001670751E-29</v>
      </c>
      <c r="L778">
        <f t="shared" si="23"/>
        <v>5.6475623402537509E-26</v>
      </c>
    </row>
    <row r="779" spans="8:12" x14ac:dyDescent="0.3">
      <c r="H779">
        <f>'Advection solution'!T778</f>
        <v>30</v>
      </c>
      <c r="I779">
        <f>'Advection solution'!H778</f>
        <v>0.35104999999999997</v>
      </c>
      <c r="J779">
        <f>'Advection solution'!V778/D$32</f>
        <v>1</v>
      </c>
      <c r="K779">
        <f t="shared" si="22"/>
        <v>1.391686212973151E-29</v>
      </c>
      <c r="L779">
        <f t="shared" si="23"/>
        <v>5.6490354505625795E-26</v>
      </c>
    </row>
    <row r="780" spans="8:12" x14ac:dyDescent="0.3">
      <c r="H780">
        <f>'Advection solution'!T779</f>
        <v>30</v>
      </c>
      <c r="I780">
        <f>'Advection solution'!H779</f>
        <v>0.35061999999999999</v>
      </c>
      <c r="J780">
        <f>'Advection solution'!V779/D$32</f>
        <v>1</v>
      </c>
      <c r="K780">
        <f t="shared" si="22"/>
        <v>1.3920491257792265E-29</v>
      </c>
      <c r="L780">
        <f t="shared" si="23"/>
        <v>5.6505085608714081E-26</v>
      </c>
    </row>
    <row r="781" spans="8:12" x14ac:dyDescent="0.3">
      <c r="H781">
        <f>'Advection solution'!T780</f>
        <v>30</v>
      </c>
      <c r="I781">
        <f>'Advection solution'!H780</f>
        <v>0.35019</v>
      </c>
      <c r="J781">
        <f>'Advection solution'!V780/D$32</f>
        <v>1</v>
      </c>
      <c r="K781">
        <f t="shared" si="22"/>
        <v>1.3924120385853021E-29</v>
      </c>
      <c r="L781">
        <f t="shared" si="23"/>
        <v>5.6519816711802355E-26</v>
      </c>
    </row>
    <row r="782" spans="8:12" x14ac:dyDescent="0.3">
      <c r="H782">
        <f>'Advection solution'!T781</f>
        <v>30</v>
      </c>
      <c r="I782">
        <f>'Advection solution'!H781</f>
        <v>0.34976000000000002</v>
      </c>
      <c r="J782">
        <f>'Advection solution'!V781/D$32</f>
        <v>1</v>
      </c>
      <c r="K782">
        <f t="shared" si="22"/>
        <v>1.3927749513913777E-29</v>
      </c>
      <c r="L782">
        <f t="shared" si="23"/>
        <v>5.653454781489063E-26</v>
      </c>
    </row>
    <row r="783" spans="8:12" x14ac:dyDescent="0.3">
      <c r="H783">
        <f>'Advection solution'!T782</f>
        <v>30</v>
      </c>
      <c r="I783">
        <f>'Advection solution'!H782</f>
        <v>0.34933000000000003</v>
      </c>
      <c r="J783">
        <f>'Advection solution'!V782/D$32</f>
        <v>1</v>
      </c>
      <c r="K783">
        <f t="shared" ref="K783:K846" si="24">(I783+D$16*(1-I783))*(0.5*ERFC(0.5*(J783-D$35)/(D$34*D$35)^0.5)+0.5*EXP(J783/D$34)*ERFC(0.5*(J783+D$35)/(D$34*D$35)^0.5)+0.5*(2+(2-J783)/D$34+D$35/D$34)*EXP(1/D$34)*ERFC(0.5*(2-J783+D$35)/(D$34*D$35)^0.5)-(D$35/(3.1416*D$34))^0.5*EXP(1/D$34-0.25*(2-J783+D$35)^2/(D$34*D$35)))</f>
        <v>1.3931378641974532E-29</v>
      </c>
      <c r="L783">
        <f t="shared" si="23"/>
        <v>5.6549278917978904E-26</v>
      </c>
    </row>
    <row r="784" spans="8:12" x14ac:dyDescent="0.3">
      <c r="H784">
        <f>'Advection solution'!T783</f>
        <v>30</v>
      </c>
      <c r="I784">
        <f>'Advection solution'!H783</f>
        <v>0.34889999999999999</v>
      </c>
      <c r="J784">
        <f>'Advection solution'!V783/D$32</f>
        <v>1</v>
      </c>
      <c r="K784">
        <f t="shared" si="24"/>
        <v>1.3935007770035291E-29</v>
      </c>
      <c r="L784">
        <f t="shared" ref="L784:L847" si="25">(I784+D$16*(1-I784))*(0.5*ERFC(0.5*(J784-D$35)/(D$34*D$35)^0.5)+(D$35/(3.1416*D$34))^0.5*EXP(-0.25*(J784-D$35)^2/(D$34*D$35))-0.5*(1+J784/D$34+D$35/D$34)*EXP(J784/D$34)*ERFC(0.5*(J784+D$35)/(D$34*D$35)^0.5)+(4*D$35/(3.1416*D$34))^0.5*(1+0.25*(2-J784+D$35)/D$34)*EXP(1/D$34-0.25*(2-J784+D$35)^2/(D$34*D$35))-(1/D$34)*(2-J784+1.5*D$35+0.25*(2-J784+D$35)^2/D$34)*EXP(1/D$34)*ERFC(0.5*(2-J784+D$35)/(D$34*D$35)^2))</f>
        <v>5.656401002106719E-26</v>
      </c>
    </row>
    <row r="785" spans="8:12" x14ac:dyDescent="0.3">
      <c r="H785">
        <f>'Advection solution'!T784</f>
        <v>30</v>
      </c>
      <c r="I785">
        <f>'Advection solution'!H784</f>
        <v>0.34847</v>
      </c>
      <c r="J785">
        <f>'Advection solution'!V784/D$32</f>
        <v>1</v>
      </c>
      <c r="K785">
        <f t="shared" si="24"/>
        <v>1.3938636898096046E-29</v>
      </c>
      <c r="L785">
        <f t="shared" si="25"/>
        <v>5.6578741124155476E-26</v>
      </c>
    </row>
    <row r="786" spans="8:12" x14ac:dyDescent="0.3">
      <c r="H786">
        <f>'Advection solution'!T785</f>
        <v>30</v>
      </c>
      <c r="I786">
        <f>'Advection solution'!H785</f>
        <v>0.34804000000000002</v>
      </c>
      <c r="J786">
        <f>'Advection solution'!V785/D$32</f>
        <v>1</v>
      </c>
      <c r="K786">
        <f t="shared" si="24"/>
        <v>1.3942266026156802E-29</v>
      </c>
      <c r="L786">
        <f t="shared" si="25"/>
        <v>5.6593472227243751E-26</v>
      </c>
    </row>
    <row r="787" spans="8:12" x14ac:dyDescent="0.3">
      <c r="H787">
        <f>'Advection solution'!T786</f>
        <v>30</v>
      </c>
      <c r="I787">
        <f>'Advection solution'!H786</f>
        <v>0.34760999999999997</v>
      </c>
      <c r="J787">
        <f>'Advection solution'!V786/D$32</f>
        <v>1</v>
      </c>
      <c r="K787">
        <f t="shared" si="24"/>
        <v>1.3945895154217561E-29</v>
      </c>
      <c r="L787">
        <f t="shared" si="25"/>
        <v>5.6608203330332036E-26</v>
      </c>
    </row>
    <row r="788" spans="8:12" x14ac:dyDescent="0.3">
      <c r="H788">
        <f>'Advection solution'!T787</f>
        <v>30</v>
      </c>
      <c r="I788">
        <f>'Advection solution'!H787</f>
        <v>0.34717999999999999</v>
      </c>
      <c r="J788">
        <f>'Advection solution'!V787/D$32</f>
        <v>1</v>
      </c>
      <c r="K788">
        <f t="shared" si="24"/>
        <v>1.3949524282278316E-29</v>
      </c>
      <c r="L788">
        <f t="shared" si="25"/>
        <v>5.6622934433420311E-26</v>
      </c>
    </row>
    <row r="789" spans="8:12" x14ac:dyDescent="0.3">
      <c r="H789">
        <f>'Advection solution'!T788</f>
        <v>30</v>
      </c>
      <c r="I789">
        <f>'Advection solution'!H788</f>
        <v>0.34675</v>
      </c>
      <c r="J789">
        <f>'Advection solution'!V788/D$32</f>
        <v>1</v>
      </c>
      <c r="K789">
        <f t="shared" si="24"/>
        <v>1.3953153410339072E-29</v>
      </c>
      <c r="L789">
        <f t="shared" si="25"/>
        <v>5.6637665536508585E-26</v>
      </c>
    </row>
    <row r="790" spans="8:12" x14ac:dyDescent="0.3">
      <c r="H790">
        <f>'Advection solution'!T789</f>
        <v>30</v>
      </c>
      <c r="I790">
        <f>'Advection solution'!H789</f>
        <v>0.34632000000000002</v>
      </c>
      <c r="J790">
        <f>'Advection solution'!V789/D$32</f>
        <v>1</v>
      </c>
      <c r="K790">
        <f t="shared" si="24"/>
        <v>1.3956782538399831E-29</v>
      </c>
      <c r="L790">
        <f t="shared" si="25"/>
        <v>5.6652396639596871E-26</v>
      </c>
    </row>
    <row r="791" spans="8:12" x14ac:dyDescent="0.3">
      <c r="H791">
        <f>'Advection solution'!T790</f>
        <v>30</v>
      </c>
      <c r="I791">
        <f>'Advection solution'!H790</f>
        <v>0.34589000000000003</v>
      </c>
      <c r="J791">
        <f>'Advection solution'!V790/D$32</f>
        <v>1</v>
      </c>
      <c r="K791">
        <f t="shared" si="24"/>
        <v>1.3960411666460586E-29</v>
      </c>
      <c r="L791">
        <f t="shared" si="25"/>
        <v>5.6667127742685146E-26</v>
      </c>
    </row>
    <row r="792" spans="8:12" x14ac:dyDescent="0.3">
      <c r="H792">
        <f>'Advection solution'!T791</f>
        <v>30</v>
      </c>
      <c r="I792">
        <f>'Advection solution'!H791</f>
        <v>0.34545999999999999</v>
      </c>
      <c r="J792">
        <f>'Advection solution'!V791/D$32</f>
        <v>1</v>
      </c>
      <c r="K792">
        <f t="shared" si="24"/>
        <v>1.3964040794521342E-29</v>
      </c>
      <c r="L792">
        <f t="shared" si="25"/>
        <v>5.6681858845773432E-26</v>
      </c>
    </row>
    <row r="793" spans="8:12" x14ac:dyDescent="0.3">
      <c r="H793">
        <f>'Advection solution'!T792</f>
        <v>30</v>
      </c>
      <c r="I793">
        <f>'Advection solution'!H792</f>
        <v>0.34503</v>
      </c>
      <c r="J793">
        <f>'Advection solution'!V792/D$32</f>
        <v>1</v>
      </c>
      <c r="K793">
        <f t="shared" si="24"/>
        <v>1.39676699225821E-29</v>
      </c>
      <c r="L793">
        <f t="shared" si="25"/>
        <v>5.6696589948861718E-26</v>
      </c>
    </row>
    <row r="794" spans="8:12" x14ac:dyDescent="0.3">
      <c r="H794">
        <f>'Advection solution'!T793</f>
        <v>30</v>
      </c>
      <c r="I794">
        <f>'Advection solution'!H793</f>
        <v>0.34460000000000002</v>
      </c>
      <c r="J794">
        <f>'Advection solution'!V793/D$32</f>
        <v>1</v>
      </c>
      <c r="K794">
        <f t="shared" si="24"/>
        <v>1.3971299050642856E-29</v>
      </c>
      <c r="L794">
        <f t="shared" si="25"/>
        <v>5.6711321051949992E-26</v>
      </c>
    </row>
    <row r="795" spans="8:12" x14ac:dyDescent="0.3">
      <c r="H795">
        <f>'Advection solution'!T794</f>
        <v>30</v>
      </c>
      <c r="I795">
        <f>'Advection solution'!H794</f>
        <v>0.34416999999999998</v>
      </c>
      <c r="J795">
        <f>'Advection solution'!V794/D$32</f>
        <v>1</v>
      </c>
      <c r="K795">
        <f t="shared" si="24"/>
        <v>1.3974928178703612E-29</v>
      </c>
      <c r="L795">
        <f t="shared" si="25"/>
        <v>5.6726052155038266E-26</v>
      </c>
    </row>
    <row r="796" spans="8:12" x14ac:dyDescent="0.3">
      <c r="H796">
        <f>'Advection solution'!T795</f>
        <v>30</v>
      </c>
      <c r="I796">
        <f>'Advection solution'!H795</f>
        <v>0.34373999999999999</v>
      </c>
      <c r="J796">
        <f>'Advection solution'!V795/D$32</f>
        <v>1</v>
      </c>
      <c r="K796">
        <f t="shared" si="24"/>
        <v>1.397855730676437E-29</v>
      </c>
      <c r="L796">
        <f t="shared" si="25"/>
        <v>5.6740783258126552E-26</v>
      </c>
    </row>
    <row r="797" spans="8:12" x14ac:dyDescent="0.3">
      <c r="H797">
        <f>'Advection solution'!T796</f>
        <v>30</v>
      </c>
      <c r="I797">
        <f>'Advection solution'!H796</f>
        <v>0.34331</v>
      </c>
      <c r="J797">
        <f>'Advection solution'!V796/D$32</f>
        <v>1</v>
      </c>
      <c r="K797">
        <f t="shared" si="24"/>
        <v>1.3982186434825126E-29</v>
      </c>
      <c r="L797">
        <f t="shared" si="25"/>
        <v>5.6755514361214827E-26</v>
      </c>
    </row>
    <row r="798" spans="8:12" x14ac:dyDescent="0.3">
      <c r="H798">
        <f>'Advection solution'!T797</f>
        <v>30</v>
      </c>
      <c r="I798">
        <f>'Advection solution'!H797</f>
        <v>0.34288000000000002</v>
      </c>
      <c r="J798">
        <f>'Advection solution'!V797/D$32</f>
        <v>1</v>
      </c>
      <c r="K798">
        <f t="shared" si="24"/>
        <v>1.3985815562885882E-29</v>
      </c>
      <c r="L798">
        <f t="shared" si="25"/>
        <v>5.6770245464303113E-26</v>
      </c>
    </row>
    <row r="799" spans="8:12" x14ac:dyDescent="0.3">
      <c r="H799">
        <f>'Advection solution'!T798</f>
        <v>30</v>
      </c>
      <c r="I799">
        <f>'Advection solution'!H798</f>
        <v>0.34244999999999998</v>
      </c>
      <c r="J799">
        <f>'Advection solution'!V798/D$32</f>
        <v>1</v>
      </c>
      <c r="K799">
        <f t="shared" si="24"/>
        <v>1.398944469094664E-29</v>
      </c>
      <c r="L799">
        <f t="shared" si="25"/>
        <v>5.6784976567391399E-26</v>
      </c>
    </row>
    <row r="800" spans="8:12" x14ac:dyDescent="0.3">
      <c r="H800">
        <f>'Advection solution'!T799</f>
        <v>30</v>
      </c>
      <c r="I800">
        <f>'Advection solution'!H799</f>
        <v>0.34201999999999999</v>
      </c>
      <c r="J800">
        <f>'Advection solution'!V799/D$32</f>
        <v>1</v>
      </c>
      <c r="K800">
        <f t="shared" si="24"/>
        <v>1.3993073819007396E-29</v>
      </c>
      <c r="L800">
        <f t="shared" si="25"/>
        <v>5.6799707670479673E-26</v>
      </c>
    </row>
    <row r="801" spans="8:12" x14ac:dyDescent="0.3">
      <c r="H801">
        <f>'Advection solution'!T800</f>
        <v>30</v>
      </c>
      <c r="I801">
        <f>'Advection solution'!H800</f>
        <v>0.34159</v>
      </c>
      <c r="J801">
        <f>'Advection solution'!V800/D$32</f>
        <v>1</v>
      </c>
      <c r="K801">
        <f t="shared" si="24"/>
        <v>1.3996702947068151E-29</v>
      </c>
      <c r="L801">
        <f t="shared" si="25"/>
        <v>5.6814438773567948E-26</v>
      </c>
    </row>
    <row r="802" spans="8:12" x14ac:dyDescent="0.3">
      <c r="H802">
        <f>'Advection solution'!T801</f>
        <v>30</v>
      </c>
      <c r="I802">
        <f>'Advection solution'!H801</f>
        <v>0.34116000000000002</v>
      </c>
      <c r="J802">
        <f>'Advection solution'!V801/D$32</f>
        <v>1</v>
      </c>
      <c r="K802">
        <f t="shared" si="24"/>
        <v>1.400033207512891E-29</v>
      </c>
      <c r="L802">
        <f t="shared" si="25"/>
        <v>5.6829169876656233E-26</v>
      </c>
    </row>
    <row r="803" spans="8:12" x14ac:dyDescent="0.3">
      <c r="H803">
        <f>'Advection solution'!T802</f>
        <v>30</v>
      </c>
      <c r="I803">
        <f>'Advection solution'!H802</f>
        <v>0.34072999999999998</v>
      </c>
      <c r="J803">
        <f>'Advection solution'!V802/D$32</f>
        <v>1</v>
      </c>
      <c r="K803">
        <f t="shared" si="24"/>
        <v>1.4003961203189666E-29</v>
      </c>
      <c r="L803">
        <f t="shared" si="25"/>
        <v>5.6843900979744508E-26</v>
      </c>
    </row>
    <row r="804" spans="8:12" x14ac:dyDescent="0.3">
      <c r="H804">
        <f>'Advection solution'!T803</f>
        <v>30</v>
      </c>
      <c r="I804">
        <f>'Advection solution'!H803</f>
        <v>0.34029999999999999</v>
      </c>
      <c r="J804">
        <f>'Advection solution'!V803/D$32</f>
        <v>1</v>
      </c>
      <c r="K804">
        <f t="shared" si="24"/>
        <v>1.4007590331250421E-29</v>
      </c>
      <c r="L804">
        <f t="shared" si="25"/>
        <v>5.6858632082832794E-26</v>
      </c>
    </row>
    <row r="805" spans="8:12" x14ac:dyDescent="0.3">
      <c r="H805">
        <f>'Advection solution'!T804</f>
        <v>30</v>
      </c>
      <c r="I805">
        <f>'Advection solution'!H804</f>
        <v>0.33987000000000001</v>
      </c>
      <c r="J805">
        <f>'Advection solution'!V804/D$32</f>
        <v>1</v>
      </c>
      <c r="K805">
        <f t="shared" si="24"/>
        <v>1.401121945931118E-29</v>
      </c>
      <c r="L805">
        <f t="shared" si="25"/>
        <v>5.6873363185921068E-26</v>
      </c>
    </row>
    <row r="806" spans="8:12" x14ac:dyDescent="0.3">
      <c r="H806">
        <f>'Advection solution'!T805</f>
        <v>30</v>
      </c>
      <c r="I806">
        <f>'Advection solution'!H805</f>
        <v>0.33943999999999996</v>
      </c>
      <c r="J806">
        <f>'Advection solution'!V805/D$32</f>
        <v>1</v>
      </c>
      <c r="K806">
        <f t="shared" si="24"/>
        <v>1.4014848587371935E-29</v>
      </c>
      <c r="L806">
        <f t="shared" si="25"/>
        <v>5.6888094289009354E-26</v>
      </c>
    </row>
    <row r="807" spans="8:12" x14ac:dyDescent="0.3">
      <c r="H807">
        <f>'Advection solution'!T806</f>
        <v>30</v>
      </c>
      <c r="I807">
        <f>'Advection solution'!H806</f>
        <v>0.33900999999999998</v>
      </c>
      <c r="J807">
        <f>'Advection solution'!V806/D$32</f>
        <v>1</v>
      </c>
      <c r="K807">
        <f t="shared" si="24"/>
        <v>1.4018477715432691E-29</v>
      </c>
      <c r="L807">
        <f t="shared" si="25"/>
        <v>5.6902825392097629E-26</v>
      </c>
    </row>
    <row r="808" spans="8:12" x14ac:dyDescent="0.3">
      <c r="H808">
        <f>'Advection solution'!T807</f>
        <v>30</v>
      </c>
      <c r="I808">
        <f>'Advection solution'!H807</f>
        <v>0.33857999999999999</v>
      </c>
      <c r="J808">
        <f>'Advection solution'!V807/D$32</f>
        <v>1</v>
      </c>
      <c r="K808">
        <f t="shared" si="24"/>
        <v>1.402210684349345E-29</v>
      </c>
      <c r="L808">
        <f t="shared" si="25"/>
        <v>5.6917556495185915E-26</v>
      </c>
    </row>
    <row r="809" spans="8:12" x14ac:dyDescent="0.3">
      <c r="H809">
        <f>'Advection solution'!T808</f>
        <v>30</v>
      </c>
      <c r="I809">
        <f>'Advection solution'!H808</f>
        <v>0.33815000000000001</v>
      </c>
      <c r="J809">
        <f>'Advection solution'!V808/D$32</f>
        <v>1</v>
      </c>
      <c r="K809">
        <f t="shared" si="24"/>
        <v>1.4025735971554205E-29</v>
      </c>
      <c r="L809">
        <f t="shared" si="25"/>
        <v>5.6932287598274189E-26</v>
      </c>
    </row>
    <row r="810" spans="8:12" x14ac:dyDescent="0.3">
      <c r="H810">
        <f>'Advection solution'!T809</f>
        <v>30</v>
      </c>
      <c r="I810">
        <f>'Advection solution'!H809</f>
        <v>0.33772000000000002</v>
      </c>
      <c r="J810">
        <f>'Advection solution'!V809/D$32</f>
        <v>1</v>
      </c>
      <c r="K810">
        <f t="shared" si="24"/>
        <v>1.4029365099614961E-29</v>
      </c>
      <c r="L810">
        <f t="shared" si="25"/>
        <v>5.6947018701362464E-26</v>
      </c>
    </row>
    <row r="811" spans="8:12" x14ac:dyDescent="0.3">
      <c r="H811">
        <f>'Advection solution'!T810</f>
        <v>30</v>
      </c>
      <c r="I811">
        <f>'Advection solution'!H810</f>
        <v>0.33728999999999998</v>
      </c>
      <c r="J811">
        <f>'Advection solution'!V810/D$32</f>
        <v>1</v>
      </c>
      <c r="K811">
        <f t="shared" si="24"/>
        <v>1.4032994227675719E-29</v>
      </c>
      <c r="L811">
        <f t="shared" si="25"/>
        <v>5.6961749804450749E-26</v>
      </c>
    </row>
    <row r="812" spans="8:12" x14ac:dyDescent="0.3">
      <c r="H812">
        <f>'Advection solution'!T811</f>
        <v>30</v>
      </c>
      <c r="I812">
        <f>'Advection solution'!H811</f>
        <v>0.33685999999999999</v>
      </c>
      <c r="J812">
        <f>'Advection solution'!V811/D$32</f>
        <v>1</v>
      </c>
      <c r="K812">
        <f t="shared" si="24"/>
        <v>1.4036623355736475E-29</v>
      </c>
      <c r="L812">
        <f t="shared" si="25"/>
        <v>5.6976480907539035E-26</v>
      </c>
    </row>
    <row r="813" spans="8:12" x14ac:dyDescent="0.3">
      <c r="H813">
        <f>'Advection solution'!T812</f>
        <v>30</v>
      </c>
      <c r="I813">
        <f>'Advection solution'!H812</f>
        <v>0.33643000000000001</v>
      </c>
      <c r="J813">
        <f>'Advection solution'!V812/D$32</f>
        <v>1</v>
      </c>
      <c r="K813">
        <f t="shared" si="24"/>
        <v>1.4040252483797231E-29</v>
      </c>
      <c r="L813">
        <f t="shared" si="25"/>
        <v>5.699121201062731E-26</v>
      </c>
    </row>
    <row r="814" spans="8:12" x14ac:dyDescent="0.3">
      <c r="H814">
        <f>'Advection solution'!T813</f>
        <v>30</v>
      </c>
      <c r="I814">
        <f>'Advection solution'!H813</f>
        <v>0.33600000000000002</v>
      </c>
      <c r="J814">
        <f>'Advection solution'!V813/D$32</f>
        <v>1</v>
      </c>
      <c r="K814">
        <f t="shared" si="24"/>
        <v>1.4043881611857986E-29</v>
      </c>
      <c r="L814">
        <f t="shared" si="25"/>
        <v>5.7005943113715584E-26</v>
      </c>
    </row>
    <row r="815" spans="8:12" x14ac:dyDescent="0.3">
      <c r="H815">
        <f>'Advection solution'!T814</f>
        <v>30</v>
      </c>
      <c r="I815">
        <f>'Advection solution'!H814</f>
        <v>0.33557000000000003</v>
      </c>
      <c r="J815">
        <f>'Advection solution'!V814/D$32</f>
        <v>1</v>
      </c>
      <c r="K815">
        <f t="shared" si="24"/>
        <v>1.4047510739918742E-29</v>
      </c>
      <c r="L815">
        <f t="shared" si="25"/>
        <v>5.7020674216803859E-26</v>
      </c>
    </row>
    <row r="816" spans="8:12" x14ac:dyDescent="0.3">
      <c r="H816">
        <f>'Advection solution'!T815</f>
        <v>30</v>
      </c>
      <c r="I816">
        <f>'Advection solution'!H815</f>
        <v>0.33513999999999999</v>
      </c>
      <c r="J816">
        <f>'Advection solution'!V815/D$32</f>
        <v>1</v>
      </c>
      <c r="K816">
        <f t="shared" si="24"/>
        <v>1.4051139867979501E-29</v>
      </c>
      <c r="L816">
        <f t="shared" si="25"/>
        <v>5.7035405319892145E-26</v>
      </c>
    </row>
    <row r="817" spans="8:12" x14ac:dyDescent="0.3">
      <c r="H817">
        <f>'Advection solution'!T816</f>
        <v>30</v>
      </c>
      <c r="I817">
        <f>'Advection solution'!H816</f>
        <v>0.33471000000000001</v>
      </c>
      <c r="J817">
        <f>'Advection solution'!V816/D$32</f>
        <v>1</v>
      </c>
      <c r="K817">
        <f t="shared" si="24"/>
        <v>1.4054768996040256E-29</v>
      </c>
      <c r="L817">
        <f t="shared" si="25"/>
        <v>5.7050136422980431E-26</v>
      </c>
    </row>
    <row r="818" spans="8:12" x14ac:dyDescent="0.3">
      <c r="H818">
        <f>'Advection solution'!T817</f>
        <v>30</v>
      </c>
      <c r="I818">
        <f>'Advection solution'!H817</f>
        <v>0.33428000000000002</v>
      </c>
      <c r="J818">
        <f>'Advection solution'!V817/D$32</f>
        <v>1</v>
      </c>
      <c r="K818">
        <f t="shared" si="24"/>
        <v>1.4058398124101012E-29</v>
      </c>
      <c r="L818">
        <f t="shared" si="25"/>
        <v>5.7064867526068705E-26</v>
      </c>
    </row>
    <row r="819" spans="8:12" x14ac:dyDescent="0.3">
      <c r="H819">
        <f>'Advection solution'!T818</f>
        <v>30</v>
      </c>
      <c r="I819">
        <f>'Advection solution'!H818</f>
        <v>0.33384999999999998</v>
      </c>
      <c r="J819">
        <f>'Advection solution'!V818/D$32</f>
        <v>1</v>
      </c>
      <c r="K819">
        <f t="shared" si="24"/>
        <v>1.406202725216177E-29</v>
      </c>
      <c r="L819">
        <f t="shared" si="25"/>
        <v>5.7079598629156991E-26</v>
      </c>
    </row>
    <row r="820" spans="8:12" x14ac:dyDescent="0.3">
      <c r="H820">
        <f>'Advection solution'!T819</f>
        <v>30</v>
      </c>
      <c r="I820">
        <f>'Advection solution'!H819</f>
        <v>0.33341999999999999</v>
      </c>
      <c r="J820">
        <f>'Advection solution'!V819/D$32</f>
        <v>1</v>
      </c>
      <c r="K820">
        <f t="shared" si="24"/>
        <v>1.4065656380222526E-29</v>
      </c>
      <c r="L820">
        <f t="shared" si="25"/>
        <v>5.7094329732245265E-26</v>
      </c>
    </row>
    <row r="821" spans="8:12" x14ac:dyDescent="0.3">
      <c r="H821">
        <f>'Advection solution'!T820</f>
        <v>30</v>
      </c>
      <c r="I821">
        <f>'Advection solution'!H820</f>
        <v>0.33299000000000001</v>
      </c>
      <c r="J821">
        <f>'Advection solution'!V820/D$32</f>
        <v>1</v>
      </c>
      <c r="K821">
        <f t="shared" si="24"/>
        <v>1.4069285508283282E-29</v>
      </c>
      <c r="L821">
        <f t="shared" si="25"/>
        <v>5.710906083533354E-26</v>
      </c>
    </row>
    <row r="822" spans="8:12" x14ac:dyDescent="0.3">
      <c r="H822">
        <f>'Advection solution'!T821</f>
        <v>30</v>
      </c>
      <c r="I822">
        <f>'Advection solution'!H821</f>
        <v>0.33255999999999997</v>
      </c>
      <c r="J822">
        <f>'Advection solution'!V821/D$32</f>
        <v>1</v>
      </c>
      <c r="K822">
        <f t="shared" si="24"/>
        <v>1.407291463634404E-29</v>
      </c>
      <c r="L822">
        <f t="shared" si="25"/>
        <v>5.7123791938421826E-26</v>
      </c>
    </row>
    <row r="823" spans="8:12" x14ac:dyDescent="0.3">
      <c r="H823">
        <f>'Advection solution'!T822</f>
        <v>30</v>
      </c>
      <c r="I823">
        <f>'Advection solution'!H822</f>
        <v>0.33212999999999998</v>
      </c>
      <c r="J823">
        <f>'Advection solution'!V822/D$32</f>
        <v>1</v>
      </c>
      <c r="K823">
        <f t="shared" si="24"/>
        <v>1.4076543764404796E-29</v>
      </c>
      <c r="L823">
        <f t="shared" si="25"/>
        <v>5.7138523041510112E-26</v>
      </c>
    </row>
    <row r="824" spans="8:12" x14ac:dyDescent="0.3">
      <c r="H824">
        <f>'Advection solution'!T823</f>
        <v>30</v>
      </c>
      <c r="I824">
        <f>'Advection solution'!H823</f>
        <v>0.33169999999999999</v>
      </c>
      <c r="J824">
        <f>'Advection solution'!V823/D$32</f>
        <v>1</v>
      </c>
      <c r="K824">
        <f t="shared" si="24"/>
        <v>1.4080172892465552E-29</v>
      </c>
      <c r="L824">
        <f t="shared" si="25"/>
        <v>5.7153254144598386E-26</v>
      </c>
    </row>
    <row r="825" spans="8:12" x14ac:dyDescent="0.3">
      <c r="H825">
        <f>'Advection solution'!T824</f>
        <v>30</v>
      </c>
      <c r="I825">
        <f>'Advection solution'!H824</f>
        <v>0.33127000000000001</v>
      </c>
      <c r="J825">
        <f>'Advection solution'!V824/D$32</f>
        <v>1</v>
      </c>
      <c r="K825">
        <f t="shared" si="24"/>
        <v>1.408380202052631E-29</v>
      </c>
      <c r="L825">
        <f t="shared" si="25"/>
        <v>5.7167985247686672E-26</v>
      </c>
    </row>
    <row r="826" spans="8:12" x14ac:dyDescent="0.3">
      <c r="H826">
        <f>'Advection solution'!T825</f>
        <v>30</v>
      </c>
      <c r="I826">
        <f>'Advection solution'!H825</f>
        <v>0.33084000000000002</v>
      </c>
      <c r="J826">
        <f>'Advection solution'!V825/D$32</f>
        <v>1</v>
      </c>
      <c r="K826">
        <f t="shared" si="24"/>
        <v>1.4087431148587066E-29</v>
      </c>
      <c r="L826">
        <f t="shared" si="25"/>
        <v>5.7182716350774946E-26</v>
      </c>
    </row>
    <row r="827" spans="8:12" x14ac:dyDescent="0.3">
      <c r="H827">
        <f>'Advection solution'!T826</f>
        <v>30</v>
      </c>
      <c r="I827">
        <f>'Advection solution'!H826</f>
        <v>0.33040999999999998</v>
      </c>
      <c r="J827">
        <f>'Advection solution'!V826/D$32</f>
        <v>1</v>
      </c>
      <c r="K827">
        <f t="shared" si="24"/>
        <v>1.4091060276647822E-29</v>
      </c>
      <c r="L827">
        <f t="shared" si="25"/>
        <v>5.7197447453863221E-26</v>
      </c>
    </row>
    <row r="828" spans="8:12" x14ac:dyDescent="0.3">
      <c r="H828">
        <f>'Advection solution'!T827</f>
        <v>30</v>
      </c>
      <c r="I828">
        <f>'Advection solution'!H827</f>
        <v>0.32998</v>
      </c>
      <c r="J828">
        <f>'Advection solution'!V827/D$32</f>
        <v>1</v>
      </c>
      <c r="K828">
        <f t="shared" si="24"/>
        <v>1.409468940470858E-29</v>
      </c>
      <c r="L828">
        <f t="shared" si="25"/>
        <v>5.7212178556951507E-26</v>
      </c>
    </row>
    <row r="829" spans="8:12" x14ac:dyDescent="0.3">
      <c r="H829">
        <f>'Advection solution'!T828</f>
        <v>30</v>
      </c>
      <c r="I829">
        <f>'Advection solution'!H828</f>
        <v>0.32955000000000001</v>
      </c>
      <c r="J829">
        <f>'Advection solution'!V828/D$32</f>
        <v>1</v>
      </c>
      <c r="K829">
        <f t="shared" si="24"/>
        <v>1.4098318532769336E-29</v>
      </c>
      <c r="L829">
        <f t="shared" si="25"/>
        <v>5.7226909660039781E-26</v>
      </c>
    </row>
    <row r="830" spans="8:12" x14ac:dyDescent="0.3">
      <c r="H830">
        <f>'Advection solution'!T829</f>
        <v>30</v>
      </c>
      <c r="I830">
        <f>'Advection solution'!H829</f>
        <v>0.32911999999999997</v>
      </c>
      <c r="J830">
        <f>'Advection solution'!V829/D$32</f>
        <v>1</v>
      </c>
      <c r="K830">
        <f t="shared" si="24"/>
        <v>1.4101947660830091E-29</v>
      </c>
      <c r="L830">
        <f t="shared" si="25"/>
        <v>5.7241640763128067E-26</v>
      </c>
    </row>
    <row r="831" spans="8:12" x14ac:dyDescent="0.3">
      <c r="H831">
        <f>'Advection solution'!T830</f>
        <v>30</v>
      </c>
      <c r="I831">
        <f>'Advection solution'!H830</f>
        <v>0.32868999999999998</v>
      </c>
      <c r="J831">
        <f>'Advection solution'!V830/D$32</f>
        <v>1</v>
      </c>
      <c r="K831">
        <f t="shared" si="24"/>
        <v>1.410557678889085E-29</v>
      </c>
      <c r="L831">
        <f t="shared" si="25"/>
        <v>5.7256371866216353E-26</v>
      </c>
    </row>
    <row r="832" spans="8:12" x14ac:dyDescent="0.3">
      <c r="H832">
        <f>'Advection solution'!T831</f>
        <v>30</v>
      </c>
      <c r="I832">
        <f>'Advection solution'!H831</f>
        <v>0.32826</v>
      </c>
      <c r="J832">
        <f>'Advection solution'!V831/D$32</f>
        <v>1</v>
      </c>
      <c r="K832">
        <f t="shared" si="24"/>
        <v>1.4109205916951606E-29</v>
      </c>
      <c r="L832">
        <f t="shared" si="25"/>
        <v>5.7271102969304628E-26</v>
      </c>
    </row>
    <row r="833" spans="8:12" x14ac:dyDescent="0.3">
      <c r="H833">
        <f>'Advection solution'!T832</f>
        <v>30</v>
      </c>
      <c r="I833">
        <f>'Advection solution'!H832</f>
        <v>0.32783000000000001</v>
      </c>
      <c r="J833">
        <f>'Advection solution'!V832/D$32</f>
        <v>1</v>
      </c>
      <c r="K833">
        <f t="shared" si="24"/>
        <v>1.4112835045012361E-29</v>
      </c>
      <c r="L833">
        <f t="shared" si="25"/>
        <v>5.7285834072392902E-26</v>
      </c>
    </row>
    <row r="834" spans="8:12" x14ac:dyDescent="0.3">
      <c r="H834">
        <f>'Advection solution'!T833</f>
        <v>30</v>
      </c>
      <c r="I834">
        <f>'Advection solution'!H833</f>
        <v>0.32740000000000002</v>
      </c>
      <c r="J834">
        <f>'Advection solution'!V833/D$32</f>
        <v>1</v>
      </c>
      <c r="K834">
        <f t="shared" si="24"/>
        <v>1.411646417307312E-29</v>
      </c>
      <c r="L834">
        <f t="shared" si="25"/>
        <v>5.7300565175481188E-26</v>
      </c>
    </row>
    <row r="835" spans="8:12" x14ac:dyDescent="0.3">
      <c r="H835">
        <f>'Advection solution'!T834</f>
        <v>30</v>
      </c>
      <c r="I835">
        <f>'Advection solution'!H834</f>
        <v>0.32696999999999998</v>
      </c>
      <c r="J835">
        <f>'Advection solution'!V834/D$32</f>
        <v>1</v>
      </c>
      <c r="K835">
        <f t="shared" si="24"/>
        <v>1.4120093301133875E-29</v>
      </c>
      <c r="L835">
        <f t="shared" si="25"/>
        <v>5.7315296278569462E-26</v>
      </c>
    </row>
    <row r="836" spans="8:12" x14ac:dyDescent="0.3">
      <c r="H836">
        <f>'Advection solution'!T835</f>
        <v>30</v>
      </c>
      <c r="I836">
        <f>'Advection solution'!H835</f>
        <v>0.32654</v>
      </c>
      <c r="J836">
        <f>'Advection solution'!V835/D$32</f>
        <v>1</v>
      </c>
      <c r="K836">
        <f t="shared" si="24"/>
        <v>1.4123722429194631E-29</v>
      </c>
      <c r="L836">
        <f t="shared" si="25"/>
        <v>5.7330027381657748E-26</v>
      </c>
    </row>
    <row r="837" spans="8:12" x14ac:dyDescent="0.3">
      <c r="H837">
        <f>'Advection solution'!T836</f>
        <v>30</v>
      </c>
      <c r="I837">
        <f>'Advection solution'!H836</f>
        <v>0.32611000000000001</v>
      </c>
      <c r="J837">
        <f>'Advection solution'!V836/D$32</f>
        <v>1</v>
      </c>
      <c r="K837">
        <f t="shared" si="24"/>
        <v>1.412735155725539E-29</v>
      </c>
      <c r="L837">
        <f t="shared" si="25"/>
        <v>5.7344758484746034E-26</v>
      </c>
    </row>
    <row r="838" spans="8:12" x14ac:dyDescent="0.3">
      <c r="H838">
        <f>'Advection solution'!T837</f>
        <v>30</v>
      </c>
      <c r="I838">
        <f>'Advection solution'!H837</f>
        <v>0.32567999999999997</v>
      </c>
      <c r="J838">
        <f>'Advection solution'!V837/D$32</f>
        <v>1</v>
      </c>
      <c r="K838">
        <f t="shared" si="24"/>
        <v>1.4130980685316145E-29</v>
      </c>
      <c r="L838">
        <f t="shared" si="25"/>
        <v>5.7359489587834309E-26</v>
      </c>
    </row>
    <row r="839" spans="8:12" x14ac:dyDescent="0.3">
      <c r="H839">
        <f>'Advection solution'!T838</f>
        <v>30</v>
      </c>
      <c r="I839">
        <f>'Advection solution'!H838</f>
        <v>0.32524999999999998</v>
      </c>
      <c r="J839">
        <f>'Advection solution'!V838/D$32</f>
        <v>1</v>
      </c>
      <c r="K839">
        <f t="shared" si="24"/>
        <v>1.4134609813376901E-29</v>
      </c>
      <c r="L839">
        <f t="shared" si="25"/>
        <v>5.7374220690922583E-26</v>
      </c>
    </row>
    <row r="840" spans="8:12" x14ac:dyDescent="0.3">
      <c r="H840">
        <f>'Advection solution'!T839</f>
        <v>30</v>
      </c>
      <c r="I840">
        <f>'Advection solution'!H839</f>
        <v>0.32482</v>
      </c>
      <c r="J840">
        <f>'Advection solution'!V839/D$32</f>
        <v>1</v>
      </c>
      <c r="K840">
        <f t="shared" si="24"/>
        <v>1.4138238941437659E-29</v>
      </c>
      <c r="L840">
        <f t="shared" si="25"/>
        <v>5.7388951794010869E-26</v>
      </c>
    </row>
    <row r="841" spans="8:12" x14ac:dyDescent="0.3">
      <c r="H841">
        <f>'Advection solution'!T840</f>
        <v>30</v>
      </c>
      <c r="I841">
        <f>'Advection solution'!H840</f>
        <v>0.32439000000000001</v>
      </c>
      <c r="J841">
        <f>'Advection solution'!V840/D$32</f>
        <v>1</v>
      </c>
      <c r="K841">
        <f t="shared" si="24"/>
        <v>1.4141868069498415E-29</v>
      </c>
      <c r="L841">
        <f t="shared" si="25"/>
        <v>5.7403682897099144E-26</v>
      </c>
    </row>
    <row r="842" spans="8:12" x14ac:dyDescent="0.3">
      <c r="H842">
        <f>'Advection solution'!T841</f>
        <v>30</v>
      </c>
      <c r="I842">
        <f>'Advection solution'!H841</f>
        <v>0.32396000000000003</v>
      </c>
      <c r="J842">
        <f>'Advection solution'!V841/D$32</f>
        <v>1</v>
      </c>
      <c r="K842">
        <f t="shared" si="24"/>
        <v>1.4145497197559171E-29</v>
      </c>
      <c r="L842">
        <f t="shared" si="25"/>
        <v>5.7418414000187429E-26</v>
      </c>
    </row>
    <row r="843" spans="8:12" x14ac:dyDescent="0.3">
      <c r="H843">
        <f>'Advection solution'!T842</f>
        <v>30</v>
      </c>
      <c r="I843">
        <f>'Advection solution'!H842</f>
        <v>0.32352999999999998</v>
      </c>
      <c r="J843">
        <f>'Advection solution'!V842/D$32</f>
        <v>1</v>
      </c>
      <c r="K843">
        <f t="shared" si="24"/>
        <v>1.4149126325619929E-29</v>
      </c>
      <c r="L843">
        <f t="shared" si="25"/>
        <v>5.7433145103275704E-26</v>
      </c>
    </row>
    <row r="844" spans="8:12" x14ac:dyDescent="0.3">
      <c r="H844">
        <f>'Advection solution'!T843</f>
        <v>30</v>
      </c>
      <c r="I844">
        <f>'Advection solution'!H843</f>
        <v>0.3231</v>
      </c>
      <c r="J844">
        <f>'Advection solution'!V843/D$32</f>
        <v>1</v>
      </c>
      <c r="K844">
        <f t="shared" si="24"/>
        <v>1.4152755453680685E-29</v>
      </c>
      <c r="L844">
        <f t="shared" si="25"/>
        <v>5.744787620636399E-26</v>
      </c>
    </row>
    <row r="845" spans="8:12" x14ac:dyDescent="0.3">
      <c r="H845">
        <f>'Advection solution'!T844</f>
        <v>30</v>
      </c>
      <c r="I845">
        <f>'Advection solution'!H844</f>
        <v>0.32267000000000001</v>
      </c>
      <c r="J845">
        <f>'Advection solution'!V844/D$32</f>
        <v>1</v>
      </c>
      <c r="K845">
        <f t="shared" si="24"/>
        <v>1.4156384581741441E-29</v>
      </c>
      <c r="L845">
        <f t="shared" si="25"/>
        <v>5.7462607309452264E-26</v>
      </c>
    </row>
    <row r="846" spans="8:12" x14ac:dyDescent="0.3">
      <c r="H846">
        <f>'Advection solution'!T845</f>
        <v>30</v>
      </c>
      <c r="I846">
        <f>'Advection solution'!H845</f>
        <v>0.32223999999999997</v>
      </c>
      <c r="J846">
        <f>'Advection solution'!V845/D$32</f>
        <v>1</v>
      </c>
      <c r="K846">
        <f t="shared" si="24"/>
        <v>1.4160013709802199E-29</v>
      </c>
      <c r="L846">
        <f t="shared" si="25"/>
        <v>5.747733841254055E-26</v>
      </c>
    </row>
    <row r="847" spans="8:12" x14ac:dyDescent="0.3">
      <c r="H847">
        <f>'Advection solution'!T846</f>
        <v>30</v>
      </c>
      <c r="I847">
        <f>'Advection solution'!H846</f>
        <v>0.32180999999999998</v>
      </c>
      <c r="J847">
        <f>'Advection solution'!V846/D$32</f>
        <v>1</v>
      </c>
      <c r="K847">
        <f t="shared" ref="K847:K910" si="26">(I847+D$16*(1-I847))*(0.5*ERFC(0.5*(J847-D$35)/(D$34*D$35)^0.5)+0.5*EXP(J847/D$34)*ERFC(0.5*(J847+D$35)/(D$34*D$35)^0.5)+0.5*(2+(2-J847)/D$34+D$35/D$34)*EXP(1/D$34)*ERFC(0.5*(2-J847+D$35)/(D$34*D$35)^0.5)-(D$35/(3.1416*D$34))^0.5*EXP(1/D$34-0.25*(2-J847+D$35)^2/(D$34*D$35)))</f>
        <v>1.4163642837862955E-29</v>
      </c>
      <c r="L847">
        <f t="shared" si="25"/>
        <v>5.7492069515628825E-26</v>
      </c>
    </row>
    <row r="848" spans="8:12" x14ac:dyDescent="0.3">
      <c r="H848">
        <f>'Advection solution'!T847</f>
        <v>30</v>
      </c>
      <c r="I848">
        <f>'Advection solution'!H847</f>
        <v>0.32138</v>
      </c>
      <c r="J848">
        <f>'Advection solution'!V847/D$32</f>
        <v>1</v>
      </c>
      <c r="K848">
        <f t="shared" si="26"/>
        <v>1.416727196592371E-29</v>
      </c>
      <c r="L848">
        <f t="shared" ref="L848:L911" si="27">(I848+D$16*(1-I848))*(0.5*ERFC(0.5*(J848-D$35)/(D$34*D$35)^0.5)+(D$35/(3.1416*D$34))^0.5*EXP(-0.25*(J848-D$35)^2/(D$34*D$35))-0.5*(1+J848/D$34+D$35/D$34)*EXP(J848/D$34)*ERFC(0.5*(J848+D$35)/(D$34*D$35)^0.5)+(4*D$35/(3.1416*D$34))^0.5*(1+0.25*(2-J848+D$35)/D$34)*EXP(1/D$34-0.25*(2-J848+D$35)^2/(D$34*D$35))-(1/D$34)*(2-J848+1.5*D$35+0.25*(2-J848+D$35)^2/D$34)*EXP(1/D$34)*ERFC(0.5*(2-J848+D$35)/(D$34*D$35)^2))</f>
        <v>5.7506800618717099E-26</v>
      </c>
    </row>
    <row r="849" spans="8:12" x14ac:dyDescent="0.3">
      <c r="H849">
        <f>'Advection solution'!T848</f>
        <v>30</v>
      </c>
      <c r="I849">
        <f>'Advection solution'!H848</f>
        <v>0.32095000000000001</v>
      </c>
      <c r="J849">
        <f>'Advection solution'!V848/D$32</f>
        <v>1</v>
      </c>
      <c r="K849">
        <f t="shared" si="26"/>
        <v>1.4170901093984466E-29</v>
      </c>
      <c r="L849">
        <f t="shared" si="27"/>
        <v>5.7521531721805385E-26</v>
      </c>
    </row>
    <row r="850" spans="8:12" x14ac:dyDescent="0.3">
      <c r="H850">
        <f>'Advection solution'!T849</f>
        <v>30</v>
      </c>
      <c r="I850">
        <f>'Advection solution'!H849</f>
        <v>0.32052000000000003</v>
      </c>
      <c r="J850">
        <f>'Advection solution'!V849/D$32</f>
        <v>1</v>
      </c>
      <c r="K850">
        <f t="shared" si="26"/>
        <v>1.4174530222045222E-29</v>
      </c>
      <c r="L850">
        <f t="shared" si="27"/>
        <v>5.7536262824893659E-26</v>
      </c>
    </row>
    <row r="851" spans="8:12" x14ac:dyDescent="0.3">
      <c r="H851">
        <f>'Advection solution'!T850</f>
        <v>30</v>
      </c>
      <c r="I851">
        <f>'Advection solution'!H850</f>
        <v>0.32008999999999999</v>
      </c>
      <c r="J851">
        <f>'Advection solution'!V850/D$32</f>
        <v>1</v>
      </c>
      <c r="K851">
        <f t="shared" si="26"/>
        <v>1.417815935010598E-29</v>
      </c>
      <c r="L851">
        <f t="shared" si="27"/>
        <v>5.7550993927981945E-26</v>
      </c>
    </row>
    <row r="852" spans="8:12" x14ac:dyDescent="0.3">
      <c r="H852">
        <f>'Advection solution'!T851</f>
        <v>30</v>
      </c>
      <c r="I852">
        <f>'Advection solution'!H851</f>
        <v>0.31966</v>
      </c>
      <c r="J852">
        <f>'Advection solution'!V851/D$32</f>
        <v>1</v>
      </c>
      <c r="K852">
        <f t="shared" si="26"/>
        <v>1.4181788478166736E-29</v>
      </c>
      <c r="L852">
        <f t="shared" si="27"/>
        <v>5.756572503107022E-26</v>
      </c>
    </row>
    <row r="853" spans="8:12" x14ac:dyDescent="0.3">
      <c r="H853">
        <f>'Advection solution'!T852</f>
        <v>30</v>
      </c>
      <c r="I853">
        <f>'Advection solution'!H852</f>
        <v>0.31923000000000001</v>
      </c>
      <c r="J853">
        <f>'Advection solution'!V852/D$32</f>
        <v>1</v>
      </c>
      <c r="K853">
        <f t="shared" si="26"/>
        <v>1.4185417606227492E-29</v>
      </c>
      <c r="L853">
        <f t="shared" si="27"/>
        <v>5.7580456134158494E-26</v>
      </c>
    </row>
    <row r="854" spans="8:12" x14ac:dyDescent="0.3">
      <c r="H854">
        <f>'Advection solution'!T853</f>
        <v>30</v>
      </c>
      <c r="I854">
        <f>'Advection solution'!H853</f>
        <v>0.31879999999999997</v>
      </c>
      <c r="J854">
        <f>'Advection solution'!V853/D$32</f>
        <v>1</v>
      </c>
      <c r="K854">
        <f t="shared" si="26"/>
        <v>1.418904673428825E-29</v>
      </c>
      <c r="L854">
        <f t="shared" si="27"/>
        <v>5.759518723724678E-26</v>
      </c>
    </row>
    <row r="855" spans="8:12" x14ac:dyDescent="0.3">
      <c r="H855">
        <f>'Advection solution'!T854</f>
        <v>30</v>
      </c>
      <c r="I855">
        <f>'Advection solution'!H854</f>
        <v>0.31836999999999999</v>
      </c>
      <c r="J855">
        <f>'Advection solution'!V854/D$32</f>
        <v>1</v>
      </c>
      <c r="K855">
        <f t="shared" si="26"/>
        <v>1.4192675862349006E-29</v>
      </c>
      <c r="L855">
        <f t="shared" si="27"/>
        <v>5.7609918340335066E-26</v>
      </c>
    </row>
    <row r="856" spans="8:12" x14ac:dyDescent="0.3">
      <c r="H856">
        <f>'Advection solution'!T855</f>
        <v>30</v>
      </c>
      <c r="I856">
        <f>'Advection solution'!H855</f>
        <v>0.31794</v>
      </c>
      <c r="J856">
        <f>'Advection solution'!V855/D$32</f>
        <v>1</v>
      </c>
      <c r="K856">
        <f t="shared" si="26"/>
        <v>1.4196304990409761E-29</v>
      </c>
      <c r="L856">
        <f t="shared" si="27"/>
        <v>5.7624649443423341E-26</v>
      </c>
    </row>
    <row r="857" spans="8:12" x14ac:dyDescent="0.3">
      <c r="H857">
        <f>'Advection solution'!T856</f>
        <v>30</v>
      </c>
      <c r="I857">
        <f>'Advection solution'!H856</f>
        <v>0.31751000000000001</v>
      </c>
      <c r="J857">
        <f>'Advection solution'!V856/D$32</f>
        <v>1</v>
      </c>
      <c r="K857">
        <f t="shared" si="26"/>
        <v>1.419993411847052E-29</v>
      </c>
      <c r="L857">
        <f t="shared" si="27"/>
        <v>5.7639380546511627E-26</v>
      </c>
    </row>
    <row r="858" spans="8:12" x14ac:dyDescent="0.3">
      <c r="H858">
        <f>'Advection solution'!T857</f>
        <v>30</v>
      </c>
      <c r="I858">
        <f>'Advection solution'!H857</f>
        <v>0.31708000000000003</v>
      </c>
      <c r="J858">
        <f>'Advection solution'!V857/D$32</f>
        <v>1</v>
      </c>
      <c r="K858">
        <f t="shared" si="26"/>
        <v>1.4203563246531276E-29</v>
      </c>
      <c r="L858">
        <f t="shared" si="27"/>
        <v>5.7654111649599901E-26</v>
      </c>
    </row>
    <row r="859" spans="8:12" x14ac:dyDescent="0.3">
      <c r="H859">
        <f>'Advection solution'!T858</f>
        <v>30</v>
      </c>
      <c r="I859">
        <f>'Advection solution'!H858</f>
        <v>0.31664999999999999</v>
      </c>
      <c r="J859">
        <f>'Advection solution'!V858/D$32</f>
        <v>1</v>
      </c>
      <c r="K859">
        <f t="shared" si="26"/>
        <v>1.4207192374592031E-29</v>
      </c>
      <c r="L859">
        <f t="shared" si="27"/>
        <v>5.7668842752688175E-26</v>
      </c>
    </row>
    <row r="860" spans="8:12" x14ac:dyDescent="0.3">
      <c r="H860">
        <f>'Advection solution'!T859</f>
        <v>30</v>
      </c>
      <c r="I860">
        <f>'Advection solution'!H859</f>
        <v>0.31622</v>
      </c>
      <c r="J860">
        <f>'Advection solution'!V859/D$32</f>
        <v>1</v>
      </c>
      <c r="K860">
        <f t="shared" si="26"/>
        <v>1.421082150265279E-29</v>
      </c>
      <c r="L860">
        <f t="shared" si="27"/>
        <v>5.7683573855776461E-26</v>
      </c>
    </row>
    <row r="861" spans="8:12" x14ac:dyDescent="0.3">
      <c r="H861">
        <f>'Advection solution'!T860</f>
        <v>30</v>
      </c>
      <c r="I861">
        <f>'Advection solution'!H860</f>
        <v>0.31579000000000002</v>
      </c>
      <c r="J861">
        <f>'Advection solution'!V860/D$32</f>
        <v>1</v>
      </c>
      <c r="K861">
        <f t="shared" si="26"/>
        <v>1.4214450630713545E-29</v>
      </c>
      <c r="L861">
        <f t="shared" si="27"/>
        <v>5.7698304958864747E-26</v>
      </c>
    </row>
    <row r="862" spans="8:12" x14ac:dyDescent="0.3">
      <c r="H862">
        <f>'Advection solution'!T861</f>
        <v>30</v>
      </c>
      <c r="I862">
        <f>'Advection solution'!H861</f>
        <v>0.31535999999999997</v>
      </c>
      <c r="J862">
        <f>'Advection solution'!V861/D$32</f>
        <v>1</v>
      </c>
      <c r="K862">
        <f t="shared" si="26"/>
        <v>1.4218079758774301E-29</v>
      </c>
      <c r="L862">
        <f t="shared" si="27"/>
        <v>5.7713036061953022E-26</v>
      </c>
    </row>
    <row r="863" spans="8:12" x14ac:dyDescent="0.3">
      <c r="H863">
        <f>'Advection solution'!T862</f>
        <v>30</v>
      </c>
      <c r="I863">
        <f>'Advection solution'!H862</f>
        <v>0.31492999999999999</v>
      </c>
      <c r="J863">
        <f>'Advection solution'!V862/D$32</f>
        <v>1</v>
      </c>
      <c r="K863">
        <f t="shared" si="26"/>
        <v>1.422170888683506E-29</v>
      </c>
      <c r="L863">
        <f t="shared" si="27"/>
        <v>5.7727767165041308E-26</v>
      </c>
    </row>
    <row r="864" spans="8:12" x14ac:dyDescent="0.3">
      <c r="H864">
        <f>'Advection solution'!T863</f>
        <v>30</v>
      </c>
      <c r="I864">
        <f>'Advection solution'!H863</f>
        <v>0.3145</v>
      </c>
      <c r="J864">
        <f>'Advection solution'!V863/D$32</f>
        <v>1</v>
      </c>
      <c r="K864">
        <f t="shared" si="26"/>
        <v>1.4225338014895815E-29</v>
      </c>
      <c r="L864">
        <f t="shared" si="27"/>
        <v>5.7742498268129582E-26</v>
      </c>
    </row>
    <row r="865" spans="8:12" x14ac:dyDescent="0.3">
      <c r="H865">
        <f>'Advection solution'!T864</f>
        <v>30</v>
      </c>
      <c r="I865">
        <f>'Advection solution'!H864</f>
        <v>0.31407000000000002</v>
      </c>
      <c r="J865">
        <f>'Advection solution'!V864/D$32</f>
        <v>1</v>
      </c>
      <c r="K865">
        <f t="shared" si="26"/>
        <v>1.4228967142956571E-29</v>
      </c>
      <c r="L865">
        <f t="shared" si="27"/>
        <v>5.7757229371217857E-26</v>
      </c>
    </row>
    <row r="866" spans="8:12" x14ac:dyDescent="0.3">
      <c r="H866">
        <f>'Advection solution'!T865</f>
        <v>30</v>
      </c>
      <c r="I866">
        <f>'Advection solution'!H865</f>
        <v>0.31364000000000003</v>
      </c>
      <c r="J866">
        <f>'Advection solution'!V865/D$32</f>
        <v>1</v>
      </c>
      <c r="K866">
        <f t="shared" si="26"/>
        <v>1.423259627101733E-29</v>
      </c>
      <c r="L866">
        <f t="shared" si="27"/>
        <v>5.7771960474306142E-26</v>
      </c>
    </row>
    <row r="867" spans="8:12" x14ac:dyDescent="0.3">
      <c r="H867">
        <f>'Advection solution'!T866</f>
        <v>30</v>
      </c>
      <c r="I867">
        <f>'Advection solution'!H866</f>
        <v>0.31320999999999999</v>
      </c>
      <c r="J867">
        <f>'Advection solution'!V866/D$32</f>
        <v>1</v>
      </c>
      <c r="K867">
        <f t="shared" si="26"/>
        <v>1.4236225399078085E-29</v>
      </c>
      <c r="L867">
        <f t="shared" si="27"/>
        <v>5.7786691577394417E-26</v>
      </c>
    </row>
    <row r="868" spans="8:12" x14ac:dyDescent="0.3">
      <c r="H868">
        <f>'Advection solution'!T867</f>
        <v>30</v>
      </c>
      <c r="I868">
        <f>'Advection solution'!H867</f>
        <v>0.31278</v>
      </c>
      <c r="J868">
        <f>'Advection solution'!V867/D$32</f>
        <v>1</v>
      </c>
      <c r="K868">
        <f t="shared" si="26"/>
        <v>1.4239854527138841E-29</v>
      </c>
      <c r="L868">
        <f t="shared" si="27"/>
        <v>5.7801422680482703E-26</v>
      </c>
    </row>
    <row r="869" spans="8:12" x14ac:dyDescent="0.3">
      <c r="H869">
        <f>'Advection solution'!T868</f>
        <v>30</v>
      </c>
      <c r="I869">
        <f>'Advection solution'!H868</f>
        <v>0.31235000000000002</v>
      </c>
      <c r="J869">
        <f>'Advection solution'!V868/D$32</f>
        <v>1</v>
      </c>
      <c r="K869">
        <f t="shared" si="26"/>
        <v>1.4243483655199599E-29</v>
      </c>
      <c r="L869">
        <f t="shared" si="27"/>
        <v>5.7816153783570989E-26</v>
      </c>
    </row>
    <row r="870" spans="8:12" x14ac:dyDescent="0.3">
      <c r="H870">
        <f>'Advection solution'!T869</f>
        <v>30</v>
      </c>
      <c r="I870">
        <f>'Advection solution'!H869</f>
        <v>0.31191999999999998</v>
      </c>
      <c r="J870">
        <f>'Advection solution'!V869/D$32</f>
        <v>1</v>
      </c>
      <c r="K870">
        <f t="shared" si="26"/>
        <v>1.4247112783260355E-29</v>
      </c>
      <c r="L870">
        <f t="shared" si="27"/>
        <v>5.7830884886659263E-26</v>
      </c>
    </row>
    <row r="871" spans="8:12" x14ac:dyDescent="0.3">
      <c r="H871">
        <f>'Advection solution'!T870</f>
        <v>30</v>
      </c>
      <c r="I871">
        <f>'Advection solution'!H870</f>
        <v>0.31148999999999999</v>
      </c>
      <c r="J871">
        <f>'Advection solution'!V870/D$32</f>
        <v>1</v>
      </c>
      <c r="K871">
        <f t="shared" si="26"/>
        <v>1.4250741911321111E-29</v>
      </c>
      <c r="L871">
        <f t="shared" si="27"/>
        <v>5.7845615989747538E-26</v>
      </c>
    </row>
    <row r="872" spans="8:12" x14ac:dyDescent="0.3">
      <c r="H872">
        <f>'Advection solution'!T871</f>
        <v>30</v>
      </c>
      <c r="I872">
        <f>'Advection solution'!H871</f>
        <v>0.31106</v>
      </c>
      <c r="J872">
        <f>'Advection solution'!V871/D$32</f>
        <v>1</v>
      </c>
      <c r="K872">
        <f t="shared" si="26"/>
        <v>1.4254371039381869E-29</v>
      </c>
      <c r="L872">
        <f t="shared" si="27"/>
        <v>5.7860347092835824E-26</v>
      </c>
    </row>
    <row r="873" spans="8:12" x14ac:dyDescent="0.3">
      <c r="H873">
        <f>'Advection solution'!T872</f>
        <v>30</v>
      </c>
      <c r="I873">
        <f>'Advection solution'!H872</f>
        <v>0.31063000000000002</v>
      </c>
      <c r="J873">
        <f>'Advection solution'!V872/D$32</f>
        <v>1</v>
      </c>
      <c r="K873">
        <f t="shared" si="26"/>
        <v>1.4258000167442625E-29</v>
      </c>
      <c r="L873">
        <f t="shared" si="27"/>
        <v>5.7875078195924098E-26</v>
      </c>
    </row>
    <row r="874" spans="8:12" x14ac:dyDescent="0.3">
      <c r="H874">
        <f>'Advection solution'!T873</f>
        <v>30</v>
      </c>
      <c r="I874">
        <f>'Advection solution'!H873</f>
        <v>0.31020000000000003</v>
      </c>
      <c r="J874">
        <f>'Advection solution'!V873/D$32</f>
        <v>1</v>
      </c>
      <c r="K874">
        <f t="shared" si="26"/>
        <v>1.4261629295503381E-29</v>
      </c>
      <c r="L874">
        <f t="shared" si="27"/>
        <v>5.7889809299012384E-26</v>
      </c>
    </row>
    <row r="875" spans="8:12" x14ac:dyDescent="0.3">
      <c r="H875">
        <f>'Advection solution'!T874</f>
        <v>30</v>
      </c>
      <c r="I875">
        <f>'Advection solution'!H874</f>
        <v>0.30976999999999999</v>
      </c>
      <c r="J875">
        <f>'Advection solution'!V874/D$32</f>
        <v>1</v>
      </c>
      <c r="K875">
        <f t="shared" si="26"/>
        <v>1.4265258423564139E-29</v>
      </c>
      <c r="L875">
        <f t="shared" si="27"/>
        <v>5.790454040210067E-26</v>
      </c>
    </row>
    <row r="876" spans="8:12" x14ac:dyDescent="0.3">
      <c r="H876">
        <f>'Advection solution'!T875</f>
        <v>30</v>
      </c>
      <c r="I876">
        <f>'Advection solution'!H875</f>
        <v>0.30934</v>
      </c>
      <c r="J876">
        <f>'Advection solution'!V875/D$32</f>
        <v>1</v>
      </c>
      <c r="K876">
        <f t="shared" si="26"/>
        <v>1.4268887551624895E-29</v>
      </c>
      <c r="L876">
        <f t="shared" si="27"/>
        <v>5.7919271505188944E-26</v>
      </c>
    </row>
    <row r="877" spans="8:12" x14ac:dyDescent="0.3">
      <c r="H877">
        <f>'Advection solution'!T876</f>
        <v>30</v>
      </c>
      <c r="I877">
        <f>'Advection solution'!H876</f>
        <v>0.30891000000000002</v>
      </c>
      <c r="J877">
        <f>'Advection solution'!V876/D$32</f>
        <v>1</v>
      </c>
      <c r="K877">
        <f t="shared" si="26"/>
        <v>1.427251667968565E-29</v>
      </c>
      <c r="L877">
        <f t="shared" si="27"/>
        <v>5.7934002608277219E-26</v>
      </c>
    </row>
    <row r="878" spans="8:12" x14ac:dyDescent="0.3">
      <c r="H878">
        <f>'Advection solution'!T877</f>
        <v>30</v>
      </c>
      <c r="I878">
        <f>'Advection solution'!H877</f>
        <v>0.30847999999999998</v>
      </c>
      <c r="J878">
        <f>'Advection solution'!V877/D$32</f>
        <v>1</v>
      </c>
      <c r="K878">
        <f t="shared" si="26"/>
        <v>1.4276145807746409E-29</v>
      </c>
      <c r="L878">
        <f t="shared" si="27"/>
        <v>5.7948733711365505E-26</v>
      </c>
    </row>
    <row r="879" spans="8:12" x14ac:dyDescent="0.3">
      <c r="H879">
        <f>'Advection solution'!T878</f>
        <v>30</v>
      </c>
      <c r="I879">
        <f>'Advection solution'!H878</f>
        <v>0.30804999999999999</v>
      </c>
      <c r="J879">
        <f>'Advection solution'!V878/D$32</f>
        <v>1</v>
      </c>
      <c r="K879">
        <f t="shared" si="26"/>
        <v>1.4279774935807165E-29</v>
      </c>
      <c r="L879">
        <f t="shared" si="27"/>
        <v>5.7963464814453779E-26</v>
      </c>
    </row>
    <row r="880" spans="8:12" x14ac:dyDescent="0.3">
      <c r="H880">
        <f>'Advection solution'!T879</f>
        <v>30</v>
      </c>
      <c r="I880">
        <f>'Advection solution'!H879</f>
        <v>0.30762</v>
      </c>
      <c r="J880">
        <f>'Advection solution'!V879/D$32</f>
        <v>1</v>
      </c>
      <c r="K880">
        <f t="shared" si="26"/>
        <v>1.428340406386792E-29</v>
      </c>
      <c r="L880">
        <f t="shared" si="27"/>
        <v>5.7978195917542065E-26</v>
      </c>
    </row>
    <row r="881" spans="8:12" x14ac:dyDescent="0.3">
      <c r="H881">
        <f>'Advection solution'!T880</f>
        <v>30</v>
      </c>
      <c r="I881">
        <f>'Advection solution'!H880</f>
        <v>0.30719000000000002</v>
      </c>
      <c r="J881">
        <f>'Advection solution'!V880/D$32</f>
        <v>1</v>
      </c>
      <c r="K881">
        <f t="shared" si="26"/>
        <v>1.4287033191928679E-29</v>
      </c>
      <c r="L881">
        <f t="shared" si="27"/>
        <v>5.799292702063034E-26</v>
      </c>
    </row>
    <row r="882" spans="8:12" x14ac:dyDescent="0.3">
      <c r="H882">
        <f>'Advection solution'!T881</f>
        <v>30</v>
      </c>
      <c r="I882">
        <f>'Advection solution'!H881</f>
        <v>0.30676000000000003</v>
      </c>
      <c r="J882">
        <f>'Advection solution'!V881/D$32</f>
        <v>1</v>
      </c>
      <c r="K882">
        <f t="shared" si="26"/>
        <v>1.4290662319989434E-29</v>
      </c>
      <c r="L882">
        <f t="shared" si="27"/>
        <v>5.8007658123718614E-26</v>
      </c>
    </row>
    <row r="883" spans="8:12" x14ac:dyDescent="0.3">
      <c r="H883">
        <f>'Advection solution'!T882</f>
        <v>30</v>
      </c>
      <c r="I883">
        <f>'Advection solution'!H882</f>
        <v>0.30632999999999999</v>
      </c>
      <c r="J883">
        <f>'Advection solution'!V882/D$32</f>
        <v>1</v>
      </c>
      <c r="K883">
        <f t="shared" si="26"/>
        <v>1.429429144805019E-29</v>
      </c>
      <c r="L883">
        <f t="shared" si="27"/>
        <v>5.80223892268069E-26</v>
      </c>
    </row>
    <row r="884" spans="8:12" x14ac:dyDescent="0.3">
      <c r="H884">
        <f>'Advection solution'!T883</f>
        <v>30</v>
      </c>
      <c r="I884">
        <f>'Advection solution'!H883</f>
        <v>0.30590000000000001</v>
      </c>
      <c r="J884">
        <f>'Advection solution'!V883/D$32</f>
        <v>1</v>
      </c>
      <c r="K884">
        <f t="shared" si="26"/>
        <v>1.4297920576110949E-29</v>
      </c>
      <c r="L884">
        <f t="shared" si="27"/>
        <v>5.8037120329895174E-26</v>
      </c>
    </row>
    <row r="885" spans="8:12" x14ac:dyDescent="0.3">
      <c r="H885">
        <f>'Advection solution'!T884</f>
        <v>30</v>
      </c>
      <c r="I885">
        <f>'Advection solution'!H884</f>
        <v>0.30547000000000002</v>
      </c>
      <c r="J885">
        <f>'Advection solution'!V884/D$32</f>
        <v>1</v>
      </c>
      <c r="K885">
        <f t="shared" si="26"/>
        <v>1.4301549704171704E-29</v>
      </c>
      <c r="L885">
        <f t="shared" si="27"/>
        <v>5.805185143298346E-26</v>
      </c>
    </row>
    <row r="886" spans="8:12" x14ac:dyDescent="0.3">
      <c r="H886">
        <f>'Advection solution'!T885</f>
        <v>30</v>
      </c>
      <c r="I886">
        <f>'Advection solution'!H885</f>
        <v>0.30503999999999998</v>
      </c>
      <c r="J886">
        <f>'Advection solution'!V885/D$32</f>
        <v>1</v>
      </c>
      <c r="K886">
        <f t="shared" si="26"/>
        <v>1.430517883223246E-29</v>
      </c>
      <c r="L886">
        <f t="shared" si="27"/>
        <v>5.8066582536071735E-26</v>
      </c>
    </row>
    <row r="887" spans="8:12" x14ac:dyDescent="0.3">
      <c r="H887">
        <f>'Advection solution'!T886</f>
        <v>30</v>
      </c>
      <c r="I887">
        <f>'Advection solution'!H886</f>
        <v>0.30460999999999999</v>
      </c>
      <c r="J887">
        <f>'Advection solution'!V886/D$32</f>
        <v>1</v>
      </c>
      <c r="K887">
        <f t="shared" si="26"/>
        <v>1.4308807960293218E-29</v>
      </c>
      <c r="L887">
        <f t="shared" si="27"/>
        <v>5.8081313639160021E-26</v>
      </c>
    </row>
    <row r="888" spans="8:12" x14ac:dyDescent="0.3">
      <c r="H888">
        <f>'Advection solution'!T887</f>
        <v>30</v>
      </c>
      <c r="I888">
        <f>'Advection solution'!H887</f>
        <v>0.30418000000000001</v>
      </c>
      <c r="J888">
        <f>'Advection solution'!V887/D$32</f>
        <v>1</v>
      </c>
      <c r="K888">
        <f t="shared" si="26"/>
        <v>1.4312437088353974E-29</v>
      </c>
      <c r="L888">
        <f t="shared" si="27"/>
        <v>5.8096044742248295E-26</v>
      </c>
    </row>
    <row r="889" spans="8:12" x14ac:dyDescent="0.3">
      <c r="H889">
        <f>'Advection solution'!T888</f>
        <v>30</v>
      </c>
      <c r="I889">
        <f>'Advection solution'!H888</f>
        <v>0.30375000000000002</v>
      </c>
      <c r="J889">
        <f>'Advection solution'!V888/D$32</f>
        <v>1</v>
      </c>
      <c r="K889">
        <f t="shared" si="26"/>
        <v>1.431606621641473E-29</v>
      </c>
      <c r="L889">
        <f t="shared" si="27"/>
        <v>5.8110775845336581E-26</v>
      </c>
    </row>
    <row r="890" spans="8:12" x14ac:dyDescent="0.3">
      <c r="H890">
        <f>'Advection solution'!T889</f>
        <v>30</v>
      </c>
      <c r="I890">
        <f>'Advection solution'!H889</f>
        <v>0.30331999999999998</v>
      </c>
      <c r="J890">
        <f>'Advection solution'!V889/D$32</f>
        <v>1</v>
      </c>
      <c r="K890">
        <f t="shared" si="26"/>
        <v>1.4319695344475485E-29</v>
      </c>
      <c r="L890">
        <f t="shared" si="27"/>
        <v>5.8125506948424855E-26</v>
      </c>
    </row>
    <row r="891" spans="8:12" x14ac:dyDescent="0.3">
      <c r="H891">
        <f>'Advection solution'!T890</f>
        <v>30</v>
      </c>
      <c r="I891">
        <f>'Advection solution'!H890</f>
        <v>0.30288999999999999</v>
      </c>
      <c r="J891">
        <f>'Advection solution'!V890/D$32</f>
        <v>1</v>
      </c>
      <c r="K891">
        <f t="shared" si="26"/>
        <v>1.4323324472536244E-29</v>
      </c>
      <c r="L891">
        <f t="shared" si="27"/>
        <v>5.814023805151313E-26</v>
      </c>
    </row>
    <row r="892" spans="8:12" x14ac:dyDescent="0.3">
      <c r="H892">
        <f>'Advection solution'!T891</f>
        <v>30</v>
      </c>
      <c r="I892">
        <f>'Advection solution'!H891</f>
        <v>0.30246000000000001</v>
      </c>
      <c r="J892">
        <f>'Advection solution'!V891/D$32</f>
        <v>1</v>
      </c>
      <c r="K892">
        <f t="shared" si="26"/>
        <v>1.4326953600597E-29</v>
      </c>
      <c r="L892">
        <f t="shared" si="27"/>
        <v>5.8154969154601416E-26</v>
      </c>
    </row>
    <row r="893" spans="8:12" x14ac:dyDescent="0.3">
      <c r="H893">
        <f>'Advection solution'!T892</f>
        <v>30</v>
      </c>
      <c r="I893">
        <f>'Advection solution'!H892</f>
        <v>0.30203000000000002</v>
      </c>
      <c r="J893">
        <f>'Advection solution'!V892/D$32</f>
        <v>1</v>
      </c>
      <c r="K893">
        <f t="shared" si="26"/>
        <v>1.4330582728657755E-29</v>
      </c>
      <c r="L893">
        <f t="shared" si="27"/>
        <v>5.8169700257689702E-26</v>
      </c>
    </row>
    <row r="894" spans="8:12" x14ac:dyDescent="0.3">
      <c r="H894">
        <f>'Advection solution'!T893</f>
        <v>30</v>
      </c>
      <c r="I894">
        <f>'Advection solution'!H893</f>
        <v>0.30159999999999998</v>
      </c>
      <c r="J894">
        <f>'Advection solution'!V893/D$32</f>
        <v>1</v>
      </c>
      <c r="K894">
        <f t="shared" si="26"/>
        <v>1.4334211856718514E-29</v>
      </c>
      <c r="L894">
        <f t="shared" si="27"/>
        <v>5.8184431360777976E-26</v>
      </c>
    </row>
    <row r="895" spans="8:12" x14ac:dyDescent="0.3">
      <c r="H895">
        <f>'Advection solution'!T894</f>
        <v>30</v>
      </c>
      <c r="I895">
        <f>'Advection solution'!H894</f>
        <v>0.30116999999999999</v>
      </c>
      <c r="J895">
        <f>'Advection solution'!V894/D$32</f>
        <v>1</v>
      </c>
      <c r="K895">
        <f t="shared" si="26"/>
        <v>1.4337840984779269E-29</v>
      </c>
      <c r="L895">
        <f t="shared" si="27"/>
        <v>5.8199162463866262E-26</v>
      </c>
    </row>
    <row r="896" spans="8:12" x14ac:dyDescent="0.3">
      <c r="H896">
        <f>'Advection solution'!T895</f>
        <v>30</v>
      </c>
      <c r="I896">
        <f>'Advection solution'!H895</f>
        <v>0.30074000000000001</v>
      </c>
      <c r="J896">
        <f>'Advection solution'!V895/D$32</f>
        <v>1</v>
      </c>
      <c r="K896">
        <f t="shared" si="26"/>
        <v>1.4341470112840025E-29</v>
      </c>
      <c r="L896">
        <f t="shared" si="27"/>
        <v>5.8213893566954537E-26</v>
      </c>
    </row>
    <row r="897" spans="8:12" x14ac:dyDescent="0.3">
      <c r="H897">
        <f>'Advection solution'!T896</f>
        <v>30</v>
      </c>
      <c r="I897">
        <f>'Advection solution'!H896</f>
        <v>0.30031000000000002</v>
      </c>
      <c r="J897">
        <f>'Advection solution'!V896/D$32</f>
        <v>1</v>
      </c>
      <c r="K897">
        <f t="shared" si="26"/>
        <v>1.4345099240900784E-29</v>
      </c>
      <c r="L897">
        <f t="shared" si="27"/>
        <v>5.8228624670042811E-26</v>
      </c>
    </row>
    <row r="898" spans="8:12" x14ac:dyDescent="0.3">
      <c r="H898">
        <f>'Advection solution'!T897</f>
        <v>30</v>
      </c>
      <c r="I898">
        <f>'Advection solution'!H897</f>
        <v>0.29987999999999998</v>
      </c>
      <c r="J898">
        <f>'Advection solution'!V897/D$32</f>
        <v>1</v>
      </c>
      <c r="K898">
        <f t="shared" si="26"/>
        <v>1.4348728368961539E-29</v>
      </c>
      <c r="L898">
        <f t="shared" si="27"/>
        <v>5.8243355773131097E-26</v>
      </c>
    </row>
    <row r="899" spans="8:12" x14ac:dyDescent="0.3">
      <c r="H899">
        <f>'Advection solution'!T898</f>
        <v>30</v>
      </c>
      <c r="I899">
        <f>'Advection solution'!H898</f>
        <v>0.29944999999999999</v>
      </c>
      <c r="J899">
        <f>'Advection solution'!V898/D$32</f>
        <v>1</v>
      </c>
      <c r="K899">
        <f t="shared" si="26"/>
        <v>1.4352357497022295E-29</v>
      </c>
      <c r="L899">
        <f t="shared" si="27"/>
        <v>5.8258086876219383E-26</v>
      </c>
    </row>
    <row r="900" spans="8:12" x14ac:dyDescent="0.3">
      <c r="H900">
        <f>'Advection solution'!T899</f>
        <v>30</v>
      </c>
      <c r="I900">
        <f>'Advection solution'!H899</f>
        <v>0.29902000000000001</v>
      </c>
      <c r="J900">
        <f>'Advection solution'!V899/D$32</f>
        <v>1</v>
      </c>
      <c r="K900">
        <f t="shared" si="26"/>
        <v>1.4355986625083053E-29</v>
      </c>
      <c r="L900">
        <f t="shared" si="27"/>
        <v>5.8272817979307657E-26</v>
      </c>
    </row>
    <row r="901" spans="8:12" x14ac:dyDescent="0.3">
      <c r="H901">
        <f>'Advection solution'!T900</f>
        <v>30</v>
      </c>
      <c r="I901">
        <f>'Advection solution'!H900</f>
        <v>0.29859000000000002</v>
      </c>
      <c r="J901">
        <f>'Advection solution'!V900/D$32</f>
        <v>1</v>
      </c>
      <c r="K901">
        <f t="shared" si="26"/>
        <v>1.4359615753143809E-29</v>
      </c>
      <c r="L901">
        <f t="shared" si="27"/>
        <v>5.8287549082395943E-26</v>
      </c>
    </row>
    <row r="902" spans="8:12" x14ac:dyDescent="0.3">
      <c r="H902">
        <f>'Advection solution'!T901</f>
        <v>30</v>
      </c>
      <c r="I902">
        <f>'Advection solution'!H901</f>
        <v>0.29815999999999998</v>
      </c>
      <c r="J902">
        <f>'Advection solution'!V901/D$32</f>
        <v>1</v>
      </c>
      <c r="K902">
        <f t="shared" si="26"/>
        <v>1.4363244881204565E-29</v>
      </c>
      <c r="L902">
        <f t="shared" si="27"/>
        <v>5.8302280185484218E-26</v>
      </c>
    </row>
    <row r="903" spans="8:12" x14ac:dyDescent="0.3">
      <c r="H903">
        <f>'Advection solution'!T902</f>
        <v>30</v>
      </c>
      <c r="I903">
        <f>'Advection solution'!H902</f>
        <v>0.29772999999999999</v>
      </c>
      <c r="J903">
        <f>'Advection solution'!V902/D$32</f>
        <v>1</v>
      </c>
      <c r="K903">
        <f t="shared" si="26"/>
        <v>1.4366874009265323E-29</v>
      </c>
      <c r="L903">
        <f t="shared" si="27"/>
        <v>5.8317011288572492E-26</v>
      </c>
    </row>
    <row r="904" spans="8:12" x14ac:dyDescent="0.3">
      <c r="H904">
        <f>'Advection solution'!T903</f>
        <v>30</v>
      </c>
      <c r="I904">
        <f>'Advection solution'!H903</f>
        <v>0.29730000000000001</v>
      </c>
      <c r="J904">
        <f>'Advection solution'!V903/D$32</f>
        <v>1</v>
      </c>
      <c r="K904">
        <f t="shared" si="26"/>
        <v>1.4370503137326079E-29</v>
      </c>
      <c r="L904">
        <f t="shared" si="27"/>
        <v>5.8331742391660778E-26</v>
      </c>
    </row>
    <row r="905" spans="8:12" x14ac:dyDescent="0.3">
      <c r="H905">
        <f>'Advection solution'!T904</f>
        <v>30</v>
      </c>
      <c r="I905">
        <f>'Advection solution'!H904</f>
        <v>0.29687000000000002</v>
      </c>
      <c r="J905">
        <f>'Advection solution'!V904/D$32</f>
        <v>1</v>
      </c>
      <c r="K905">
        <f t="shared" si="26"/>
        <v>1.4374132265386835E-29</v>
      </c>
      <c r="L905">
        <f t="shared" si="27"/>
        <v>5.8346473494749053E-26</v>
      </c>
    </row>
    <row r="906" spans="8:12" x14ac:dyDescent="0.3">
      <c r="H906">
        <f>'Advection solution'!T905</f>
        <v>30</v>
      </c>
      <c r="I906">
        <f>'Advection solution'!H905</f>
        <v>0.29643999999999998</v>
      </c>
      <c r="J906">
        <f>'Advection solution'!V905/D$32</f>
        <v>1</v>
      </c>
      <c r="K906">
        <f t="shared" si="26"/>
        <v>1.4377761393447593E-29</v>
      </c>
      <c r="L906">
        <f t="shared" si="27"/>
        <v>5.8361204597837338E-26</v>
      </c>
    </row>
    <row r="907" spans="8:12" x14ac:dyDescent="0.3">
      <c r="H907">
        <f>'Advection solution'!T906</f>
        <v>30</v>
      </c>
      <c r="I907">
        <f>'Advection solution'!H906</f>
        <v>0.29601</v>
      </c>
      <c r="J907">
        <f>'Advection solution'!V906/D$32</f>
        <v>1</v>
      </c>
      <c r="K907">
        <f t="shared" si="26"/>
        <v>1.4381390521508349E-29</v>
      </c>
      <c r="L907">
        <f t="shared" si="27"/>
        <v>5.8375935700925624E-26</v>
      </c>
    </row>
    <row r="908" spans="8:12" x14ac:dyDescent="0.3">
      <c r="H908">
        <f>'Advection solution'!T907</f>
        <v>30</v>
      </c>
      <c r="I908">
        <f>'Advection solution'!H907</f>
        <v>0.29558000000000001</v>
      </c>
      <c r="J908">
        <f>'Advection solution'!V907/D$32</f>
        <v>1</v>
      </c>
      <c r="K908">
        <f t="shared" si="26"/>
        <v>1.4385019649569105E-29</v>
      </c>
      <c r="L908">
        <f t="shared" si="27"/>
        <v>5.8390666804013899E-26</v>
      </c>
    </row>
    <row r="909" spans="8:12" x14ac:dyDescent="0.3">
      <c r="H909">
        <f>'Advection solution'!T908</f>
        <v>30</v>
      </c>
      <c r="I909">
        <f>'Advection solution'!H908</f>
        <v>0.29515000000000002</v>
      </c>
      <c r="J909">
        <f>'Advection solution'!V908/D$32</f>
        <v>1</v>
      </c>
      <c r="K909">
        <f t="shared" si="26"/>
        <v>1.4388648777629863E-29</v>
      </c>
      <c r="L909">
        <f t="shared" si="27"/>
        <v>5.8405397907102173E-26</v>
      </c>
    </row>
    <row r="910" spans="8:12" x14ac:dyDescent="0.3">
      <c r="H910">
        <f>'Advection solution'!T909</f>
        <v>30</v>
      </c>
      <c r="I910">
        <f>'Advection solution'!H909</f>
        <v>0.29471999999999998</v>
      </c>
      <c r="J910">
        <f>'Advection solution'!V909/D$32</f>
        <v>1</v>
      </c>
      <c r="K910">
        <f t="shared" si="26"/>
        <v>1.4392277905690619E-29</v>
      </c>
      <c r="L910">
        <f t="shared" si="27"/>
        <v>5.8420129010190459E-26</v>
      </c>
    </row>
    <row r="911" spans="8:12" x14ac:dyDescent="0.3">
      <c r="H911">
        <f>'Advection solution'!T910</f>
        <v>30</v>
      </c>
      <c r="I911">
        <f>'Advection solution'!H910</f>
        <v>0.29429</v>
      </c>
      <c r="J911">
        <f>'Advection solution'!V910/D$32</f>
        <v>1</v>
      </c>
      <c r="K911">
        <f t="shared" ref="K911:K974" si="28">(I911+D$16*(1-I911))*(0.5*ERFC(0.5*(J911-D$35)/(D$34*D$35)^0.5)+0.5*EXP(J911/D$34)*ERFC(0.5*(J911+D$35)/(D$34*D$35)^0.5)+0.5*(2+(2-J911)/D$34+D$35/D$34)*EXP(1/D$34)*ERFC(0.5*(2-J911+D$35)/(D$34*D$35)^0.5)-(D$35/(3.1416*D$34))^0.5*EXP(1/D$34-0.25*(2-J911+D$35)^2/(D$34*D$35)))</f>
        <v>1.4395907033751374E-29</v>
      </c>
      <c r="L911">
        <f t="shared" si="27"/>
        <v>5.8434860113278734E-26</v>
      </c>
    </row>
    <row r="912" spans="8:12" x14ac:dyDescent="0.3">
      <c r="H912">
        <f>'Advection solution'!T911</f>
        <v>30</v>
      </c>
      <c r="I912">
        <f>'Advection solution'!H911</f>
        <v>0.29386000000000001</v>
      </c>
      <c r="J912">
        <f>'Advection solution'!V911/D$32</f>
        <v>1</v>
      </c>
      <c r="K912">
        <f t="shared" si="28"/>
        <v>1.4399536161812133E-29</v>
      </c>
      <c r="L912">
        <f t="shared" ref="L912:L975" si="29">(I912+D$16*(1-I912))*(0.5*ERFC(0.5*(J912-D$35)/(D$34*D$35)^0.5)+(D$35/(3.1416*D$34))^0.5*EXP(-0.25*(J912-D$35)^2/(D$34*D$35))-0.5*(1+J912/D$34+D$35/D$34)*EXP(J912/D$34)*ERFC(0.5*(J912+D$35)/(D$34*D$35)^0.5)+(4*D$35/(3.1416*D$34))^0.5*(1+0.25*(2-J912+D$35)/D$34)*EXP(1/D$34-0.25*(2-J912+D$35)^2/(D$34*D$35))-(1/D$34)*(2-J912+1.5*D$35+0.25*(2-J912+D$35)^2/D$34)*EXP(1/D$34)*ERFC(0.5*(2-J912+D$35)/(D$34*D$35)^2))</f>
        <v>5.844959121636702E-26</v>
      </c>
    </row>
    <row r="913" spans="8:12" x14ac:dyDescent="0.3">
      <c r="H913">
        <f>'Advection solution'!T912</f>
        <v>30</v>
      </c>
      <c r="I913">
        <f>'Advection solution'!H912</f>
        <v>0.29343000000000002</v>
      </c>
      <c r="J913">
        <f>'Advection solution'!V912/D$32</f>
        <v>1</v>
      </c>
      <c r="K913">
        <f t="shared" si="28"/>
        <v>1.4403165289872889E-29</v>
      </c>
      <c r="L913">
        <f t="shared" si="29"/>
        <v>5.8464322319455294E-26</v>
      </c>
    </row>
    <row r="914" spans="8:12" x14ac:dyDescent="0.3">
      <c r="H914">
        <f>'Advection solution'!T913</f>
        <v>30</v>
      </c>
      <c r="I914">
        <f>'Advection solution'!H913</f>
        <v>0.29299999999999998</v>
      </c>
      <c r="J914">
        <f>'Advection solution'!V913/D$32</f>
        <v>1</v>
      </c>
      <c r="K914">
        <f t="shared" si="28"/>
        <v>1.4406794417933644E-29</v>
      </c>
      <c r="L914">
        <f t="shared" si="29"/>
        <v>5.847905342254358E-26</v>
      </c>
    </row>
    <row r="915" spans="8:12" x14ac:dyDescent="0.3">
      <c r="H915">
        <f>'Advection solution'!T914</f>
        <v>30</v>
      </c>
      <c r="I915">
        <f>'Advection solution'!H914</f>
        <v>0.29257</v>
      </c>
      <c r="J915">
        <f>'Advection solution'!V914/D$32</f>
        <v>1</v>
      </c>
      <c r="K915">
        <f t="shared" si="28"/>
        <v>1.4410423545994403E-29</v>
      </c>
      <c r="L915">
        <f t="shared" si="29"/>
        <v>5.8493784525631854E-26</v>
      </c>
    </row>
    <row r="916" spans="8:12" x14ac:dyDescent="0.3">
      <c r="H916">
        <f>'Advection solution'!T915</f>
        <v>30</v>
      </c>
      <c r="I916">
        <f>'Advection solution'!H915</f>
        <v>0.29214000000000001</v>
      </c>
      <c r="J916">
        <f>'Advection solution'!V915/D$32</f>
        <v>1</v>
      </c>
      <c r="K916">
        <f t="shared" si="28"/>
        <v>1.4414052674055158E-29</v>
      </c>
      <c r="L916">
        <f t="shared" si="29"/>
        <v>5.8508515628720129E-26</v>
      </c>
    </row>
    <row r="917" spans="8:12" x14ac:dyDescent="0.3">
      <c r="H917">
        <f>'Advection solution'!T916</f>
        <v>30</v>
      </c>
      <c r="I917">
        <f>'Advection solution'!H916</f>
        <v>0.29171000000000002</v>
      </c>
      <c r="J917">
        <f>'Advection solution'!V916/D$32</f>
        <v>1</v>
      </c>
      <c r="K917">
        <f t="shared" si="28"/>
        <v>1.4417681802115914E-29</v>
      </c>
      <c r="L917">
        <f t="shared" si="29"/>
        <v>5.8523246731808415E-26</v>
      </c>
    </row>
    <row r="918" spans="8:12" x14ac:dyDescent="0.3">
      <c r="H918">
        <f>'Advection solution'!T917</f>
        <v>30</v>
      </c>
      <c r="I918">
        <f>'Advection solution'!H917</f>
        <v>0.29127999999999998</v>
      </c>
      <c r="J918">
        <f>'Advection solution'!V917/D$32</f>
        <v>1</v>
      </c>
      <c r="K918">
        <f t="shared" si="28"/>
        <v>1.4421310930176673E-29</v>
      </c>
      <c r="L918">
        <f t="shared" si="29"/>
        <v>5.8537977834896701E-26</v>
      </c>
    </row>
    <row r="919" spans="8:12" x14ac:dyDescent="0.3">
      <c r="H919">
        <f>'Advection solution'!T918</f>
        <v>30</v>
      </c>
      <c r="I919">
        <f>'Advection solution'!H918</f>
        <v>0.29085</v>
      </c>
      <c r="J919">
        <f>'Advection solution'!V918/D$32</f>
        <v>1</v>
      </c>
      <c r="K919">
        <f t="shared" si="28"/>
        <v>1.4424940058237428E-29</v>
      </c>
      <c r="L919">
        <f t="shared" si="29"/>
        <v>5.8552708937984975E-26</v>
      </c>
    </row>
    <row r="920" spans="8:12" x14ac:dyDescent="0.3">
      <c r="H920">
        <f>'Advection solution'!T919</f>
        <v>30</v>
      </c>
      <c r="I920">
        <f>'Advection solution'!H919</f>
        <v>0.29042000000000001</v>
      </c>
      <c r="J920">
        <f>'Advection solution'!V919/D$32</f>
        <v>1</v>
      </c>
      <c r="K920">
        <f t="shared" si="28"/>
        <v>1.4428569186298184E-29</v>
      </c>
      <c r="L920">
        <f t="shared" si="29"/>
        <v>5.856744004107325E-26</v>
      </c>
    </row>
    <row r="921" spans="8:12" x14ac:dyDescent="0.3">
      <c r="H921">
        <f>'Advection solution'!T920</f>
        <v>30</v>
      </c>
      <c r="I921">
        <f>'Advection solution'!H920</f>
        <v>0.28998999999999997</v>
      </c>
      <c r="J921">
        <f>'Advection solution'!V920/D$32</f>
        <v>1</v>
      </c>
      <c r="K921">
        <f t="shared" si="28"/>
        <v>1.4432198314358942E-29</v>
      </c>
      <c r="L921">
        <f t="shared" si="29"/>
        <v>5.8582171144161535E-26</v>
      </c>
    </row>
    <row r="922" spans="8:12" x14ac:dyDescent="0.3">
      <c r="H922">
        <f>'Advection solution'!T921</f>
        <v>30</v>
      </c>
      <c r="I922">
        <f>'Advection solution'!H921</f>
        <v>0.28955999999999998</v>
      </c>
      <c r="J922">
        <f>'Advection solution'!V921/D$32</f>
        <v>1</v>
      </c>
      <c r="K922">
        <f t="shared" si="28"/>
        <v>1.4435827442419698E-29</v>
      </c>
      <c r="L922">
        <f t="shared" si="29"/>
        <v>5.859690224724981E-26</v>
      </c>
    </row>
    <row r="923" spans="8:12" x14ac:dyDescent="0.3">
      <c r="H923">
        <f>'Advection solution'!T922</f>
        <v>30</v>
      </c>
      <c r="I923">
        <f>'Advection solution'!H922</f>
        <v>0.28913</v>
      </c>
      <c r="J923">
        <f>'Advection solution'!V922/D$32</f>
        <v>1</v>
      </c>
      <c r="K923">
        <f t="shared" si="28"/>
        <v>1.4439456570480454E-29</v>
      </c>
      <c r="L923">
        <f t="shared" si="29"/>
        <v>5.8611633350338096E-26</v>
      </c>
    </row>
    <row r="924" spans="8:12" x14ac:dyDescent="0.3">
      <c r="H924">
        <f>'Advection solution'!T923</f>
        <v>30</v>
      </c>
      <c r="I924">
        <f>'Advection solution'!H923</f>
        <v>0.28870000000000001</v>
      </c>
      <c r="J924">
        <f>'Advection solution'!V923/D$32</f>
        <v>1</v>
      </c>
      <c r="K924">
        <f t="shared" si="28"/>
        <v>1.4443085698541212E-29</v>
      </c>
      <c r="L924">
        <f t="shared" si="29"/>
        <v>5.862636445342637E-26</v>
      </c>
    </row>
    <row r="925" spans="8:12" x14ac:dyDescent="0.3">
      <c r="H925">
        <f>'Advection solution'!T924</f>
        <v>30</v>
      </c>
      <c r="I925">
        <f>'Advection solution'!H924</f>
        <v>0.28827000000000003</v>
      </c>
      <c r="J925">
        <f>'Advection solution'!V924/D$32</f>
        <v>1</v>
      </c>
      <c r="K925">
        <f t="shared" si="28"/>
        <v>1.4446714826601968E-29</v>
      </c>
      <c r="L925">
        <f t="shared" si="29"/>
        <v>5.8641095556514656E-26</v>
      </c>
    </row>
    <row r="926" spans="8:12" x14ac:dyDescent="0.3">
      <c r="H926">
        <f>'Advection solution'!T925</f>
        <v>30</v>
      </c>
      <c r="I926">
        <f>'Advection solution'!H925</f>
        <v>0.28783999999999998</v>
      </c>
      <c r="J926">
        <f>'Advection solution'!V925/D$32</f>
        <v>1</v>
      </c>
      <c r="K926">
        <f t="shared" si="28"/>
        <v>1.4450343954662724E-29</v>
      </c>
      <c r="L926">
        <f t="shared" si="29"/>
        <v>5.8655826659602931E-26</v>
      </c>
    </row>
    <row r="927" spans="8:12" x14ac:dyDescent="0.3">
      <c r="H927">
        <f>'Advection solution'!T926</f>
        <v>30</v>
      </c>
      <c r="I927">
        <f>'Advection solution'!H926</f>
        <v>0.28741</v>
      </c>
      <c r="J927">
        <f>'Advection solution'!V926/D$32</f>
        <v>1</v>
      </c>
      <c r="K927">
        <f t="shared" si="28"/>
        <v>1.4453973082723482E-29</v>
      </c>
      <c r="L927">
        <f t="shared" si="29"/>
        <v>5.8670557762691217E-26</v>
      </c>
    </row>
    <row r="928" spans="8:12" x14ac:dyDescent="0.3">
      <c r="H928">
        <f>'Advection solution'!T927</f>
        <v>30</v>
      </c>
      <c r="I928">
        <f>'Advection solution'!H927</f>
        <v>0.28698000000000001</v>
      </c>
      <c r="J928">
        <f>'Advection solution'!V927/D$32</f>
        <v>1</v>
      </c>
      <c r="K928">
        <f t="shared" si="28"/>
        <v>1.4457602210784238E-29</v>
      </c>
      <c r="L928">
        <f t="shared" si="29"/>
        <v>5.8685288865779491E-26</v>
      </c>
    </row>
    <row r="929" spans="8:12" x14ac:dyDescent="0.3">
      <c r="H929">
        <f>'Advection solution'!T928</f>
        <v>30</v>
      </c>
      <c r="I929">
        <f>'Advection solution'!H928</f>
        <v>0.28654999999999997</v>
      </c>
      <c r="J929">
        <f>'Advection solution'!V928/D$32</f>
        <v>1</v>
      </c>
      <c r="K929">
        <f t="shared" si="28"/>
        <v>1.4461231338844993E-29</v>
      </c>
      <c r="L929">
        <f t="shared" si="29"/>
        <v>5.8700019968867766E-26</v>
      </c>
    </row>
    <row r="930" spans="8:12" x14ac:dyDescent="0.3">
      <c r="H930">
        <f>'Advection solution'!T929</f>
        <v>30</v>
      </c>
      <c r="I930">
        <f>'Advection solution'!H929</f>
        <v>0.28611999999999999</v>
      </c>
      <c r="J930">
        <f>'Advection solution'!V929/D$32</f>
        <v>1</v>
      </c>
      <c r="K930">
        <f t="shared" si="28"/>
        <v>1.4464860466905752E-29</v>
      </c>
      <c r="L930">
        <f t="shared" si="29"/>
        <v>5.8714751071956051E-26</v>
      </c>
    </row>
    <row r="931" spans="8:12" x14ac:dyDescent="0.3">
      <c r="H931">
        <f>'Advection solution'!T930</f>
        <v>30</v>
      </c>
      <c r="I931">
        <f>'Advection solution'!H930</f>
        <v>0.28569</v>
      </c>
      <c r="J931">
        <f>'Advection solution'!V930/D$32</f>
        <v>1</v>
      </c>
      <c r="K931">
        <f t="shared" si="28"/>
        <v>1.4468489594966508E-29</v>
      </c>
      <c r="L931">
        <f t="shared" si="29"/>
        <v>5.8729482175044337E-26</v>
      </c>
    </row>
    <row r="932" spans="8:12" x14ac:dyDescent="0.3">
      <c r="H932">
        <f>'Advection solution'!T931</f>
        <v>30</v>
      </c>
      <c r="I932">
        <f>'Advection solution'!H931</f>
        <v>0.28526000000000001</v>
      </c>
      <c r="J932">
        <f>'Advection solution'!V931/D$32</f>
        <v>1</v>
      </c>
      <c r="K932">
        <f t="shared" si="28"/>
        <v>1.4472118723027263E-29</v>
      </c>
      <c r="L932">
        <f t="shared" si="29"/>
        <v>5.8744213278132612E-26</v>
      </c>
    </row>
    <row r="933" spans="8:12" x14ac:dyDescent="0.3">
      <c r="H933">
        <f>'Advection solution'!T932</f>
        <v>30</v>
      </c>
      <c r="I933">
        <f>'Advection solution'!H932</f>
        <v>0.28483000000000003</v>
      </c>
      <c r="J933">
        <f>'Advection solution'!V932/D$32</f>
        <v>1</v>
      </c>
      <c r="K933">
        <f t="shared" si="28"/>
        <v>1.4475747851088022E-29</v>
      </c>
      <c r="L933">
        <f t="shared" si="29"/>
        <v>5.8758944381220898E-26</v>
      </c>
    </row>
    <row r="934" spans="8:12" x14ac:dyDescent="0.3">
      <c r="H934">
        <f>'Advection solution'!T933</f>
        <v>30</v>
      </c>
      <c r="I934">
        <f>'Advection solution'!H933</f>
        <v>0.28439999999999999</v>
      </c>
      <c r="J934">
        <f>'Advection solution'!V933/D$32</f>
        <v>1</v>
      </c>
      <c r="K934">
        <f t="shared" si="28"/>
        <v>1.4479376979148777E-29</v>
      </c>
      <c r="L934">
        <f t="shared" si="29"/>
        <v>5.8773675484309172E-26</v>
      </c>
    </row>
    <row r="935" spans="8:12" x14ac:dyDescent="0.3">
      <c r="H935">
        <f>'Advection solution'!T934</f>
        <v>30</v>
      </c>
      <c r="I935">
        <f>'Advection solution'!H934</f>
        <v>0.28397</v>
      </c>
      <c r="J935">
        <f>'Advection solution'!V934/D$32</f>
        <v>1</v>
      </c>
      <c r="K935">
        <f t="shared" si="28"/>
        <v>1.4483006107209533E-29</v>
      </c>
      <c r="L935">
        <f t="shared" si="29"/>
        <v>5.8788406587397447E-26</v>
      </c>
    </row>
    <row r="936" spans="8:12" x14ac:dyDescent="0.3">
      <c r="H936">
        <f>'Advection solution'!T935</f>
        <v>30</v>
      </c>
      <c r="I936">
        <f>'Advection solution'!H935</f>
        <v>0.28354000000000001</v>
      </c>
      <c r="J936">
        <f>'Advection solution'!V935/D$32</f>
        <v>1</v>
      </c>
      <c r="K936">
        <f t="shared" si="28"/>
        <v>1.4486635235270292E-29</v>
      </c>
      <c r="L936">
        <f t="shared" si="29"/>
        <v>5.8803137690485733E-26</v>
      </c>
    </row>
    <row r="937" spans="8:12" x14ac:dyDescent="0.3">
      <c r="H937">
        <f>'Advection solution'!T936</f>
        <v>30</v>
      </c>
      <c r="I937">
        <f>'Advection solution'!H936</f>
        <v>0.28310999999999997</v>
      </c>
      <c r="J937">
        <f>'Advection solution'!V936/D$32</f>
        <v>1</v>
      </c>
      <c r="K937">
        <f t="shared" si="28"/>
        <v>1.4490264363331047E-29</v>
      </c>
      <c r="L937">
        <f t="shared" si="29"/>
        <v>5.8817868793574018E-26</v>
      </c>
    </row>
    <row r="938" spans="8:12" x14ac:dyDescent="0.3">
      <c r="H938">
        <f>'Advection solution'!T937</f>
        <v>30</v>
      </c>
      <c r="I938">
        <f>'Advection solution'!H937</f>
        <v>0.28267999999999999</v>
      </c>
      <c r="J938">
        <f>'Advection solution'!V937/D$32</f>
        <v>1</v>
      </c>
      <c r="K938">
        <f t="shared" si="28"/>
        <v>1.4493893491391803E-29</v>
      </c>
      <c r="L938">
        <f t="shared" si="29"/>
        <v>5.8832599896662293E-26</v>
      </c>
    </row>
    <row r="939" spans="8:12" x14ac:dyDescent="0.3">
      <c r="H939">
        <f>'Advection solution'!T938</f>
        <v>30</v>
      </c>
      <c r="I939">
        <f>'Advection solution'!H938</f>
        <v>0.28225</v>
      </c>
      <c r="J939">
        <f>'Advection solution'!V938/D$32</f>
        <v>1</v>
      </c>
      <c r="K939">
        <f t="shared" si="28"/>
        <v>1.4497522619452559E-29</v>
      </c>
      <c r="L939">
        <f t="shared" si="29"/>
        <v>5.8847330999750579E-26</v>
      </c>
    </row>
    <row r="940" spans="8:12" x14ac:dyDescent="0.3">
      <c r="H940">
        <f>'Advection solution'!T939</f>
        <v>30</v>
      </c>
      <c r="I940">
        <f>'Advection solution'!H939</f>
        <v>0.28182000000000001</v>
      </c>
      <c r="J940">
        <f>'Advection solution'!V939/D$32</f>
        <v>1</v>
      </c>
      <c r="K940">
        <f t="shared" si="28"/>
        <v>1.4501151747513317E-29</v>
      </c>
      <c r="L940">
        <f t="shared" si="29"/>
        <v>5.8862062102838853E-26</v>
      </c>
    </row>
    <row r="941" spans="8:12" x14ac:dyDescent="0.3">
      <c r="H941">
        <f>'Advection solution'!T940</f>
        <v>30</v>
      </c>
      <c r="I941">
        <f>'Advection solution'!H940</f>
        <v>0.28138999999999997</v>
      </c>
      <c r="J941">
        <f>'Advection solution'!V940/D$32</f>
        <v>1</v>
      </c>
      <c r="K941">
        <f t="shared" si="28"/>
        <v>1.4504780875574073E-29</v>
      </c>
      <c r="L941">
        <f t="shared" si="29"/>
        <v>5.8876793205927128E-26</v>
      </c>
    </row>
    <row r="942" spans="8:12" x14ac:dyDescent="0.3">
      <c r="H942">
        <f>'Advection solution'!T941</f>
        <v>30</v>
      </c>
      <c r="I942">
        <f>'Advection solution'!H941</f>
        <v>0.28095999999999999</v>
      </c>
      <c r="J942">
        <f>'Advection solution'!V941/D$32</f>
        <v>1</v>
      </c>
      <c r="K942">
        <f t="shared" si="28"/>
        <v>1.4508410003634829E-29</v>
      </c>
      <c r="L942">
        <f t="shared" si="29"/>
        <v>5.8891524309015414E-26</v>
      </c>
    </row>
    <row r="943" spans="8:12" x14ac:dyDescent="0.3">
      <c r="H943">
        <f>'Advection solution'!T942</f>
        <v>30</v>
      </c>
      <c r="I943">
        <f>'Advection solution'!H942</f>
        <v>0.28053</v>
      </c>
      <c r="J943">
        <f>'Advection solution'!V942/D$32</f>
        <v>1</v>
      </c>
      <c r="K943">
        <f t="shared" si="28"/>
        <v>1.4512039131695587E-29</v>
      </c>
      <c r="L943">
        <f t="shared" si="29"/>
        <v>5.8906255412103688E-26</v>
      </c>
    </row>
    <row r="944" spans="8:12" x14ac:dyDescent="0.3">
      <c r="H944">
        <f>'Advection solution'!T943</f>
        <v>30</v>
      </c>
      <c r="I944">
        <f>'Advection solution'!H943</f>
        <v>0.28010000000000002</v>
      </c>
      <c r="J944">
        <f>'Advection solution'!V943/D$32</f>
        <v>1</v>
      </c>
      <c r="K944">
        <f t="shared" si="28"/>
        <v>1.4515668259756343E-29</v>
      </c>
      <c r="L944">
        <f t="shared" si="29"/>
        <v>5.8920986515191974E-26</v>
      </c>
    </row>
    <row r="945" spans="8:12" x14ac:dyDescent="0.3">
      <c r="H945">
        <f>'Advection solution'!T944</f>
        <v>30</v>
      </c>
      <c r="I945">
        <f>'Advection solution'!H944</f>
        <v>0.27966999999999997</v>
      </c>
      <c r="J945">
        <f>'Advection solution'!V944/D$32</f>
        <v>1</v>
      </c>
      <c r="K945">
        <f t="shared" si="28"/>
        <v>1.4519297387817098E-29</v>
      </c>
      <c r="L945">
        <f t="shared" si="29"/>
        <v>5.893571761828026E-26</v>
      </c>
    </row>
    <row r="946" spans="8:12" x14ac:dyDescent="0.3">
      <c r="H946">
        <f>'Advection solution'!T945</f>
        <v>30</v>
      </c>
      <c r="I946">
        <f>'Advection solution'!H945</f>
        <v>0.27923999999999999</v>
      </c>
      <c r="J946">
        <f>'Advection solution'!V945/D$32</f>
        <v>1</v>
      </c>
      <c r="K946">
        <f t="shared" si="28"/>
        <v>1.4522926515877857E-29</v>
      </c>
      <c r="L946">
        <f t="shared" si="29"/>
        <v>5.8950448721368534E-26</v>
      </c>
    </row>
    <row r="947" spans="8:12" x14ac:dyDescent="0.3">
      <c r="H947">
        <f>'Advection solution'!T946</f>
        <v>30</v>
      </c>
      <c r="I947">
        <f>'Advection solution'!H946</f>
        <v>0.27881</v>
      </c>
      <c r="J947">
        <f>'Advection solution'!V946/D$32</f>
        <v>1</v>
      </c>
      <c r="K947">
        <f t="shared" si="28"/>
        <v>1.4526555643938613E-29</v>
      </c>
      <c r="L947">
        <f t="shared" si="29"/>
        <v>5.8965179824456809E-26</v>
      </c>
    </row>
    <row r="948" spans="8:12" x14ac:dyDescent="0.3">
      <c r="H948">
        <f>'Advection solution'!T947</f>
        <v>30</v>
      </c>
      <c r="I948">
        <f>'Advection solution'!H947</f>
        <v>0.27838000000000002</v>
      </c>
      <c r="J948">
        <f>'Advection solution'!V947/D$32</f>
        <v>1</v>
      </c>
      <c r="K948">
        <f t="shared" si="28"/>
        <v>1.4530184771999368E-29</v>
      </c>
      <c r="L948">
        <f t="shared" si="29"/>
        <v>5.8979910927545083E-26</v>
      </c>
    </row>
    <row r="949" spans="8:12" x14ac:dyDescent="0.3">
      <c r="H949">
        <f>'Advection solution'!T948</f>
        <v>30</v>
      </c>
      <c r="I949">
        <f>'Advection solution'!H948</f>
        <v>0.27794999999999997</v>
      </c>
      <c r="J949">
        <f>'Advection solution'!V948/D$32</f>
        <v>1</v>
      </c>
      <c r="K949">
        <f t="shared" si="28"/>
        <v>1.4533813900060127E-29</v>
      </c>
      <c r="L949">
        <f t="shared" si="29"/>
        <v>5.8994642030633369E-26</v>
      </c>
    </row>
    <row r="950" spans="8:12" x14ac:dyDescent="0.3">
      <c r="H950">
        <f>'Advection solution'!T949</f>
        <v>30</v>
      </c>
      <c r="I950">
        <f>'Advection solution'!H949</f>
        <v>0.27751999999999999</v>
      </c>
      <c r="J950">
        <f>'Advection solution'!V949/D$32</f>
        <v>1</v>
      </c>
      <c r="K950">
        <f t="shared" si="28"/>
        <v>1.4537443028120882E-29</v>
      </c>
      <c r="L950">
        <f t="shared" si="29"/>
        <v>5.9009373133721655E-26</v>
      </c>
    </row>
    <row r="951" spans="8:12" x14ac:dyDescent="0.3">
      <c r="H951">
        <f>'Advection solution'!T950</f>
        <v>30</v>
      </c>
      <c r="I951">
        <f>'Advection solution'!H950</f>
        <v>0.27709</v>
      </c>
      <c r="J951">
        <f>'Advection solution'!V950/D$32</f>
        <v>1</v>
      </c>
      <c r="K951">
        <f t="shared" si="28"/>
        <v>1.4541072156181638E-29</v>
      </c>
      <c r="L951">
        <f t="shared" si="29"/>
        <v>5.902410423680993E-26</v>
      </c>
    </row>
    <row r="952" spans="8:12" x14ac:dyDescent="0.3">
      <c r="H952">
        <f>'Advection solution'!T951</f>
        <v>30</v>
      </c>
      <c r="I952">
        <f>'Advection solution'!H951</f>
        <v>0.27666000000000002</v>
      </c>
      <c r="J952">
        <f>'Advection solution'!V951/D$32</f>
        <v>1</v>
      </c>
      <c r="K952">
        <f t="shared" si="28"/>
        <v>1.4544701284242394E-29</v>
      </c>
      <c r="L952">
        <f t="shared" si="29"/>
        <v>5.9038835339898204E-26</v>
      </c>
    </row>
    <row r="953" spans="8:12" x14ac:dyDescent="0.3">
      <c r="H953">
        <f>'Advection solution'!T952</f>
        <v>30</v>
      </c>
      <c r="I953">
        <f>'Advection solution'!H952</f>
        <v>0.27622999999999998</v>
      </c>
      <c r="J953">
        <f>'Advection solution'!V952/D$32</f>
        <v>1</v>
      </c>
      <c r="K953">
        <f t="shared" si="28"/>
        <v>1.4548330412303152E-29</v>
      </c>
      <c r="L953">
        <f t="shared" si="29"/>
        <v>5.905356644298649E-26</v>
      </c>
    </row>
    <row r="954" spans="8:12" x14ac:dyDescent="0.3">
      <c r="H954">
        <f>'Advection solution'!T953</f>
        <v>30</v>
      </c>
      <c r="I954">
        <f>'Advection solution'!H953</f>
        <v>0.27579999999999999</v>
      </c>
      <c r="J954">
        <f>'Advection solution'!V953/D$32</f>
        <v>1</v>
      </c>
      <c r="K954">
        <f t="shared" si="28"/>
        <v>1.4551959540363908E-29</v>
      </c>
      <c r="L954">
        <f t="shared" si="29"/>
        <v>5.9068297546074764E-26</v>
      </c>
    </row>
    <row r="955" spans="8:12" x14ac:dyDescent="0.3">
      <c r="H955">
        <f>'Advection solution'!T954</f>
        <v>30</v>
      </c>
      <c r="I955">
        <f>'Advection solution'!H954</f>
        <v>0.27537</v>
      </c>
      <c r="J955">
        <f>'Advection solution'!V954/D$32</f>
        <v>1</v>
      </c>
      <c r="K955">
        <f t="shared" si="28"/>
        <v>1.4555588668424664E-29</v>
      </c>
      <c r="L955">
        <f t="shared" si="29"/>
        <v>5.908302864916305E-26</v>
      </c>
    </row>
    <row r="956" spans="8:12" x14ac:dyDescent="0.3">
      <c r="H956">
        <f>'Advection solution'!T955</f>
        <v>30</v>
      </c>
      <c r="I956">
        <f>'Advection solution'!H955</f>
        <v>0.27494000000000002</v>
      </c>
      <c r="J956">
        <f>'Advection solution'!V955/D$32</f>
        <v>1</v>
      </c>
      <c r="K956">
        <f t="shared" si="28"/>
        <v>1.4559217796485422E-29</v>
      </c>
      <c r="L956">
        <f t="shared" si="29"/>
        <v>5.9097759752251336E-26</v>
      </c>
    </row>
    <row r="957" spans="8:12" x14ac:dyDescent="0.3">
      <c r="H957">
        <f>'Advection solution'!T956</f>
        <v>30</v>
      </c>
      <c r="I957">
        <f>'Advection solution'!H956</f>
        <v>0.27450999999999998</v>
      </c>
      <c r="J957">
        <f>'Advection solution'!V956/D$32</f>
        <v>1</v>
      </c>
      <c r="K957">
        <f t="shared" si="28"/>
        <v>1.4562846924546178E-29</v>
      </c>
      <c r="L957">
        <f t="shared" si="29"/>
        <v>5.9112490855339611E-26</v>
      </c>
    </row>
    <row r="958" spans="8:12" x14ac:dyDescent="0.3">
      <c r="H958">
        <f>'Advection solution'!T957</f>
        <v>30</v>
      </c>
      <c r="I958">
        <f>'Advection solution'!H957</f>
        <v>0.27407999999999999</v>
      </c>
      <c r="J958">
        <f>'Advection solution'!V957/D$32</f>
        <v>1</v>
      </c>
      <c r="K958">
        <f t="shared" si="28"/>
        <v>1.4566476052606933E-29</v>
      </c>
      <c r="L958">
        <f t="shared" si="29"/>
        <v>5.9127221958427885E-26</v>
      </c>
    </row>
    <row r="959" spans="8:12" x14ac:dyDescent="0.3">
      <c r="H959">
        <f>'Advection solution'!T958</f>
        <v>30</v>
      </c>
      <c r="I959">
        <f>'Advection solution'!H958</f>
        <v>0.27365</v>
      </c>
      <c r="J959">
        <f>'Advection solution'!V958/D$32</f>
        <v>1</v>
      </c>
      <c r="K959">
        <f t="shared" si="28"/>
        <v>1.4570105180667692E-29</v>
      </c>
      <c r="L959">
        <f t="shared" si="29"/>
        <v>5.9141953061516171E-26</v>
      </c>
    </row>
    <row r="960" spans="8:12" x14ac:dyDescent="0.3">
      <c r="H960">
        <f>'Advection solution'!T959</f>
        <v>30</v>
      </c>
      <c r="I960">
        <f>'Advection solution'!H959</f>
        <v>0.27322000000000002</v>
      </c>
      <c r="J960">
        <f>'Advection solution'!V959/D$32</f>
        <v>1</v>
      </c>
      <c r="K960">
        <f t="shared" si="28"/>
        <v>1.4573734308728448E-29</v>
      </c>
      <c r="L960">
        <f t="shared" si="29"/>
        <v>5.9156684164604446E-26</v>
      </c>
    </row>
    <row r="961" spans="8:12" x14ac:dyDescent="0.3">
      <c r="H961">
        <f>'Advection solution'!T960</f>
        <v>30</v>
      </c>
      <c r="I961">
        <f>'Advection solution'!H960</f>
        <v>0.27278999999999998</v>
      </c>
      <c r="J961">
        <f>'Advection solution'!V960/D$32</f>
        <v>1</v>
      </c>
      <c r="K961">
        <f t="shared" si="28"/>
        <v>1.4577363436789203E-29</v>
      </c>
      <c r="L961">
        <f t="shared" si="29"/>
        <v>5.9171415267692731E-26</v>
      </c>
    </row>
    <row r="962" spans="8:12" x14ac:dyDescent="0.3">
      <c r="H962">
        <f>'Advection solution'!T961</f>
        <v>30</v>
      </c>
      <c r="I962">
        <f>'Advection solution'!H961</f>
        <v>0.27235999999999999</v>
      </c>
      <c r="J962">
        <f>'Advection solution'!V961/D$32</f>
        <v>1</v>
      </c>
      <c r="K962">
        <f t="shared" si="28"/>
        <v>1.4580992564849962E-29</v>
      </c>
      <c r="L962">
        <f t="shared" si="29"/>
        <v>5.9186146370781017E-26</v>
      </c>
    </row>
    <row r="963" spans="8:12" x14ac:dyDescent="0.3">
      <c r="H963">
        <f>'Advection solution'!T962</f>
        <v>30</v>
      </c>
      <c r="I963">
        <f>'Advection solution'!H962</f>
        <v>0.27193000000000001</v>
      </c>
      <c r="J963">
        <f>'Advection solution'!V962/D$32</f>
        <v>1</v>
      </c>
      <c r="K963">
        <f t="shared" si="28"/>
        <v>1.4584621692910717E-29</v>
      </c>
      <c r="L963">
        <f t="shared" si="29"/>
        <v>5.9200877473869292E-26</v>
      </c>
    </row>
    <row r="964" spans="8:12" x14ac:dyDescent="0.3">
      <c r="H964">
        <f>'Advection solution'!T963</f>
        <v>30</v>
      </c>
      <c r="I964">
        <f>'Advection solution'!H963</f>
        <v>0.27150000000000002</v>
      </c>
      <c r="J964">
        <f>'Advection solution'!V963/D$32</f>
        <v>1</v>
      </c>
      <c r="K964">
        <f t="shared" si="28"/>
        <v>1.4588250820971473E-29</v>
      </c>
      <c r="L964">
        <f t="shared" si="29"/>
        <v>5.9215608576957566E-26</v>
      </c>
    </row>
    <row r="965" spans="8:12" x14ac:dyDescent="0.3">
      <c r="H965">
        <f>'Advection solution'!T964</f>
        <v>30</v>
      </c>
      <c r="I965">
        <f>'Advection solution'!H964</f>
        <v>0.27106999999999998</v>
      </c>
      <c r="J965">
        <f>'Advection solution'!V964/D$32</f>
        <v>1</v>
      </c>
      <c r="K965">
        <f t="shared" si="28"/>
        <v>1.4591879949032232E-29</v>
      </c>
      <c r="L965">
        <f t="shared" si="29"/>
        <v>5.9230339680045852E-26</v>
      </c>
    </row>
    <row r="966" spans="8:12" x14ac:dyDescent="0.3">
      <c r="H966">
        <f>'Advection solution'!T965</f>
        <v>30</v>
      </c>
      <c r="I966">
        <f>'Advection solution'!H965</f>
        <v>0.27063999999999999</v>
      </c>
      <c r="J966">
        <f>'Advection solution'!V965/D$32</f>
        <v>1</v>
      </c>
      <c r="K966">
        <f t="shared" si="28"/>
        <v>1.4595509077092987E-29</v>
      </c>
      <c r="L966">
        <f t="shared" si="29"/>
        <v>5.9245070783134127E-26</v>
      </c>
    </row>
    <row r="967" spans="8:12" x14ac:dyDescent="0.3">
      <c r="H967">
        <f>'Advection solution'!T966</f>
        <v>30</v>
      </c>
      <c r="I967">
        <f>'Advection solution'!H966</f>
        <v>0.27021000000000001</v>
      </c>
      <c r="J967">
        <f>'Advection solution'!V966/D$32</f>
        <v>1</v>
      </c>
      <c r="K967">
        <f t="shared" si="28"/>
        <v>1.4599138205153743E-29</v>
      </c>
      <c r="L967">
        <f t="shared" si="29"/>
        <v>5.9259801886222401E-26</v>
      </c>
    </row>
    <row r="968" spans="8:12" x14ac:dyDescent="0.3">
      <c r="H968">
        <f>'Advection solution'!T967</f>
        <v>30</v>
      </c>
      <c r="I968">
        <f>'Advection solution'!H967</f>
        <v>0.26978000000000002</v>
      </c>
      <c r="J968">
        <f>'Advection solution'!V967/D$32</f>
        <v>1</v>
      </c>
      <c r="K968">
        <f t="shared" si="28"/>
        <v>1.4602767333214501E-29</v>
      </c>
      <c r="L968">
        <f t="shared" si="29"/>
        <v>5.9274532989310687E-26</v>
      </c>
    </row>
    <row r="969" spans="8:12" x14ac:dyDescent="0.3">
      <c r="H969">
        <f>'Advection solution'!T968</f>
        <v>30</v>
      </c>
      <c r="I969">
        <f>'Advection solution'!H968</f>
        <v>0.26934999999999998</v>
      </c>
      <c r="J969">
        <f>'Advection solution'!V968/D$32</f>
        <v>1</v>
      </c>
      <c r="K969">
        <f t="shared" si="28"/>
        <v>1.4606396461275257E-29</v>
      </c>
      <c r="L969">
        <f t="shared" si="29"/>
        <v>5.9289264092398973E-26</v>
      </c>
    </row>
    <row r="970" spans="8:12" x14ac:dyDescent="0.3">
      <c r="H970">
        <f>'Advection solution'!T969</f>
        <v>30</v>
      </c>
      <c r="I970">
        <f>'Advection solution'!H969</f>
        <v>0.26891999999999999</v>
      </c>
      <c r="J970">
        <f>'Advection solution'!V969/D$32</f>
        <v>1</v>
      </c>
      <c r="K970">
        <f t="shared" si="28"/>
        <v>1.4610025589336013E-29</v>
      </c>
      <c r="L970">
        <f t="shared" si="29"/>
        <v>5.9303995195487247E-26</v>
      </c>
    </row>
    <row r="971" spans="8:12" x14ac:dyDescent="0.3">
      <c r="H971">
        <f>'Advection solution'!T970</f>
        <v>30</v>
      </c>
      <c r="I971">
        <f>'Advection solution'!H970</f>
        <v>0.26849000000000001</v>
      </c>
      <c r="J971">
        <f>'Advection solution'!V970/D$32</f>
        <v>1</v>
      </c>
      <c r="K971">
        <f t="shared" si="28"/>
        <v>1.4613654717396771E-29</v>
      </c>
      <c r="L971">
        <f t="shared" si="29"/>
        <v>5.9318726298575533E-26</v>
      </c>
    </row>
    <row r="972" spans="8:12" x14ac:dyDescent="0.3">
      <c r="H972">
        <f>'Advection solution'!T971</f>
        <v>30</v>
      </c>
      <c r="I972">
        <f>'Advection solution'!H971</f>
        <v>0.26806000000000002</v>
      </c>
      <c r="J972">
        <f>'Advection solution'!V971/D$32</f>
        <v>1</v>
      </c>
      <c r="K972">
        <f t="shared" si="28"/>
        <v>1.4617283845457527E-29</v>
      </c>
      <c r="L972">
        <f t="shared" si="29"/>
        <v>5.9333457401663808E-26</v>
      </c>
    </row>
    <row r="973" spans="8:12" x14ac:dyDescent="0.3">
      <c r="H973">
        <f>'Advection solution'!T972</f>
        <v>30</v>
      </c>
      <c r="I973">
        <f>'Advection solution'!H972</f>
        <v>0.26762999999999998</v>
      </c>
      <c r="J973">
        <f>'Advection solution'!V972/D$32</f>
        <v>1</v>
      </c>
      <c r="K973">
        <f t="shared" si="28"/>
        <v>1.4620912973518283E-29</v>
      </c>
      <c r="L973">
        <f t="shared" si="29"/>
        <v>5.9348188504752082E-26</v>
      </c>
    </row>
    <row r="974" spans="8:12" x14ac:dyDescent="0.3">
      <c r="H974">
        <f>'Advection solution'!T973</f>
        <v>30</v>
      </c>
      <c r="I974">
        <f>'Advection solution'!H973</f>
        <v>0.26719999999999999</v>
      </c>
      <c r="J974">
        <f>'Advection solution'!V973/D$32</f>
        <v>1</v>
      </c>
      <c r="K974">
        <f t="shared" si="28"/>
        <v>1.4624542101579041E-29</v>
      </c>
      <c r="L974">
        <f t="shared" si="29"/>
        <v>5.9362919607840368E-26</v>
      </c>
    </row>
    <row r="975" spans="8:12" x14ac:dyDescent="0.3">
      <c r="H975">
        <f>'Advection solution'!T974</f>
        <v>30</v>
      </c>
      <c r="I975">
        <f>'Advection solution'!H974</f>
        <v>0.26677000000000001</v>
      </c>
      <c r="J975">
        <f>'Advection solution'!V974/D$32</f>
        <v>1</v>
      </c>
      <c r="K975">
        <f t="shared" ref="K975:K1014" si="30">(I975+D$16*(1-I975))*(0.5*ERFC(0.5*(J975-D$35)/(D$34*D$35)^0.5)+0.5*EXP(J975/D$34)*ERFC(0.5*(J975+D$35)/(D$34*D$35)^0.5)+0.5*(2+(2-J975)/D$34+D$35/D$34)*EXP(1/D$34)*ERFC(0.5*(2-J975+D$35)/(D$34*D$35)^0.5)-(D$35/(3.1416*D$34))^0.5*EXP(1/D$34-0.25*(2-J975+D$35)^2/(D$34*D$35)))</f>
        <v>1.4628171229639797E-29</v>
      </c>
      <c r="L975">
        <f t="shared" si="29"/>
        <v>5.9377650710928654E-26</v>
      </c>
    </row>
    <row r="976" spans="8:12" x14ac:dyDescent="0.3">
      <c r="H976">
        <f>'Advection solution'!T975</f>
        <v>30</v>
      </c>
      <c r="I976">
        <f>'Advection solution'!H975</f>
        <v>0.26634000000000002</v>
      </c>
      <c r="J976">
        <f>'Advection solution'!V975/D$32</f>
        <v>1</v>
      </c>
      <c r="K976">
        <f t="shared" si="30"/>
        <v>1.4631800357700552E-29</v>
      </c>
      <c r="L976">
        <f t="shared" ref="L976:L1014" si="31">(I976+D$16*(1-I976))*(0.5*ERFC(0.5*(J976-D$35)/(D$34*D$35)^0.5)+(D$35/(3.1416*D$34))^0.5*EXP(-0.25*(J976-D$35)^2/(D$34*D$35))-0.5*(1+J976/D$34+D$35/D$34)*EXP(J976/D$34)*ERFC(0.5*(J976+D$35)/(D$34*D$35)^0.5)+(4*D$35/(3.1416*D$34))^0.5*(1+0.25*(2-J976+D$35)/D$34)*EXP(1/D$34-0.25*(2-J976+D$35)^2/(D$34*D$35))-(1/D$34)*(2-J976+1.5*D$35+0.25*(2-J976+D$35)^2/D$34)*EXP(1/D$34)*ERFC(0.5*(2-J976+D$35)/(D$34*D$35)^2))</f>
        <v>5.9392381814016929E-26</v>
      </c>
    </row>
    <row r="977" spans="8:12" x14ac:dyDescent="0.3">
      <c r="H977">
        <f>'Advection solution'!T976</f>
        <v>30</v>
      </c>
      <c r="I977">
        <f>'Advection solution'!H976</f>
        <v>0.26590999999999998</v>
      </c>
      <c r="J977">
        <f>'Advection solution'!V976/D$32</f>
        <v>1</v>
      </c>
      <c r="K977">
        <f t="shared" si="30"/>
        <v>1.4635429485761311E-29</v>
      </c>
      <c r="L977">
        <f t="shared" si="31"/>
        <v>5.9407112917105214E-26</v>
      </c>
    </row>
    <row r="978" spans="8:12" x14ac:dyDescent="0.3">
      <c r="H978">
        <f>'Advection solution'!T977</f>
        <v>30</v>
      </c>
      <c r="I978">
        <f>'Advection solution'!H977</f>
        <v>0.26547999999999999</v>
      </c>
      <c r="J978">
        <f>'Advection solution'!V977/D$32</f>
        <v>1</v>
      </c>
      <c r="K978">
        <f t="shared" si="30"/>
        <v>1.4639058613822067E-29</v>
      </c>
      <c r="L978">
        <f t="shared" si="31"/>
        <v>5.9421844020193489E-26</v>
      </c>
    </row>
    <row r="979" spans="8:12" x14ac:dyDescent="0.3">
      <c r="H979">
        <f>'Advection solution'!T978</f>
        <v>30</v>
      </c>
      <c r="I979">
        <f>'Advection solution'!H978</f>
        <v>0.26505000000000001</v>
      </c>
      <c r="J979">
        <f>'Advection solution'!V978/D$32</f>
        <v>1</v>
      </c>
      <c r="K979">
        <f t="shared" si="30"/>
        <v>1.4642687741882822E-29</v>
      </c>
      <c r="L979">
        <f t="shared" si="31"/>
        <v>5.9436575123281763E-26</v>
      </c>
    </row>
    <row r="980" spans="8:12" x14ac:dyDescent="0.3">
      <c r="H980">
        <f>'Advection solution'!T979</f>
        <v>30</v>
      </c>
      <c r="I980">
        <f>'Advection solution'!H979</f>
        <v>0.26462000000000002</v>
      </c>
      <c r="J980">
        <f>'Advection solution'!V979/D$32</f>
        <v>1</v>
      </c>
      <c r="K980">
        <f t="shared" si="30"/>
        <v>1.4646316869943578E-29</v>
      </c>
      <c r="L980">
        <f t="shared" si="31"/>
        <v>5.9451306226370049E-26</v>
      </c>
    </row>
    <row r="981" spans="8:12" x14ac:dyDescent="0.3">
      <c r="H981">
        <f>'Advection solution'!T980</f>
        <v>30</v>
      </c>
      <c r="I981">
        <f>'Advection solution'!H980</f>
        <v>0.26418999999999998</v>
      </c>
      <c r="J981">
        <f>'Advection solution'!V980/D$32</f>
        <v>1</v>
      </c>
      <c r="K981">
        <f t="shared" si="30"/>
        <v>1.4649945998004336E-29</v>
      </c>
      <c r="L981">
        <f t="shared" si="31"/>
        <v>5.9466037329458335E-26</v>
      </c>
    </row>
    <row r="982" spans="8:12" x14ac:dyDescent="0.3">
      <c r="H982">
        <f>'Advection solution'!T981</f>
        <v>30</v>
      </c>
      <c r="I982">
        <f>'Advection solution'!H981</f>
        <v>0.26375999999999999</v>
      </c>
      <c r="J982">
        <f>'Advection solution'!V981/D$32</f>
        <v>1</v>
      </c>
      <c r="K982">
        <f t="shared" si="30"/>
        <v>1.4653575126065092E-29</v>
      </c>
      <c r="L982">
        <f t="shared" si="31"/>
        <v>5.948076843254661E-26</v>
      </c>
    </row>
    <row r="983" spans="8:12" x14ac:dyDescent="0.3">
      <c r="H983">
        <f>'Advection solution'!T982</f>
        <v>30</v>
      </c>
      <c r="I983">
        <f>'Advection solution'!H982</f>
        <v>0.26333000000000001</v>
      </c>
      <c r="J983">
        <f>'Advection solution'!V982/D$32</f>
        <v>1</v>
      </c>
      <c r="K983">
        <f t="shared" si="30"/>
        <v>1.4657204254125848E-29</v>
      </c>
      <c r="L983">
        <f t="shared" si="31"/>
        <v>5.9495499535634884E-26</v>
      </c>
    </row>
    <row r="984" spans="8:12" x14ac:dyDescent="0.3">
      <c r="H984">
        <f>'Advection solution'!T983</f>
        <v>30</v>
      </c>
      <c r="I984">
        <f>'Advection solution'!H983</f>
        <v>0.26290000000000002</v>
      </c>
      <c r="J984">
        <f>'Advection solution'!V983/D$32</f>
        <v>1</v>
      </c>
      <c r="K984">
        <f t="shared" si="30"/>
        <v>1.4660833382186604E-29</v>
      </c>
      <c r="L984">
        <f t="shared" si="31"/>
        <v>5.9510230638723159E-26</v>
      </c>
    </row>
    <row r="985" spans="8:12" x14ac:dyDescent="0.3">
      <c r="H985">
        <f>'Advection solution'!T984</f>
        <v>30</v>
      </c>
      <c r="I985">
        <f>'Advection solution'!H984</f>
        <v>0.26246999999999998</v>
      </c>
      <c r="J985">
        <f>'Advection solution'!V984/D$32</f>
        <v>1</v>
      </c>
      <c r="K985">
        <f t="shared" si="30"/>
        <v>1.4664462510247362E-29</v>
      </c>
      <c r="L985">
        <f t="shared" si="31"/>
        <v>5.9524961741811444E-26</v>
      </c>
    </row>
    <row r="986" spans="8:12" x14ac:dyDescent="0.3">
      <c r="H986">
        <f>'Advection solution'!T985</f>
        <v>30</v>
      </c>
      <c r="I986">
        <f>'Advection solution'!H985</f>
        <v>0.26204</v>
      </c>
      <c r="J986">
        <f>'Advection solution'!V985/D$32</f>
        <v>1</v>
      </c>
      <c r="K986">
        <f t="shared" si="30"/>
        <v>1.4668091638308118E-29</v>
      </c>
      <c r="L986">
        <f t="shared" si="31"/>
        <v>5.9539692844899719E-26</v>
      </c>
    </row>
    <row r="987" spans="8:12" x14ac:dyDescent="0.3">
      <c r="H987">
        <f>'Advection solution'!T986</f>
        <v>30</v>
      </c>
      <c r="I987">
        <f>'Advection solution'!H986</f>
        <v>0.26161000000000001</v>
      </c>
      <c r="J987">
        <f>'Advection solution'!V986/D$32</f>
        <v>1</v>
      </c>
      <c r="K987">
        <f t="shared" si="30"/>
        <v>1.4671720766368873E-29</v>
      </c>
      <c r="L987">
        <f t="shared" si="31"/>
        <v>5.9554423947988005E-26</v>
      </c>
    </row>
    <row r="988" spans="8:12" x14ac:dyDescent="0.3">
      <c r="H988">
        <f>'Advection solution'!T987</f>
        <v>30</v>
      </c>
      <c r="I988">
        <f>'Advection solution'!H987</f>
        <v>0.26118000000000002</v>
      </c>
      <c r="J988">
        <f>'Advection solution'!V987/D$32</f>
        <v>1</v>
      </c>
      <c r="K988">
        <f t="shared" si="30"/>
        <v>1.4675349894429632E-29</v>
      </c>
      <c r="L988">
        <f t="shared" si="31"/>
        <v>5.9569155051076291E-26</v>
      </c>
    </row>
    <row r="989" spans="8:12" x14ac:dyDescent="0.3">
      <c r="H989">
        <f>'Advection solution'!T988</f>
        <v>30</v>
      </c>
      <c r="I989">
        <f>'Advection solution'!H988</f>
        <v>0.26074999999999998</v>
      </c>
      <c r="J989">
        <f>'Advection solution'!V988/D$32</f>
        <v>1</v>
      </c>
      <c r="K989">
        <f t="shared" si="30"/>
        <v>1.4678979022490388E-29</v>
      </c>
      <c r="L989">
        <f t="shared" si="31"/>
        <v>5.9583886154164565E-26</v>
      </c>
    </row>
    <row r="990" spans="8:12" x14ac:dyDescent="0.3">
      <c r="H990">
        <f>'Advection solution'!T989</f>
        <v>30</v>
      </c>
      <c r="I990">
        <f>'Advection solution'!H989</f>
        <v>0.26032</v>
      </c>
      <c r="J990">
        <f>'Advection solution'!V989/D$32</f>
        <v>1</v>
      </c>
      <c r="K990">
        <f t="shared" si="30"/>
        <v>1.4682608150551143E-29</v>
      </c>
      <c r="L990">
        <f t="shared" si="31"/>
        <v>5.959861725725284E-26</v>
      </c>
    </row>
    <row r="991" spans="8:12" x14ac:dyDescent="0.3">
      <c r="H991">
        <f>'Advection solution'!T990</f>
        <v>30</v>
      </c>
      <c r="I991">
        <f>'Advection solution'!H990</f>
        <v>0.25989000000000001</v>
      </c>
      <c r="J991">
        <f>'Advection solution'!V990/D$32</f>
        <v>1</v>
      </c>
      <c r="K991">
        <f t="shared" si="30"/>
        <v>1.4686237278611902E-29</v>
      </c>
      <c r="L991">
        <f t="shared" si="31"/>
        <v>5.9613348360341126E-26</v>
      </c>
    </row>
    <row r="992" spans="8:12" x14ac:dyDescent="0.3">
      <c r="H992">
        <f>'Advection solution'!T991</f>
        <v>30</v>
      </c>
      <c r="I992">
        <f>'Advection solution'!H991</f>
        <v>0.25946000000000002</v>
      </c>
      <c r="J992">
        <f>'Advection solution'!V991/D$32</f>
        <v>1</v>
      </c>
      <c r="K992">
        <f t="shared" si="30"/>
        <v>1.4689866406672657E-29</v>
      </c>
      <c r="L992">
        <f t="shared" si="31"/>
        <v>5.96280794634294E-26</v>
      </c>
    </row>
    <row r="993" spans="8:12" x14ac:dyDescent="0.3">
      <c r="H993">
        <f>'Advection solution'!T992</f>
        <v>30</v>
      </c>
      <c r="I993">
        <f>'Advection solution'!H992</f>
        <v>0.25902999999999998</v>
      </c>
      <c r="J993">
        <f>'Advection solution'!V992/D$32</f>
        <v>1</v>
      </c>
      <c r="K993">
        <f t="shared" si="30"/>
        <v>1.4693495534733413E-29</v>
      </c>
      <c r="L993">
        <f t="shared" si="31"/>
        <v>5.9642810566517686E-26</v>
      </c>
    </row>
    <row r="994" spans="8:12" x14ac:dyDescent="0.3">
      <c r="H994">
        <f>'Advection solution'!T993</f>
        <v>30</v>
      </c>
      <c r="I994">
        <f>'Advection solution'!H993</f>
        <v>0.2586</v>
      </c>
      <c r="J994">
        <f>'Advection solution'!V993/D$32</f>
        <v>1</v>
      </c>
      <c r="K994">
        <f t="shared" si="30"/>
        <v>1.4697124662794172E-29</v>
      </c>
      <c r="L994">
        <f t="shared" si="31"/>
        <v>5.9657541669605972E-26</v>
      </c>
    </row>
    <row r="995" spans="8:12" x14ac:dyDescent="0.3">
      <c r="H995">
        <f>'Advection solution'!T994</f>
        <v>30</v>
      </c>
      <c r="I995">
        <f>'Advection solution'!H994</f>
        <v>0.25817000000000001</v>
      </c>
      <c r="J995">
        <f>'Advection solution'!V994/D$32</f>
        <v>1</v>
      </c>
      <c r="K995">
        <f t="shared" si="30"/>
        <v>1.4700753790854927E-29</v>
      </c>
      <c r="L995">
        <f t="shared" si="31"/>
        <v>5.9672272772694246E-26</v>
      </c>
    </row>
    <row r="996" spans="8:12" x14ac:dyDescent="0.3">
      <c r="H996">
        <f>'Advection solution'!T995</f>
        <v>30</v>
      </c>
      <c r="I996">
        <f>'Advection solution'!H995</f>
        <v>0.25774000000000002</v>
      </c>
      <c r="J996">
        <f>'Advection solution'!V995/D$32</f>
        <v>1</v>
      </c>
      <c r="K996">
        <f t="shared" si="30"/>
        <v>1.4704382918915683E-29</v>
      </c>
      <c r="L996">
        <f t="shared" si="31"/>
        <v>5.9687003875782521E-26</v>
      </c>
    </row>
    <row r="997" spans="8:12" x14ac:dyDescent="0.3">
      <c r="H997">
        <f>'Advection solution'!T996</f>
        <v>30</v>
      </c>
      <c r="I997">
        <f>'Advection solution'!H996</f>
        <v>0.25730999999999998</v>
      </c>
      <c r="J997">
        <f>'Advection solution'!V996/D$32</f>
        <v>1</v>
      </c>
      <c r="K997">
        <f t="shared" si="30"/>
        <v>1.4708012046976441E-29</v>
      </c>
      <c r="L997">
        <f t="shared" si="31"/>
        <v>5.9701734978870807E-26</v>
      </c>
    </row>
    <row r="998" spans="8:12" x14ac:dyDescent="0.3">
      <c r="H998">
        <f>'Advection solution'!T997</f>
        <v>30</v>
      </c>
      <c r="I998">
        <f>'Advection solution'!H997</f>
        <v>0.25688</v>
      </c>
      <c r="J998">
        <f>'Advection solution'!V997/D$32</f>
        <v>1</v>
      </c>
      <c r="K998">
        <f t="shared" si="30"/>
        <v>1.4711641175037197E-29</v>
      </c>
      <c r="L998">
        <f t="shared" si="31"/>
        <v>5.9716466081959081E-26</v>
      </c>
    </row>
    <row r="999" spans="8:12" x14ac:dyDescent="0.3">
      <c r="H999">
        <f>'Advection solution'!T998</f>
        <v>30</v>
      </c>
      <c r="I999">
        <f>'Advection solution'!H998</f>
        <v>0.25645000000000001</v>
      </c>
      <c r="J999">
        <f>'Advection solution'!V998/D$32</f>
        <v>1</v>
      </c>
      <c r="K999">
        <f t="shared" si="30"/>
        <v>1.4715270303097953E-29</v>
      </c>
      <c r="L999">
        <f t="shared" si="31"/>
        <v>5.9731197185047367E-26</v>
      </c>
    </row>
    <row r="1000" spans="8:12" x14ac:dyDescent="0.3">
      <c r="H1000">
        <f>'Advection solution'!T999</f>
        <v>30</v>
      </c>
      <c r="I1000">
        <f>'Advection solution'!H999</f>
        <v>0.25602000000000003</v>
      </c>
      <c r="J1000">
        <f>'Advection solution'!V999/D$32</f>
        <v>1</v>
      </c>
      <c r="K1000">
        <f t="shared" si="30"/>
        <v>1.4718899431158711E-29</v>
      </c>
      <c r="L1000">
        <f t="shared" si="31"/>
        <v>5.9745928288135653E-26</v>
      </c>
    </row>
    <row r="1001" spans="8:12" x14ac:dyDescent="0.3">
      <c r="H1001">
        <f>'Advection solution'!T1000</f>
        <v>30</v>
      </c>
      <c r="I1001">
        <f>'Advection solution'!H1000</f>
        <v>0.25558999999999998</v>
      </c>
      <c r="J1001">
        <f>'Advection solution'!V1000/D$32</f>
        <v>1</v>
      </c>
      <c r="K1001">
        <f t="shared" si="30"/>
        <v>1.4722528559219467E-29</v>
      </c>
      <c r="L1001">
        <f t="shared" si="31"/>
        <v>5.9760659391223927E-26</v>
      </c>
    </row>
    <row r="1002" spans="8:12" x14ac:dyDescent="0.3">
      <c r="H1002">
        <f>'Advection solution'!T1001</f>
        <v>30</v>
      </c>
      <c r="I1002">
        <f>'Advection solution'!H1001</f>
        <v>0.25516</v>
      </c>
      <c r="J1002">
        <f>'Advection solution'!V1001/D$32</f>
        <v>1</v>
      </c>
      <c r="K1002">
        <f t="shared" si="30"/>
        <v>1.4726157687280223E-29</v>
      </c>
      <c r="L1002">
        <f t="shared" si="31"/>
        <v>5.9775390494312202E-26</v>
      </c>
    </row>
    <row r="1003" spans="8:12" x14ac:dyDescent="0.3">
      <c r="H1003">
        <f>'Advection solution'!T1002</f>
        <v>30</v>
      </c>
      <c r="I1003">
        <f>'Advection solution'!H1002</f>
        <v>0.25473000000000001</v>
      </c>
      <c r="J1003">
        <f>'Advection solution'!V1002/D$32</f>
        <v>1</v>
      </c>
      <c r="K1003">
        <f t="shared" si="30"/>
        <v>1.4729786815340981E-29</v>
      </c>
      <c r="L1003">
        <f t="shared" si="31"/>
        <v>5.9790121597400488E-26</v>
      </c>
    </row>
    <row r="1004" spans="8:12" x14ac:dyDescent="0.3">
      <c r="H1004">
        <f>'Advection solution'!T1003</f>
        <v>30</v>
      </c>
      <c r="I1004">
        <f>'Advection solution'!H1003</f>
        <v>0.25430000000000003</v>
      </c>
      <c r="J1004">
        <f>'Advection solution'!V1003/D$32</f>
        <v>1</v>
      </c>
      <c r="K1004">
        <f t="shared" si="30"/>
        <v>1.4733415943401737E-29</v>
      </c>
      <c r="L1004">
        <f t="shared" si="31"/>
        <v>5.9804852700488762E-26</v>
      </c>
    </row>
    <row r="1005" spans="8:12" x14ac:dyDescent="0.3">
      <c r="H1005">
        <f>'Advection solution'!T1004</f>
        <v>30</v>
      </c>
      <c r="I1005">
        <f>'Advection solution'!H1004</f>
        <v>0.25386999999999998</v>
      </c>
      <c r="J1005">
        <f>'Advection solution'!V1004/D$32</f>
        <v>1</v>
      </c>
      <c r="K1005">
        <f t="shared" si="30"/>
        <v>1.4737045071462492E-29</v>
      </c>
      <c r="L1005">
        <f t="shared" si="31"/>
        <v>5.9819583803577048E-26</v>
      </c>
    </row>
    <row r="1006" spans="8:12" x14ac:dyDescent="0.3">
      <c r="H1006">
        <f>'Advection solution'!T1005</f>
        <v>30</v>
      </c>
      <c r="I1006">
        <f>'Advection solution'!H1005</f>
        <v>0.25344</v>
      </c>
      <c r="J1006">
        <f>'Advection solution'!V1005/D$32</f>
        <v>1</v>
      </c>
      <c r="K1006">
        <f t="shared" si="30"/>
        <v>1.4740674199523251E-29</v>
      </c>
      <c r="L1006">
        <f t="shared" si="31"/>
        <v>5.9834314906665323E-26</v>
      </c>
    </row>
    <row r="1007" spans="8:12" x14ac:dyDescent="0.3">
      <c r="H1007">
        <f>'Advection solution'!T1006</f>
        <v>30</v>
      </c>
      <c r="I1007">
        <f>'Advection solution'!H1006</f>
        <v>0.25301000000000001</v>
      </c>
      <c r="J1007">
        <f>'Advection solution'!V1006/D$32</f>
        <v>1</v>
      </c>
      <c r="K1007">
        <f t="shared" si="30"/>
        <v>1.4744303327584007E-29</v>
      </c>
      <c r="L1007">
        <f t="shared" si="31"/>
        <v>5.9849046009753609E-26</v>
      </c>
    </row>
    <row r="1008" spans="8:12" x14ac:dyDescent="0.3">
      <c r="H1008">
        <f>'Advection solution'!T1007</f>
        <v>30</v>
      </c>
      <c r="I1008">
        <f>'Advection solution'!H1007</f>
        <v>0.25258000000000003</v>
      </c>
      <c r="J1008">
        <f>'Advection solution'!V1007/D$32</f>
        <v>1</v>
      </c>
      <c r="K1008">
        <f t="shared" si="30"/>
        <v>1.4747932455644762E-29</v>
      </c>
      <c r="L1008">
        <f t="shared" si="31"/>
        <v>5.9863777112841883E-26</v>
      </c>
    </row>
    <row r="1009" spans="8:12" x14ac:dyDescent="0.3">
      <c r="H1009">
        <f>'Advection solution'!T1008</f>
        <v>30</v>
      </c>
      <c r="I1009">
        <f>'Advection solution'!H1008</f>
        <v>0.25214999999999999</v>
      </c>
      <c r="J1009">
        <f>'Advection solution'!V1008/D$32</f>
        <v>1</v>
      </c>
      <c r="K1009">
        <f t="shared" si="30"/>
        <v>1.4751561583705521E-29</v>
      </c>
      <c r="L1009">
        <f t="shared" si="31"/>
        <v>5.9878508215930169E-26</v>
      </c>
    </row>
    <row r="1010" spans="8:12" x14ac:dyDescent="0.3">
      <c r="H1010">
        <f>'Advection solution'!T1009</f>
        <v>30</v>
      </c>
      <c r="I1010">
        <f>'Advection solution'!H1009</f>
        <v>0.25172</v>
      </c>
      <c r="J1010">
        <f>'Advection solution'!V1009/D$32</f>
        <v>1</v>
      </c>
      <c r="K1010">
        <f t="shared" si="30"/>
        <v>1.4755190711766276E-29</v>
      </c>
      <c r="L1010">
        <f t="shared" si="31"/>
        <v>5.9893239319018443E-26</v>
      </c>
    </row>
    <row r="1011" spans="8:12" x14ac:dyDescent="0.3">
      <c r="H1011">
        <f>'Advection solution'!T1010</f>
        <v>30</v>
      </c>
      <c r="I1011">
        <f>'Advection solution'!H1010</f>
        <v>0.25129000000000001</v>
      </c>
      <c r="J1011">
        <f>'Advection solution'!V1010/D$32</f>
        <v>1</v>
      </c>
      <c r="K1011">
        <f t="shared" si="30"/>
        <v>1.4758819839827032E-29</v>
      </c>
      <c r="L1011">
        <f t="shared" si="31"/>
        <v>5.9907970422106718E-26</v>
      </c>
    </row>
    <row r="1012" spans="8:12" x14ac:dyDescent="0.3">
      <c r="H1012">
        <f>'Advection solution'!T1011</f>
        <v>30</v>
      </c>
      <c r="I1012">
        <f>'Advection solution'!H1011</f>
        <v>0.25086000000000003</v>
      </c>
      <c r="J1012">
        <f>'Advection solution'!V1011/D$32</f>
        <v>1</v>
      </c>
      <c r="K1012">
        <f t="shared" si="30"/>
        <v>1.4762448967887788E-29</v>
      </c>
      <c r="L1012">
        <f t="shared" si="31"/>
        <v>5.9922701525195004E-26</v>
      </c>
    </row>
    <row r="1013" spans="8:12" x14ac:dyDescent="0.3">
      <c r="H1013">
        <f>'Advection solution'!T1012</f>
        <v>30</v>
      </c>
      <c r="I1013">
        <f>'Advection solution'!H1012</f>
        <v>0.25042999999999999</v>
      </c>
      <c r="J1013">
        <f>'Advection solution'!V1012/D$32</f>
        <v>1</v>
      </c>
      <c r="K1013">
        <f t="shared" si="30"/>
        <v>1.4766078095948546E-29</v>
      </c>
      <c r="L1013">
        <f t="shared" si="31"/>
        <v>5.993743262828329E-26</v>
      </c>
    </row>
    <row r="1014" spans="8:12" x14ac:dyDescent="0.3">
      <c r="H1014">
        <f>'Advection solution'!T1013</f>
        <v>30</v>
      </c>
      <c r="I1014">
        <f>'Advection solution'!H1013</f>
        <v>0.25</v>
      </c>
      <c r="J1014">
        <f>'Advection solution'!V1013/D$32</f>
        <v>1</v>
      </c>
      <c r="K1014">
        <f t="shared" si="30"/>
        <v>1.4769707224009302E-29</v>
      </c>
      <c r="L1014">
        <f t="shared" si="31"/>
        <v>5.9952163731371564E-26</v>
      </c>
    </row>
  </sheetData>
  <mergeCells count="8">
    <mergeCell ref="A1:D1"/>
    <mergeCell ref="A2:D2"/>
    <mergeCell ref="F2:T2"/>
    <mergeCell ref="C14:E14"/>
    <mergeCell ref="C28:E28"/>
    <mergeCell ref="A4:B5"/>
    <mergeCell ref="C12:E13"/>
    <mergeCell ref="H12:L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Read me</vt:lpstr>
      <vt:lpstr>Water Flood</vt:lpstr>
      <vt:lpstr>Advection solution</vt:lpstr>
      <vt:lpstr>Advection-dispersion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Velasco, Moises</dc:creator>
  <cp:lastModifiedBy>Moises Velasco Lozano</cp:lastModifiedBy>
  <dcterms:created xsi:type="dcterms:W3CDTF">2023-06-02T18:10:55Z</dcterms:created>
  <dcterms:modified xsi:type="dcterms:W3CDTF">2023-07-25T19:59:48Z</dcterms:modified>
</cp:coreProperties>
</file>