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11094040006\Downloads\"/>
    </mc:Choice>
  </mc:AlternateContent>
  <xr:revisionPtr revIDLastSave="0" documentId="8_{6A62FCC4-406F-45BC-91F6-897CD4EC06B5}" xr6:coauthVersionLast="36" xr6:coauthVersionMax="36" xr10:uidLastSave="{00000000-0000-0000-0000-000000000000}"/>
  <bookViews>
    <workbookView xWindow="0" yWindow="0" windowWidth="28800" windowHeight="12225" activeTab="1" xr2:uid="{F770B815-E08D-404F-8478-C04C9E03FC4D}"/>
  </bookViews>
  <sheets>
    <sheet name="Caso1" sheetId="3" r:id="rId1"/>
    <sheet name="Pilha de gastos" sheetId="8" r:id="rId2"/>
    <sheet name="Formatacao1" sheetId="5" r:id="rId3"/>
    <sheet name="Formatacao2" sheetId="2" r:id="rId4"/>
    <sheet name="Formatacao3" sheetId="6" r:id="rId5"/>
    <sheet name="Formatacao4" sheetId="7" r:id="rId6"/>
  </sheets>
  <definedNames>
    <definedName name="_xlnm._FilterDatabase" localSheetId="0" hidden="1">Caso1!$A$1:$B$1</definedName>
    <definedName name="_xlnm._FilterDatabase" localSheetId="2" hidden="1">Formatacao1!$A$1:$E$1</definedName>
    <definedName name="_xlnm._FilterDatabase" localSheetId="3" hidden="1">Formatacao2!$A$1:$E$1</definedName>
    <definedName name="_xlnm._FilterDatabase" localSheetId="4" hidden="1">Formatacao3!$A$1:$E$49</definedName>
    <definedName name="_xlnm._FilterDatabase" localSheetId="5" hidden="1">Formatacao4!$A$1:$E$49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8" l="1"/>
  <c r="Z4" i="8"/>
  <c r="Y5" i="8"/>
  <c r="Y4" i="8"/>
  <c r="X5" i="8"/>
  <c r="X4" i="8"/>
  <c r="Y9" i="8"/>
  <c r="O4" i="8"/>
  <c r="U5" i="8"/>
  <c r="U6" i="8"/>
  <c r="U7" i="8"/>
  <c r="U8" i="8"/>
  <c r="U9" i="8"/>
  <c r="U10" i="8"/>
  <c r="U11" i="8"/>
  <c r="U12" i="8"/>
  <c r="U13" i="8"/>
  <c r="U14" i="8"/>
  <c r="U15" i="8"/>
  <c r="T5" i="8"/>
  <c r="T6" i="8"/>
  <c r="T7" i="8"/>
  <c r="T8" i="8"/>
  <c r="T9" i="8"/>
  <c r="T10" i="8"/>
  <c r="T11" i="8"/>
  <c r="T12" i="8"/>
  <c r="T13" i="8"/>
  <c r="T14" i="8"/>
  <c r="T15" i="8"/>
  <c r="T4" i="8"/>
  <c r="S5" i="8"/>
  <c r="S6" i="8"/>
  <c r="S7" i="8"/>
  <c r="S8" i="8"/>
  <c r="S9" i="8"/>
  <c r="S10" i="8"/>
  <c r="S11" i="8"/>
  <c r="S12" i="8"/>
  <c r="S13" i="8"/>
  <c r="S14" i="8"/>
  <c r="S15" i="8"/>
  <c r="X15" i="8"/>
  <c r="X14" i="8"/>
  <c r="W9" i="8" s="1"/>
  <c r="P5" i="8"/>
  <c r="P6" i="8"/>
  <c r="P7" i="8"/>
  <c r="P8" i="8"/>
  <c r="P9" i="8"/>
  <c r="P10" i="8"/>
  <c r="P11" i="8"/>
  <c r="P12" i="8"/>
  <c r="P13" i="8"/>
  <c r="P14" i="8"/>
  <c r="P15" i="8"/>
  <c r="P4" i="8"/>
  <c r="O5" i="8"/>
  <c r="O6" i="8"/>
  <c r="O7" i="8"/>
  <c r="O8" i="8"/>
  <c r="O9" i="8"/>
  <c r="O10" i="8"/>
  <c r="O11" i="8"/>
  <c r="O12" i="8"/>
  <c r="O13" i="8"/>
  <c r="O14" i="8"/>
  <c r="O15" i="8"/>
  <c r="L27" i="8"/>
  <c r="F20" i="8"/>
  <c r="L31" i="8"/>
  <c r="L30" i="8"/>
  <c r="L29" i="8"/>
  <c r="L28" i="8"/>
  <c r="L26" i="8"/>
  <c r="L25" i="8"/>
  <c r="L24" i="8"/>
  <c r="L23" i="8"/>
  <c r="L22" i="8"/>
  <c r="L21" i="8"/>
  <c r="L20" i="8"/>
  <c r="F31" i="8"/>
  <c r="F30" i="8"/>
  <c r="F29" i="8"/>
  <c r="F28" i="8"/>
  <c r="F27" i="8"/>
  <c r="F26" i="8"/>
  <c r="F25" i="8"/>
  <c r="F24" i="8"/>
  <c r="F23" i="8"/>
  <c r="F22" i="8"/>
  <c r="F21" i="8"/>
  <c r="L5" i="8"/>
  <c r="L6" i="8"/>
  <c r="L7" i="8"/>
  <c r="L8" i="8"/>
  <c r="L9" i="8"/>
  <c r="L10" i="8"/>
  <c r="L11" i="8"/>
  <c r="L12" i="8"/>
  <c r="L13" i="8"/>
  <c r="L14" i="8"/>
  <c r="L15" i="8"/>
  <c r="L4" i="8"/>
  <c r="F14" i="8"/>
  <c r="F15" i="8"/>
  <c r="F5" i="8"/>
  <c r="F6" i="8"/>
  <c r="F7" i="8"/>
  <c r="F8" i="8"/>
  <c r="F9" i="8"/>
  <c r="F10" i="8"/>
  <c r="F11" i="8"/>
  <c r="F12" i="8"/>
  <c r="F13" i="8"/>
  <c r="F4" i="8"/>
  <c r="X9" i="8" l="1"/>
  <c r="S4" i="8"/>
  <c r="U4" i="8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3" i="6"/>
  <c r="E5" i="6"/>
  <c r="E4" i="6"/>
  <c r="E7" i="6"/>
  <c r="E6" i="6"/>
  <c r="E9" i="6"/>
  <c r="E8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5" i="6"/>
  <c r="E24" i="6"/>
  <c r="E26" i="6"/>
  <c r="E27" i="6"/>
  <c r="E28" i="6"/>
  <c r="E29" i="6"/>
  <c r="E30" i="6"/>
  <c r="E31" i="6"/>
  <c r="E32" i="6"/>
  <c r="E33" i="6"/>
  <c r="E34" i="6"/>
  <c r="E35" i="6"/>
  <c r="E36" i="6"/>
  <c r="E37" i="6"/>
  <c r="E39" i="6"/>
  <c r="E38" i="6"/>
  <c r="E40" i="6"/>
  <c r="E41" i="6"/>
  <c r="E42" i="6"/>
  <c r="E43" i="6"/>
  <c r="E44" i="6"/>
  <c r="E45" i="6"/>
  <c r="E47" i="6"/>
  <c r="E46" i="6"/>
  <c r="E48" i="6"/>
  <c r="E49" i="6"/>
  <c r="E2" i="6"/>
  <c r="E27" i="5"/>
  <c r="E16" i="5"/>
  <c r="E17" i="5"/>
  <c r="E36" i="5"/>
  <c r="E43" i="5"/>
  <c r="E19" i="5"/>
  <c r="E6" i="5"/>
  <c r="E21" i="5"/>
  <c r="E32" i="5"/>
  <c r="E26" i="5"/>
  <c r="E30" i="5"/>
  <c r="E45" i="5"/>
  <c r="E5" i="5"/>
  <c r="E29" i="5"/>
  <c r="E44" i="5"/>
  <c r="E12" i="5"/>
  <c r="E23" i="5"/>
  <c r="E4" i="5"/>
  <c r="E10" i="5"/>
  <c r="E18" i="5"/>
  <c r="E46" i="5"/>
  <c r="E20" i="5"/>
  <c r="E33" i="5"/>
  <c r="E24" i="5"/>
  <c r="E9" i="5"/>
  <c r="E39" i="5"/>
  <c r="E2" i="5"/>
  <c r="E31" i="5"/>
  <c r="E41" i="5"/>
  <c r="E3" i="5"/>
  <c r="E25" i="5"/>
  <c r="E14" i="5"/>
  <c r="E11" i="5"/>
  <c r="E7" i="5"/>
  <c r="E49" i="5"/>
  <c r="E40" i="5"/>
  <c r="E37" i="5"/>
  <c r="E35" i="5"/>
  <c r="E38" i="5"/>
  <c r="E48" i="5"/>
  <c r="E22" i="5"/>
  <c r="E34" i="5"/>
  <c r="E13" i="5"/>
  <c r="E42" i="5"/>
  <c r="E15" i="5"/>
  <c r="E47" i="5"/>
  <c r="E8" i="5"/>
  <c r="E28" i="5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8" i="2"/>
  <c r="E15" i="2"/>
  <c r="E17" i="2"/>
  <c r="E33" i="2"/>
  <c r="E43" i="2"/>
  <c r="E22" i="2"/>
  <c r="E2" i="2"/>
  <c r="E14" i="2"/>
  <c r="E25" i="2"/>
  <c r="E26" i="2"/>
  <c r="E40" i="2"/>
  <c r="E46" i="2"/>
  <c r="E8" i="2"/>
  <c r="E36" i="2"/>
  <c r="E48" i="2"/>
  <c r="E13" i="2"/>
  <c r="E21" i="2"/>
  <c r="E10" i="2"/>
  <c r="E4" i="2"/>
  <c r="E19" i="2"/>
  <c r="E47" i="2"/>
  <c r="E16" i="2"/>
  <c r="E41" i="2"/>
  <c r="E23" i="2"/>
  <c r="E3" i="2"/>
  <c r="E32" i="2"/>
  <c r="E6" i="2"/>
  <c r="E29" i="2"/>
  <c r="E37" i="2"/>
  <c r="E11" i="2"/>
  <c r="E31" i="2"/>
  <c r="E12" i="2"/>
  <c r="E7" i="2"/>
  <c r="E9" i="2"/>
  <c r="E44" i="2"/>
  <c r="E45" i="2"/>
  <c r="E30" i="2"/>
  <c r="E42" i="2"/>
  <c r="E35" i="2"/>
  <c r="E49" i="2"/>
  <c r="E27" i="2"/>
  <c r="E39" i="2"/>
  <c r="E18" i="2"/>
  <c r="E34" i="2"/>
  <c r="E20" i="2"/>
  <c r="E38" i="2"/>
  <c r="E5" i="2"/>
  <c r="E24" i="2"/>
</calcChain>
</file>

<file path=xl/sharedStrings.xml><?xml version="1.0" encoding="utf-8"?>
<sst xmlns="http://schemas.openxmlformats.org/spreadsheetml/2006/main" count="381" uniqueCount="44">
  <si>
    <t>São Paulo</t>
  </si>
  <si>
    <t>Mês</t>
  </si>
  <si>
    <t>Região</t>
  </si>
  <si>
    <t>Brasília</t>
  </si>
  <si>
    <t>Custo</t>
  </si>
  <si>
    <t>Faturamento</t>
  </si>
  <si>
    <t>Lucro</t>
  </si>
  <si>
    <t>Acima R$ 20.000</t>
  </si>
  <si>
    <t>Entre R$ 0 e R$ 20.000</t>
  </si>
  <si>
    <t>Inferior R$ 0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</si>
  <si>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</si>
  <si>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</si>
  <si>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</si>
  <si>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</si>
  <si>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</si>
  <si>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</si>
  <si>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</si>
  <si>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</si>
  <si>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</si>
  <si>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</si>
  <si>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</si>
  <si>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</si>
  <si>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Salário</t>
  </si>
  <si>
    <t>13ºSalário</t>
  </si>
  <si>
    <t>Horas Extras</t>
  </si>
  <si>
    <t>Total</t>
  </si>
  <si>
    <t>Despesas Planejadas</t>
  </si>
  <si>
    <t>Despesas Não Planejadas</t>
  </si>
  <si>
    <t>PLANILHA CONTROLE DE FINANCEIRO 2022</t>
  </si>
  <si>
    <t>PLANILHA CONTROLE DE FINANCEIRO 2021</t>
  </si>
  <si>
    <t>PLANILHA CONTROLE DE DESPESAS 2021</t>
  </si>
  <si>
    <t>PLANILHA CONTROLE DE DESPESAS 2022</t>
  </si>
  <si>
    <t>Mensais</t>
  </si>
  <si>
    <t>Ano</t>
  </si>
  <si>
    <t>TOTAIS ANUAIS</t>
  </si>
  <si>
    <t>TOTAIS MENSAIS</t>
  </si>
  <si>
    <t>MINIMO</t>
  </si>
  <si>
    <t>MAXIMO</t>
  </si>
  <si>
    <t>MEDIO</t>
  </si>
  <si>
    <t>MÍNIMO MÉDIA MÁXIMA MENSAIS ANUAIS</t>
  </si>
  <si>
    <t>MÉDIO</t>
  </si>
  <si>
    <t>MÍNIMO MÉDIA MÁXIMA ANUAIS</t>
  </si>
  <si>
    <t>MÍNIMO MÉDIA MÁXIMA MENSAL ANUAL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</si>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</sst>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5" formatCode="&quot;R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65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3" borderId="1" xfId="0" applyFill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8" fontId="0" fillId="2" borderId="5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8" fontId="0" fillId="2" borderId="6" xfId="0" applyNumberFormat="1" applyFill="1" applyBorder="1"/>
    <xf numFmtId="8" fontId="0" fillId="2" borderId="7" xfId="0" applyNumberFormat="1" applyFill="1" applyBorder="1"/>
    <xf numFmtId="8" fontId="0" fillId="2" borderId="8" xfId="0" applyNumberFormat="1" applyFill="1" applyBorder="1"/>
    <xf numFmtId="0" fontId="0" fillId="4" borderId="0" xfId="0" applyFill="1" applyBorder="1"/>
    <xf numFmtId="8" fontId="0" fillId="4" borderId="0" xfId="0" applyNumberFormat="1" applyFill="1" applyBorder="1"/>
    <xf numFmtId="8" fontId="0" fillId="2" borderId="3" xfId="0" applyNumberFormat="1" applyFill="1" applyBorder="1"/>
    <xf numFmtId="8" fontId="0" fillId="2" borderId="1" xfId="0" applyNumberFormat="1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3" fillId="2" borderId="2" xfId="0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0" fillId="3" borderId="7" xfId="0" applyFill="1" applyBorder="1"/>
    <xf numFmtId="0" fontId="0" fillId="3" borderId="8" xfId="0" applyFill="1" applyBorder="1"/>
    <xf numFmtId="8" fontId="0" fillId="0" borderId="1" xfId="0" applyNumberFormat="1" applyBorder="1"/>
    <xf numFmtId="0" fontId="3" fillId="4" borderId="0" xfId="0" applyFont="1" applyFill="1" applyBorder="1"/>
  </cellXfs>
  <cellStyles count="1">
    <cellStyle name="Normal" xfId="0" builtinId="0"/>
  </cellStyles>
  <dxfs count="1">
    <dxf>
      <fill>
        <patternFill>
          <bgColor rgb="FFFF5757"/>
        </patternFill>
      </fill>
    </dxf>
  </dxfs>
  <tableStyles count="0" defaultTableStyle="TableStyleMedium2" defaultPivotStyle="PivotStyleLight16"/>
  <colors>
    <mruColors>
      <color rgb="FFFF5757"/>
      <color rgb="FFFF8B8B"/>
      <color rgb="FFFFFFAB"/>
      <color rgb="FFFFFF61"/>
      <color rgb="FFFF6969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2F51-1485-4F52-AB34-C6EA18F48C29}">
  <dimension ref="A1:E49"/>
  <sheetViews>
    <sheetView showGridLines="0" zoomScale="120" zoomScaleNormal="120" workbookViewId="0">
      <selection activeCell="E49" sqref="E2:E49"/>
    </sheetView>
  </sheetViews>
  <sheetFormatPr defaultRowHeight="15" x14ac:dyDescent="0.25"/>
  <cols>
    <col min="1" max="5" width="15.7109375" customWidth="1"/>
  </cols>
  <sheetData>
    <row r="1" spans="1:5" x14ac:dyDescent="0.25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</row>
    <row r="2" spans="1:5" x14ac:dyDescent="0.25">
      <c r="A2" s="4">
        <v>43101</v>
      </c>
      <c r="B2" s="2" t="s">
        <v>3</v>
      </c>
      <c r="C2" s="3">
        <v>23462</v>
      </c>
      <c r="D2" s="3">
        <v>49539</v>
      </c>
      <c r="E2" s="3">
        <f>D2-C2</f>
        <v>26077</v>
      </c>
    </row>
    <row r="3" spans="1:5" x14ac:dyDescent="0.25">
      <c r="A3" s="4">
        <v>43101</v>
      </c>
      <c r="B3" s="2" t="s">
        <v>0</v>
      </c>
      <c r="C3" s="3">
        <v>25726</v>
      </c>
      <c r="D3" s="3">
        <v>85395</v>
      </c>
      <c r="E3" s="3">
        <f t="shared" ref="E3:E49" si="0">D3-C3</f>
        <v>59669</v>
      </c>
    </row>
    <row r="4" spans="1:5" x14ac:dyDescent="0.25">
      <c r="A4" s="4">
        <v>43132</v>
      </c>
      <c r="B4" s="2" t="s">
        <v>3</v>
      </c>
      <c r="C4" s="3">
        <v>39405</v>
      </c>
      <c r="D4" s="3">
        <v>32676</v>
      </c>
      <c r="E4" s="3">
        <f t="shared" si="0"/>
        <v>-6729</v>
      </c>
    </row>
    <row r="5" spans="1:5" x14ac:dyDescent="0.25">
      <c r="A5" s="4">
        <v>43132</v>
      </c>
      <c r="B5" s="2" t="s">
        <v>0</v>
      </c>
      <c r="C5" s="3">
        <v>6952</v>
      </c>
      <c r="D5" s="3">
        <v>57441</v>
      </c>
      <c r="E5" s="3">
        <f t="shared" si="0"/>
        <v>50489</v>
      </c>
    </row>
    <row r="6" spans="1:5" x14ac:dyDescent="0.25">
      <c r="A6" s="4">
        <v>43160</v>
      </c>
      <c r="B6" s="2" t="s">
        <v>3</v>
      </c>
      <c r="C6" s="3">
        <v>27832</v>
      </c>
      <c r="D6" s="3">
        <v>36377</v>
      </c>
      <c r="E6" s="3">
        <f t="shared" si="0"/>
        <v>8545</v>
      </c>
    </row>
    <row r="7" spans="1:5" x14ac:dyDescent="0.25">
      <c r="A7" s="4">
        <v>43160</v>
      </c>
      <c r="B7" s="2" t="s">
        <v>0</v>
      </c>
      <c r="C7" s="3">
        <v>9170</v>
      </c>
      <c r="D7" s="3">
        <v>63648</v>
      </c>
      <c r="E7" s="3">
        <f t="shared" si="0"/>
        <v>54478</v>
      </c>
    </row>
    <row r="8" spans="1:5" x14ac:dyDescent="0.25">
      <c r="A8" s="4">
        <v>43191</v>
      </c>
      <c r="B8" s="2" t="s">
        <v>3</v>
      </c>
      <c r="C8" s="3">
        <v>13325</v>
      </c>
      <c r="D8" s="3">
        <v>32367</v>
      </c>
      <c r="E8" s="3">
        <f t="shared" si="0"/>
        <v>19042</v>
      </c>
    </row>
    <row r="9" spans="1:5" x14ac:dyDescent="0.25">
      <c r="A9" s="4">
        <v>43191</v>
      </c>
      <c r="B9" s="2" t="s">
        <v>0</v>
      </c>
      <c r="C9" s="3">
        <v>7004</v>
      </c>
      <c r="D9" s="3">
        <v>47774</v>
      </c>
      <c r="E9" s="3">
        <f t="shared" si="0"/>
        <v>40770</v>
      </c>
    </row>
    <row r="10" spans="1:5" x14ac:dyDescent="0.25">
      <c r="A10" s="4">
        <v>43221</v>
      </c>
      <c r="B10" s="2" t="s">
        <v>3</v>
      </c>
      <c r="C10" s="3">
        <v>28591</v>
      </c>
      <c r="D10" s="3">
        <v>15939</v>
      </c>
      <c r="E10" s="3">
        <f t="shared" si="0"/>
        <v>-12652</v>
      </c>
    </row>
    <row r="11" spans="1:5" x14ac:dyDescent="0.25">
      <c r="A11" s="4">
        <v>43221</v>
      </c>
      <c r="B11" s="2" t="s">
        <v>0</v>
      </c>
      <c r="C11" s="3">
        <v>18908</v>
      </c>
      <c r="D11" s="3">
        <v>34135</v>
      </c>
      <c r="E11" s="3">
        <f t="shared" si="0"/>
        <v>15227</v>
      </c>
    </row>
    <row r="12" spans="1:5" x14ac:dyDescent="0.25">
      <c r="A12" s="4">
        <v>43252</v>
      </c>
      <c r="B12" s="2" t="s">
        <v>3</v>
      </c>
      <c r="C12" s="3">
        <v>8935</v>
      </c>
      <c r="D12" s="3">
        <v>27879</v>
      </c>
      <c r="E12" s="3">
        <f t="shared" si="0"/>
        <v>18944</v>
      </c>
    </row>
    <row r="13" spans="1:5" x14ac:dyDescent="0.25">
      <c r="A13" s="4">
        <v>43252</v>
      </c>
      <c r="B13" s="2" t="s">
        <v>0</v>
      </c>
      <c r="C13" s="3">
        <v>27623</v>
      </c>
      <c r="D13" s="3">
        <v>44002</v>
      </c>
      <c r="E13" s="3">
        <f t="shared" si="0"/>
        <v>16379</v>
      </c>
    </row>
    <row r="14" spans="1:5" x14ac:dyDescent="0.25">
      <c r="A14" s="4">
        <v>43282</v>
      </c>
      <c r="B14" s="2" t="s">
        <v>3</v>
      </c>
      <c r="C14" s="3">
        <v>11622</v>
      </c>
      <c r="D14" s="3">
        <v>20892</v>
      </c>
      <c r="E14" s="3">
        <f t="shared" si="0"/>
        <v>9270</v>
      </c>
    </row>
    <row r="15" spans="1:5" x14ac:dyDescent="0.25">
      <c r="A15" s="4">
        <v>43282</v>
      </c>
      <c r="B15" s="2" t="s">
        <v>0</v>
      </c>
      <c r="C15" s="3">
        <v>36421</v>
      </c>
      <c r="D15" s="3">
        <v>21872</v>
      </c>
      <c r="E15" s="3">
        <f t="shared" si="0"/>
        <v>-14549</v>
      </c>
    </row>
    <row r="16" spans="1:5" x14ac:dyDescent="0.25">
      <c r="A16" s="4">
        <v>43313</v>
      </c>
      <c r="B16" s="2" t="s">
        <v>3</v>
      </c>
      <c r="C16" s="3">
        <v>22566</v>
      </c>
      <c r="D16" s="3">
        <v>82401</v>
      </c>
      <c r="E16" s="3">
        <f t="shared" si="0"/>
        <v>59835</v>
      </c>
    </row>
    <row r="17" spans="1:5" x14ac:dyDescent="0.25">
      <c r="A17" s="4">
        <v>43313</v>
      </c>
      <c r="B17" s="2" t="s">
        <v>0</v>
      </c>
      <c r="C17" s="3">
        <v>27761</v>
      </c>
      <c r="D17" s="3">
        <v>84063</v>
      </c>
      <c r="E17" s="3">
        <f t="shared" si="0"/>
        <v>56302</v>
      </c>
    </row>
    <row r="18" spans="1:5" x14ac:dyDescent="0.25">
      <c r="A18" s="4">
        <v>43344</v>
      </c>
      <c r="B18" s="2" t="s">
        <v>3</v>
      </c>
      <c r="C18" s="3">
        <v>27054</v>
      </c>
      <c r="D18" s="3">
        <v>77907</v>
      </c>
      <c r="E18" s="3">
        <f t="shared" si="0"/>
        <v>50853</v>
      </c>
    </row>
    <row r="19" spans="1:5" x14ac:dyDescent="0.25">
      <c r="A19" s="4">
        <v>43344</v>
      </c>
      <c r="B19" s="2" t="s">
        <v>0</v>
      </c>
      <c r="C19" s="3">
        <v>8530</v>
      </c>
      <c r="D19" s="3">
        <v>42685</v>
      </c>
      <c r="E19" s="3">
        <f t="shared" si="0"/>
        <v>34155</v>
      </c>
    </row>
    <row r="20" spans="1:5" x14ac:dyDescent="0.25">
      <c r="A20" s="4">
        <v>43374</v>
      </c>
      <c r="B20" s="2" t="s">
        <v>3</v>
      </c>
      <c r="C20" s="3">
        <v>7686</v>
      </c>
      <c r="D20" s="3">
        <v>79609</v>
      </c>
      <c r="E20" s="3">
        <f t="shared" si="0"/>
        <v>71923</v>
      </c>
    </row>
    <row r="21" spans="1:5" x14ac:dyDescent="0.25">
      <c r="A21" s="4">
        <v>43374</v>
      </c>
      <c r="B21" s="2" t="s">
        <v>0</v>
      </c>
      <c r="C21" s="3">
        <v>24129</v>
      </c>
      <c r="D21" s="3">
        <v>33063</v>
      </c>
      <c r="E21" s="3">
        <f t="shared" si="0"/>
        <v>8934</v>
      </c>
    </row>
    <row r="22" spans="1:5" x14ac:dyDescent="0.25">
      <c r="A22" s="4">
        <v>43405</v>
      </c>
      <c r="B22" s="2" t="s">
        <v>3</v>
      </c>
      <c r="C22" s="3">
        <v>23552</v>
      </c>
      <c r="D22" s="3">
        <v>45401</v>
      </c>
      <c r="E22" s="3">
        <f t="shared" si="0"/>
        <v>21849</v>
      </c>
    </row>
    <row r="23" spans="1:5" x14ac:dyDescent="0.25">
      <c r="A23" s="4">
        <v>43405</v>
      </c>
      <c r="B23" s="2" t="s">
        <v>0</v>
      </c>
      <c r="C23" s="3">
        <v>5590</v>
      </c>
      <c r="D23" s="3">
        <v>84258</v>
      </c>
      <c r="E23" s="3">
        <f t="shared" si="0"/>
        <v>78668</v>
      </c>
    </row>
    <row r="24" spans="1:5" x14ac:dyDescent="0.25">
      <c r="A24" s="4">
        <v>43435</v>
      </c>
      <c r="B24" s="2" t="s">
        <v>3</v>
      </c>
      <c r="C24" s="3">
        <v>26405</v>
      </c>
      <c r="D24" s="3">
        <v>40135</v>
      </c>
      <c r="E24" s="3">
        <f t="shared" si="0"/>
        <v>13730</v>
      </c>
    </row>
    <row r="25" spans="1:5" x14ac:dyDescent="0.25">
      <c r="A25" s="4">
        <v>43435</v>
      </c>
      <c r="B25" s="2" t="s">
        <v>0</v>
      </c>
      <c r="C25" s="3">
        <v>28348</v>
      </c>
      <c r="D25" s="3">
        <v>87637</v>
      </c>
      <c r="E25" s="3">
        <f t="shared" si="0"/>
        <v>59289</v>
      </c>
    </row>
    <row r="26" spans="1:5" x14ac:dyDescent="0.25">
      <c r="A26" s="4">
        <v>43466</v>
      </c>
      <c r="B26" s="2" t="s">
        <v>3</v>
      </c>
      <c r="C26" s="3">
        <v>16413</v>
      </c>
      <c r="D26" s="3">
        <v>53235</v>
      </c>
      <c r="E26" s="3">
        <f t="shared" si="0"/>
        <v>36822</v>
      </c>
    </row>
    <row r="27" spans="1:5" x14ac:dyDescent="0.25">
      <c r="A27" s="4">
        <v>43466</v>
      </c>
      <c r="B27" s="2" t="s">
        <v>0</v>
      </c>
      <c r="C27" s="3">
        <v>9500</v>
      </c>
      <c r="D27" s="3">
        <v>30163</v>
      </c>
      <c r="E27" s="3">
        <f t="shared" si="0"/>
        <v>20663</v>
      </c>
    </row>
    <row r="28" spans="1:5" x14ac:dyDescent="0.25">
      <c r="A28" s="4">
        <v>43497</v>
      </c>
      <c r="B28" s="2" t="s">
        <v>3</v>
      </c>
      <c r="C28" s="3">
        <v>21778</v>
      </c>
      <c r="D28" s="3">
        <v>65455</v>
      </c>
      <c r="E28" s="3">
        <f t="shared" si="0"/>
        <v>43677</v>
      </c>
    </row>
    <row r="29" spans="1:5" x14ac:dyDescent="0.25">
      <c r="A29" s="4">
        <v>43497</v>
      </c>
      <c r="B29" s="2" t="s">
        <v>0</v>
      </c>
      <c r="C29" s="3">
        <v>21333</v>
      </c>
      <c r="D29" s="3">
        <v>19648</v>
      </c>
      <c r="E29" s="3">
        <f t="shared" si="0"/>
        <v>-1685</v>
      </c>
    </row>
    <row r="30" spans="1:5" x14ac:dyDescent="0.25">
      <c r="A30" s="4">
        <v>43525</v>
      </c>
      <c r="B30" s="2" t="s">
        <v>3</v>
      </c>
      <c r="C30" s="3">
        <v>14685</v>
      </c>
      <c r="D30" s="3">
        <v>58993</v>
      </c>
      <c r="E30" s="3">
        <f t="shared" si="0"/>
        <v>44308</v>
      </c>
    </row>
    <row r="31" spans="1:5" x14ac:dyDescent="0.25">
      <c r="A31" s="4">
        <v>43525</v>
      </c>
      <c r="B31" s="2" t="s">
        <v>0</v>
      </c>
      <c r="C31" s="3">
        <v>29277</v>
      </c>
      <c r="D31" s="3">
        <v>85897</v>
      </c>
      <c r="E31" s="3">
        <f t="shared" si="0"/>
        <v>56620</v>
      </c>
    </row>
    <row r="32" spans="1:5" x14ac:dyDescent="0.25">
      <c r="A32" s="4">
        <v>43556</v>
      </c>
      <c r="B32" s="2" t="s">
        <v>3</v>
      </c>
      <c r="C32" s="3">
        <v>14686</v>
      </c>
      <c r="D32" s="3">
        <v>81895</v>
      </c>
      <c r="E32" s="3">
        <f t="shared" si="0"/>
        <v>67209</v>
      </c>
    </row>
    <row r="33" spans="1:5" x14ac:dyDescent="0.25">
      <c r="A33" s="4">
        <v>43556</v>
      </c>
      <c r="B33" s="2" t="s">
        <v>0</v>
      </c>
      <c r="C33" s="3">
        <v>15537</v>
      </c>
      <c r="D33" s="3">
        <v>55370</v>
      </c>
      <c r="E33" s="3">
        <f t="shared" si="0"/>
        <v>39833</v>
      </c>
    </row>
    <row r="34" spans="1:5" x14ac:dyDescent="0.25">
      <c r="A34" s="4">
        <v>43586</v>
      </c>
      <c r="B34" s="2" t="s">
        <v>3</v>
      </c>
      <c r="C34" s="3">
        <v>17075</v>
      </c>
      <c r="D34" s="3">
        <v>71614</v>
      </c>
      <c r="E34" s="3">
        <f t="shared" si="0"/>
        <v>54539</v>
      </c>
    </row>
    <row r="35" spans="1:5" x14ac:dyDescent="0.25">
      <c r="A35" s="4">
        <v>43586</v>
      </c>
      <c r="B35" s="2" t="s">
        <v>0</v>
      </c>
      <c r="C35" s="3">
        <v>8785</v>
      </c>
      <c r="D35" s="3">
        <v>16388</v>
      </c>
      <c r="E35" s="3">
        <f t="shared" si="0"/>
        <v>7603</v>
      </c>
    </row>
    <row r="36" spans="1:5" x14ac:dyDescent="0.25">
      <c r="A36" s="4">
        <v>43617</v>
      </c>
      <c r="B36" s="2" t="s">
        <v>3</v>
      </c>
      <c r="C36" s="3">
        <v>7686</v>
      </c>
      <c r="D36" s="3">
        <v>33503</v>
      </c>
      <c r="E36" s="3">
        <f t="shared" si="0"/>
        <v>25817</v>
      </c>
    </row>
    <row r="37" spans="1:5" x14ac:dyDescent="0.25">
      <c r="A37" s="4">
        <v>43617</v>
      </c>
      <c r="B37" s="2" t="s">
        <v>0</v>
      </c>
      <c r="C37" s="3">
        <v>22594</v>
      </c>
      <c r="D37" s="3">
        <v>83214</v>
      </c>
      <c r="E37" s="3">
        <f t="shared" si="0"/>
        <v>60620</v>
      </c>
    </row>
    <row r="38" spans="1:5" x14ac:dyDescent="0.25">
      <c r="A38" s="4">
        <v>43647</v>
      </c>
      <c r="B38" s="2" t="s">
        <v>3</v>
      </c>
      <c r="C38" s="3">
        <v>16478</v>
      </c>
      <c r="D38" s="3">
        <v>19703</v>
      </c>
      <c r="E38" s="3">
        <f t="shared" si="0"/>
        <v>3225</v>
      </c>
    </row>
    <row r="39" spans="1:5" x14ac:dyDescent="0.25">
      <c r="A39" s="4">
        <v>43647</v>
      </c>
      <c r="B39" s="2" t="s">
        <v>0</v>
      </c>
      <c r="C39" s="3">
        <v>6329</v>
      </c>
      <c r="D39" s="3">
        <v>31388</v>
      </c>
      <c r="E39" s="3">
        <f t="shared" si="0"/>
        <v>25059</v>
      </c>
    </row>
    <row r="40" spans="1:5" x14ac:dyDescent="0.25">
      <c r="A40" s="4">
        <v>43678</v>
      </c>
      <c r="B40" s="2" t="s">
        <v>3</v>
      </c>
      <c r="C40" s="3">
        <v>19670</v>
      </c>
      <c r="D40" s="3">
        <v>48841</v>
      </c>
      <c r="E40" s="3">
        <f t="shared" si="0"/>
        <v>29171</v>
      </c>
    </row>
    <row r="41" spans="1:5" x14ac:dyDescent="0.25">
      <c r="A41" s="4">
        <v>43678</v>
      </c>
      <c r="B41" s="2" t="s">
        <v>0</v>
      </c>
      <c r="C41" s="3">
        <v>27621</v>
      </c>
      <c r="D41" s="3">
        <v>49089</v>
      </c>
      <c r="E41" s="3">
        <f t="shared" si="0"/>
        <v>21468</v>
      </c>
    </row>
    <row r="42" spans="1:5" x14ac:dyDescent="0.25">
      <c r="A42" s="4">
        <v>43709</v>
      </c>
      <c r="B42" s="2" t="s">
        <v>3</v>
      </c>
      <c r="C42" s="3">
        <v>27695</v>
      </c>
      <c r="D42" s="3">
        <v>69613</v>
      </c>
      <c r="E42" s="3">
        <f t="shared" si="0"/>
        <v>41918</v>
      </c>
    </row>
    <row r="43" spans="1:5" x14ac:dyDescent="0.25">
      <c r="A43" s="4">
        <v>43709</v>
      </c>
      <c r="B43" s="2" t="s">
        <v>0</v>
      </c>
      <c r="C43" s="3">
        <v>28006</v>
      </c>
      <c r="D43" s="3">
        <v>87923</v>
      </c>
      <c r="E43" s="3">
        <f t="shared" si="0"/>
        <v>59917</v>
      </c>
    </row>
    <row r="44" spans="1:5" x14ac:dyDescent="0.25">
      <c r="A44" s="4">
        <v>43739</v>
      </c>
      <c r="B44" s="2" t="s">
        <v>3</v>
      </c>
      <c r="C44" s="3">
        <v>10589</v>
      </c>
      <c r="D44" s="3">
        <v>54760</v>
      </c>
      <c r="E44" s="3">
        <f t="shared" si="0"/>
        <v>44171</v>
      </c>
    </row>
    <row r="45" spans="1:5" x14ac:dyDescent="0.25">
      <c r="A45" s="4">
        <v>43739</v>
      </c>
      <c r="B45" s="2" t="s">
        <v>0</v>
      </c>
      <c r="C45" s="3">
        <v>19851</v>
      </c>
      <c r="D45" s="3">
        <v>27659</v>
      </c>
      <c r="E45" s="3">
        <f t="shared" si="0"/>
        <v>7808</v>
      </c>
    </row>
    <row r="46" spans="1:5" x14ac:dyDescent="0.25">
      <c r="A46" s="4">
        <v>43770</v>
      </c>
      <c r="B46" s="2" t="s">
        <v>3</v>
      </c>
      <c r="C46" s="3">
        <v>19808</v>
      </c>
      <c r="D46" s="3">
        <v>37190</v>
      </c>
      <c r="E46" s="3">
        <f t="shared" si="0"/>
        <v>17382</v>
      </c>
    </row>
    <row r="47" spans="1:5" x14ac:dyDescent="0.25">
      <c r="A47" s="4">
        <v>43770</v>
      </c>
      <c r="B47" s="2" t="s">
        <v>0</v>
      </c>
      <c r="C47" s="3">
        <v>19258</v>
      </c>
      <c r="D47" s="3">
        <v>64512</v>
      </c>
      <c r="E47" s="3">
        <f t="shared" si="0"/>
        <v>45254</v>
      </c>
    </row>
    <row r="48" spans="1:5" x14ac:dyDescent="0.25">
      <c r="A48" s="4">
        <v>43800</v>
      </c>
      <c r="B48" s="2" t="s">
        <v>3</v>
      </c>
      <c r="C48" s="3">
        <v>18853</v>
      </c>
      <c r="D48" s="3">
        <v>68794</v>
      </c>
      <c r="E48" s="3">
        <f t="shared" si="0"/>
        <v>49941</v>
      </c>
    </row>
    <row r="49" spans="1:5" x14ac:dyDescent="0.25">
      <c r="A49" s="4">
        <v>43800</v>
      </c>
      <c r="B49" s="2" t="s">
        <v>0</v>
      </c>
      <c r="C49" s="3">
        <v>19584</v>
      </c>
      <c r="D49" s="3">
        <v>46541</v>
      </c>
      <c r="E49" s="3">
        <f t="shared" si="0"/>
        <v>26957</v>
      </c>
    </row>
  </sheetData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278F-DCDF-43FB-981F-DFB5C523A05B}">
  <dimension ref="B1:Z55"/>
  <sheetViews>
    <sheetView showGridLines="0" tabSelected="1" zoomScale="40" zoomScaleNormal="40" workbookViewId="0">
      <selection activeCell="E36" sqref="E36"/>
    </sheetView>
  </sheetViews>
  <sheetFormatPr defaultRowHeight="15" x14ac:dyDescent="0.25"/>
  <cols>
    <col min="1" max="1" width="13.42578125" customWidth="1"/>
    <col min="2" max="2" width="13.85546875" customWidth="1"/>
    <col min="3" max="3" width="14.28515625" customWidth="1"/>
    <col min="4" max="4" width="13.85546875" customWidth="1"/>
    <col min="5" max="5" width="17.140625" customWidth="1"/>
    <col min="6" max="6" width="38.7109375" customWidth="1"/>
    <col min="9" max="9" width="18.85546875" customWidth="1"/>
    <col min="10" max="10" width="23.42578125" customWidth="1"/>
    <col min="11" max="11" width="25.42578125" customWidth="1"/>
    <col min="12" max="12" width="28.28515625" customWidth="1"/>
    <col min="14" max="14" width="9.140625" customWidth="1"/>
    <col min="15" max="15" width="18" customWidth="1"/>
    <col min="16" max="16" width="17.85546875" customWidth="1"/>
    <col min="18" max="18" width="10.7109375" customWidth="1"/>
    <col min="19" max="19" width="15.7109375" customWidth="1"/>
    <col min="20" max="20" width="20" customWidth="1"/>
    <col min="21" max="21" width="21.28515625" customWidth="1"/>
    <col min="23" max="23" width="12" customWidth="1"/>
    <col min="24" max="24" width="16.5703125" customWidth="1"/>
    <col min="25" max="25" width="16" customWidth="1"/>
    <col min="26" max="26" width="20.28515625" customWidth="1"/>
  </cols>
  <sheetData>
    <row r="1" spans="2:26" ht="57" customHeight="1" x14ac:dyDescent="0.25"/>
    <row r="2" spans="2:26" ht="36" x14ac:dyDescent="0.55000000000000004">
      <c r="B2" s="10" t="s">
        <v>29</v>
      </c>
      <c r="C2" s="11"/>
      <c r="D2" s="11"/>
      <c r="E2" s="11"/>
      <c r="F2" s="12"/>
      <c r="I2" s="10" t="s">
        <v>30</v>
      </c>
      <c r="J2" s="11"/>
      <c r="K2" s="11"/>
      <c r="L2" s="12"/>
      <c r="N2" s="26" t="s">
        <v>35</v>
      </c>
      <c r="O2" s="11"/>
      <c r="P2" s="12"/>
      <c r="R2" s="26" t="s">
        <v>39</v>
      </c>
      <c r="S2" s="11"/>
      <c r="T2" s="11"/>
      <c r="U2" s="12"/>
      <c r="W2" s="26" t="s">
        <v>42</v>
      </c>
      <c r="X2" s="11"/>
      <c r="Y2" s="11"/>
      <c r="Z2" s="12"/>
    </row>
    <row r="3" spans="2:26" x14ac:dyDescent="0.25">
      <c r="B3" s="9" t="s">
        <v>1</v>
      </c>
      <c r="C3" s="9" t="s">
        <v>22</v>
      </c>
      <c r="D3" s="9" t="s">
        <v>23</v>
      </c>
      <c r="E3" s="9" t="s">
        <v>24</v>
      </c>
      <c r="F3" s="9" t="s">
        <v>25</v>
      </c>
      <c r="I3" s="9" t="s">
        <v>1</v>
      </c>
      <c r="J3" s="9" t="s">
        <v>26</v>
      </c>
      <c r="K3" s="9" t="s">
        <v>27</v>
      </c>
      <c r="L3" s="9" t="s">
        <v>25</v>
      </c>
      <c r="N3" s="9" t="s">
        <v>32</v>
      </c>
      <c r="O3" s="9">
        <v>2021</v>
      </c>
      <c r="P3" s="9">
        <v>2022</v>
      </c>
      <c r="R3" s="30" t="s">
        <v>32</v>
      </c>
      <c r="S3" s="30" t="s">
        <v>36</v>
      </c>
      <c r="T3" s="30" t="s">
        <v>37</v>
      </c>
      <c r="U3" s="29" t="s">
        <v>38</v>
      </c>
      <c r="W3" s="9" t="s">
        <v>43</v>
      </c>
      <c r="X3" s="9" t="s">
        <v>36</v>
      </c>
      <c r="Y3" s="9" t="s">
        <v>38</v>
      </c>
      <c r="Z3" s="9" t="s">
        <v>37</v>
      </c>
    </row>
    <row r="4" spans="2:26" x14ac:dyDescent="0.25">
      <c r="B4" s="14" t="s">
        <v>10</v>
      </c>
      <c r="C4" s="17">
        <v>1200</v>
      </c>
      <c r="D4" s="17">
        <v>0</v>
      </c>
      <c r="E4" s="17">
        <v>100</v>
      </c>
      <c r="F4" s="17">
        <f>SUM(C4:E4)</f>
        <v>1300</v>
      </c>
      <c r="I4" s="14" t="s">
        <v>10</v>
      </c>
      <c r="J4" s="17">
        <v>-660</v>
      </c>
      <c r="K4" s="17">
        <v>0</v>
      </c>
      <c r="L4" s="17">
        <f>SUM(J4:K4)</f>
        <v>-660</v>
      </c>
      <c r="N4" s="24" t="s">
        <v>10</v>
      </c>
      <c r="O4" s="13">
        <f>SUM(C4,J4)</f>
        <v>540</v>
      </c>
      <c r="P4" s="17">
        <f>SUM(C20,J20)</f>
        <v>1540</v>
      </c>
      <c r="R4" s="24" t="s">
        <v>10</v>
      </c>
      <c r="S4" s="23">
        <f>MIN(O4:P4)</f>
        <v>540</v>
      </c>
      <c r="T4" s="23">
        <f>MEDIAN(O4:P4)</f>
        <v>1040</v>
      </c>
      <c r="U4" s="31">
        <f>MAX(O4:P4)</f>
        <v>1540</v>
      </c>
      <c r="W4" s="24">
        <v>2021</v>
      </c>
      <c r="X4" s="23">
        <f>MIN(O4:O15)</f>
        <v>-4500</v>
      </c>
      <c r="Y4" s="23">
        <f>MEDIAN(O4:O15)</f>
        <v>660</v>
      </c>
      <c r="Z4" s="31">
        <f>MAX(O4:O15)</f>
        <v>1200</v>
      </c>
    </row>
    <row r="5" spans="2:26" x14ac:dyDescent="0.25">
      <c r="B5" s="15" t="s">
        <v>11</v>
      </c>
      <c r="C5" s="18">
        <v>1200</v>
      </c>
      <c r="D5" s="18">
        <v>0</v>
      </c>
      <c r="E5" s="18">
        <v>100</v>
      </c>
      <c r="F5" s="18">
        <f t="shared" ref="F5:F15" si="0">SUM(C5:E5)</f>
        <v>1300</v>
      </c>
      <c r="I5" s="15" t="s">
        <v>11</v>
      </c>
      <c r="J5" s="18">
        <v>-760</v>
      </c>
      <c r="K5" s="18">
        <v>-70</v>
      </c>
      <c r="L5" s="18">
        <f t="shared" ref="L5:L15" si="1">SUM(J5:K5)</f>
        <v>-830</v>
      </c>
      <c r="N5" s="24" t="s">
        <v>11</v>
      </c>
      <c r="O5" s="13">
        <f>SUM(C5,J5)</f>
        <v>440</v>
      </c>
      <c r="P5" s="17">
        <f>SUM(C21,J21)</f>
        <v>4440</v>
      </c>
      <c r="R5" s="24" t="s">
        <v>11</v>
      </c>
      <c r="S5" s="23">
        <f t="shared" ref="S5:S15" si="2">MIN(O5:P5)</f>
        <v>440</v>
      </c>
      <c r="T5" s="23">
        <f t="shared" ref="T5:T15" si="3">MEDIAN(O5:P5)</f>
        <v>2440</v>
      </c>
      <c r="U5" s="31">
        <f t="shared" ref="U5:U15" si="4">MAX(O5:P5)</f>
        <v>4440</v>
      </c>
      <c r="W5" s="24">
        <v>2022</v>
      </c>
      <c r="X5" s="23">
        <f>MIN(P4:P15)</f>
        <v>-4400</v>
      </c>
      <c r="Y5" s="23">
        <f>MEDIAN(P4:P15)</f>
        <v>535</v>
      </c>
      <c r="Z5" s="31">
        <f>MAX(P4:P15)</f>
        <v>4950</v>
      </c>
    </row>
    <row r="6" spans="2:26" x14ac:dyDescent="0.25">
      <c r="B6" s="15" t="s">
        <v>12</v>
      </c>
      <c r="C6" s="18">
        <v>1100</v>
      </c>
      <c r="D6" s="18">
        <v>0</v>
      </c>
      <c r="E6" s="18">
        <v>150</v>
      </c>
      <c r="F6" s="18">
        <f t="shared" si="0"/>
        <v>1250</v>
      </c>
      <c r="I6" s="15" t="s">
        <v>12</v>
      </c>
      <c r="J6" s="18">
        <v>-320</v>
      </c>
      <c r="K6" s="18">
        <v>-120</v>
      </c>
      <c r="L6" s="18">
        <f t="shared" si="1"/>
        <v>-440</v>
      </c>
      <c r="N6" s="24" t="s">
        <v>12</v>
      </c>
      <c r="O6" s="13">
        <f>SUM(C6,J6)</f>
        <v>780</v>
      </c>
      <c r="P6" s="17">
        <f>SUM(C22,J22)</f>
        <v>1780</v>
      </c>
      <c r="R6" s="24" t="s">
        <v>12</v>
      </c>
      <c r="S6" s="23">
        <f t="shared" si="2"/>
        <v>780</v>
      </c>
      <c r="T6" s="23">
        <f t="shared" si="3"/>
        <v>1280</v>
      </c>
      <c r="U6" s="31">
        <f t="shared" si="4"/>
        <v>1780</v>
      </c>
    </row>
    <row r="7" spans="2:26" ht="18.75" x14ac:dyDescent="0.3">
      <c r="B7" s="15" t="s">
        <v>13</v>
      </c>
      <c r="C7" s="18">
        <v>1500</v>
      </c>
      <c r="D7" s="18">
        <v>0</v>
      </c>
      <c r="E7" s="18">
        <v>200</v>
      </c>
      <c r="F7" s="18">
        <f t="shared" si="0"/>
        <v>1700</v>
      </c>
      <c r="I7" s="15" t="s">
        <v>13</v>
      </c>
      <c r="J7" s="18">
        <v>-550</v>
      </c>
      <c r="K7" s="18">
        <v>-200</v>
      </c>
      <c r="L7" s="18">
        <f t="shared" si="1"/>
        <v>-750</v>
      </c>
      <c r="N7" s="24" t="s">
        <v>13</v>
      </c>
      <c r="O7" s="13">
        <f>SUM(C7,J7)</f>
        <v>950</v>
      </c>
      <c r="P7" s="17">
        <f>SUM(C23,J23)</f>
        <v>4950</v>
      </c>
      <c r="R7" s="24" t="s">
        <v>13</v>
      </c>
      <c r="S7" s="23">
        <f t="shared" si="2"/>
        <v>950</v>
      </c>
      <c r="T7" s="23">
        <f t="shared" si="3"/>
        <v>2950</v>
      </c>
      <c r="U7" s="31">
        <f t="shared" si="4"/>
        <v>4950</v>
      </c>
      <c r="W7" s="26" t="s">
        <v>41</v>
      </c>
      <c r="X7" s="11"/>
      <c r="Y7" s="12"/>
    </row>
    <row r="8" spans="2:26" x14ac:dyDescent="0.25">
      <c r="B8" s="15" t="s">
        <v>14</v>
      </c>
      <c r="C8" s="18">
        <v>900</v>
      </c>
      <c r="D8" s="18">
        <v>0</v>
      </c>
      <c r="E8" s="18">
        <v>100</v>
      </c>
      <c r="F8" s="18">
        <f t="shared" si="0"/>
        <v>1000</v>
      </c>
      <c r="I8" s="15" t="s">
        <v>14</v>
      </c>
      <c r="J8" s="18">
        <v>-2200</v>
      </c>
      <c r="K8" s="18">
        <v>-3000</v>
      </c>
      <c r="L8" s="18">
        <f t="shared" si="1"/>
        <v>-5200</v>
      </c>
      <c r="N8" s="24" t="s">
        <v>14</v>
      </c>
      <c r="O8" s="13">
        <f>SUM(C8,J8)</f>
        <v>-1300</v>
      </c>
      <c r="P8" s="17">
        <f>SUM(C24,J24)</f>
        <v>-2200</v>
      </c>
      <c r="R8" s="24" t="s">
        <v>14</v>
      </c>
      <c r="S8" s="23">
        <f t="shared" si="2"/>
        <v>-2200</v>
      </c>
      <c r="T8" s="23">
        <f t="shared" si="3"/>
        <v>-1750</v>
      </c>
      <c r="U8" s="31">
        <f t="shared" si="4"/>
        <v>-1300</v>
      </c>
      <c r="W8" s="30" t="s">
        <v>36</v>
      </c>
      <c r="X8" s="30" t="s">
        <v>40</v>
      </c>
      <c r="Y8" s="9" t="s">
        <v>37</v>
      </c>
    </row>
    <row r="9" spans="2:26" x14ac:dyDescent="0.25">
      <c r="B9" s="15" t="s">
        <v>15</v>
      </c>
      <c r="C9" s="18">
        <v>500</v>
      </c>
      <c r="D9" s="18">
        <v>0</v>
      </c>
      <c r="E9" s="18">
        <v>100</v>
      </c>
      <c r="F9" s="18">
        <f t="shared" si="0"/>
        <v>600</v>
      </c>
      <c r="I9" s="15" t="s">
        <v>15</v>
      </c>
      <c r="J9" s="18">
        <v>-5000</v>
      </c>
      <c r="K9" s="18">
        <v>-100</v>
      </c>
      <c r="L9" s="18">
        <f t="shared" si="1"/>
        <v>-5100</v>
      </c>
      <c r="N9" s="24" t="s">
        <v>15</v>
      </c>
      <c r="O9" s="13">
        <f>SUM(C9,J9)</f>
        <v>-4500</v>
      </c>
      <c r="P9" s="17">
        <f>SUM(C25,J25)</f>
        <v>-4400</v>
      </c>
      <c r="R9" s="24" t="s">
        <v>15</v>
      </c>
      <c r="S9" s="23">
        <f t="shared" si="2"/>
        <v>-4500</v>
      </c>
      <c r="T9" s="23">
        <f t="shared" si="3"/>
        <v>-4450</v>
      </c>
      <c r="U9" s="31">
        <f t="shared" si="4"/>
        <v>-4400</v>
      </c>
      <c r="W9" s="17">
        <f>MIN(X14:X15)</f>
        <v>1050</v>
      </c>
      <c r="X9" s="17">
        <f>MEDIAN(X14:X15)</f>
        <v>4100</v>
      </c>
      <c r="Y9" s="17">
        <f>MAX(X14:X15)</f>
        <v>7150</v>
      </c>
    </row>
    <row r="10" spans="2:26" x14ac:dyDescent="0.25">
      <c r="B10" s="15" t="s">
        <v>16</v>
      </c>
      <c r="C10" s="18">
        <v>1200</v>
      </c>
      <c r="D10" s="18">
        <v>0</v>
      </c>
      <c r="E10" s="18">
        <v>50</v>
      </c>
      <c r="F10" s="18">
        <f t="shared" si="0"/>
        <v>1250</v>
      </c>
      <c r="I10" s="15" t="s">
        <v>16</v>
      </c>
      <c r="J10" s="18">
        <v>0</v>
      </c>
      <c r="K10" s="18">
        <v>0</v>
      </c>
      <c r="L10" s="18">
        <f t="shared" si="1"/>
        <v>0</v>
      </c>
      <c r="N10" s="24" t="s">
        <v>16</v>
      </c>
      <c r="O10" s="13">
        <f>SUM(C10,J10)</f>
        <v>1200</v>
      </c>
      <c r="P10" s="17">
        <f>SUM(C26,J26)</f>
        <v>200</v>
      </c>
      <c r="R10" s="24" t="s">
        <v>16</v>
      </c>
      <c r="S10" s="23">
        <f t="shared" si="2"/>
        <v>200</v>
      </c>
      <c r="T10" s="23">
        <f t="shared" si="3"/>
        <v>700</v>
      </c>
      <c r="U10" s="31">
        <f t="shared" si="4"/>
        <v>1200</v>
      </c>
    </row>
    <row r="11" spans="2:26" x14ac:dyDescent="0.25">
      <c r="B11" s="15" t="s">
        <v>17</v>
      </c>
      <c r="C11" s="18">
        <v>1100</v>
      </c>
      <c r="D11" s="18">
        <v>0</v>
      </c>
      <c r="E11" s="18">
        <v>50</v>
      </c>
      <c r="F11" s="18">
        <f t="shared" si="0"/>
        <v>1150</v>
      </c>
      <c r="I11" s="15" t="s">
        <v>17</v>
      </c>
      <c r="J11" s="18">
        <v>0</v>
      </c>
      <c r="K11" s="18">
        <v>-20</v>
      </c>
      <c r="L11" s="18">
        <f t="shared" si="1"/>
        <v>-20</v>
      </c>
      <c r="N11" s="24" t="s">
        <v>17</v>
      </c>
      <c r="O11" s="13">
        <f>SUM(C11,J11)</f>
        <v>1100</v>
      </c>
      <c r="P11" s="17">
        <f>SUM(C27,J27)</f>
        <v>-1000</v>
      </c>
      <c r="R11" s="24" t="s">
        <v>17</v>
      </c>
      <c r="S11" s="23">
        <f t="shared" si="2"/>
        <v>-1000</v>
      </c>
      <c r="T11" s="23">
        <f t="shared" si="3"/>
        <v>50</v>
      </c>
      <c r="U11" s="31">
        <f t="shared" si="4"/>
        <v>1100</v>
      </c>
    </row>
    <row r="12" spans="2:26" ht="18.75" x14ac:dyDescent="0.3">
      <c r="B12" s="15" t="s">
        <v>18</v>
      </c>
      <c r="C12" s="18">
        <v>870</v>
      </c>
      <c r="D12" s="18">
        <v>0</v>
      </c>
      <c r="E12" s="18">
        <v>50</v>
      </c>
      <c r="F12" s="18">
        <f t="shared" si="0"/>
        <v>920</v>
      </c>
      <c r="I12" s="15" t="s">
        <v>18</v>
      </c>
      <c r="J12" s="18">
        <v>0</v>
      </c>
      <c r="K12" s="18">
        <v>-1.5</v>
      </c>
      <c r="L12" s="18">
        <f t="shared" si="1"/>
        <v>-1.5</v>
      </c>
      <c r="N12" s="24" t="s">
        <v>18</v>
      </c>
      <c r="O12" s="13">
        <f>SUM(C12,J12)</f>
        <v>870</v>
      </c>
      <c r="P12" s="17">
        <f>SUM(C28,J28)</f>
        <v>870</v>
      </c>
      <c r="R12" s="24" t="s">
        <v>18</v>
      </c>
      <c r="S12" s="23">
        <f t="shared" si="2"/>
        <v>870</v>
      </c>
      <c r="T12" s="23">
        <f t="shared" si="3"/>
        <v>870</v>
      </c>
      <c r="U12" s="31">
        <f t="shared" si="4"/>
        <v>870</v>
      </c>
      <c r="W12" s="27" t="s">
        <v>34</v>
      </c>
      <c r="X12" s="24"/>
    </row>
    <row r="13" spans="2:26" x14ac:dyDescent="0.25">
      <c r="B13" s="15" t="s">
        <v>19</v>
      </c>
      <c r="C13" s="18">
        <v>70</v>
      </c>
      <c r="D13" s="18">
        <v>0</v>
      </c>
      <c r="E13" s="18">
        <v>50</v>
      </c>
      <c r="F13" s="18">
        <f t="shared" si="0"/>
        <v>120</v>
      </c>
      <c r="I13" s="15" t="s">
        <v>19</v>
      </c>
      <c r="J13" s="18">
        <v>-170</v>
      </c>
      <c r="K13" s="18">
        <v>0</v>
      </c>
      <c r="L13" s="18">
        <f t="shared" si="1"/>
        <v>-170</v>
      </c>
      <c r="N13" s="24" t="s">
        <v>19</v>
      </c>
      <c r="O13" s="13">
        <f>SUM(C13,J13)</f>
        <v>-100</v>
      </c>
      <c r="P13" s="17">
        <f>SUM(C29,J29)</f>
        <v>-100</v>
      </c>
      <c r="R13" s="24" t="s">
        <v>19</v>
      </c>
      <c r="S13" s="23">
        <f t="shared" si="2"/>
        <v>-100</v>
      </c>
      <c r="T13" s="23">
        <f t="shared" si="3"/>
        <v>-100</v>
      </c>
      <c r="U13" s="31">
        <f t="shared" si="4"/>
        <v>-100</v>
      </c>
      <c r="W13" s="9" t="s">
        <v>33</v>
      </c>
      <c r="X13" s="9" t="s">
        <v>25</v>
      </c>
    </row>
    <row r="14" spans="2:26" x14ac:dyDescent="0.25">
      <c r="B14" s="15" t="s">
        <v>20</v>
      </c>
      <c r="C14" s="18">
        <v>270</v>
      </c>
      <c r="D14" s="18">
        <v>0</v>
      </c>
      <c r="E14" s="18">
        <v>100</v>
      </c>
      <c r="F14" s="18">
        <f>SUM(C14:E14)</f>
        <v>370</v>
      </c>
      <c r="I14" s="15" t="s">
        <v>20</v>
      </c>
      <c r="J14" s="18">
        <v>-300</v>
      </c>
      <c r="K14" s="18">
        <v>0</v>
      </c>
      <c r="L14" s="18">
        <f t="shared" si="1"/>
        <v>-300</v>
      </c>
      <c r="N14" s="24" t="s">
        <v>20</v>
      </c>
      <c r="O14" s="13">
        <f>SUM(C14,J14)</f>
        <v>-30</v>
      </c>
      <c r="P14" s="17">
        <f>SUM(C30,J30)</f>
        <v>-30</v>
      </c>
      <c r="R14" s="24" t="s">
        <v>20</v>
      </c>
      <c r="S14" s="23">
        <f t="shared" si="2"/>
        <v>-30</v>
      </c>
      <c r="T14" s="23">
        <f t="shared" si="3"/>
        <v>-30</v>
      </c>
      <c r="U14" s="31">
        <f t="shared" si="4"/>
        <v>-30</v>
      </c>
      <c r="W14" s="24">
        <v>2021</v>
      </c>
      <c r="X14" s="23">
        <f>SUM(O4:O15)</f>
        <v>1050</v>
      </c>
    </row>
    <row r="15" spans="2:26" x14ac:dyDescent="0.25">
      <c r="B15" s="16" t="s">
        <v>21</v>
      </c>
      <c r="C15" s="19">
        <v>1250</v>
      </c>
      <c r="D15" s="19">
        <v>0</v>
      </c>
      <c r="E15" s="19">
        <v>100</v>
      </c>
      <c r="F15" s="19">
        <f t="shared" si="0"/>
        <v>1350</v>
      </c>
      <c r="I15" s="16" t="s">
        <v>21</v>
      </c>
      <c r="J15" s="19">
        <v>-150</v>
      </c>
      <c r="K15" s="19">
        <v>0</v>
      </c>
      <c r="L15" s="19">
        <f t="shared" si="1"/>
        <v>-150</v>
      </c>
      <c r="N15" s="24" t="s">
        <v>21</v>
      </c>
      <c r="O15" s="22">
        <f>SUM(C15,J15)</f>
        <v>1100</v>
      </c>
      <c r="P15" s="23">
        <f>SUM(C31,J31)</f>
        <v>1100</v>
      </c>
      <c r="R15" s="24" t="s">
        <v>21</v>
      </c>
      <c r="S15" s="23">
        <f t="shared" si="2"/>
        <v>1100</v>
      </c>
      <c r="T15" s="23">
        <f t="shared" si="3"/>
        <v>1100</v>
      </c>
      <c r="U15" s="31">
        <f t="shared" si="4"/>
        <v>1100</v>
      </c>
      <c r="W15" s="24">
        <v>2022</v>
      </c>
      <c r="X15" s="23">
        <f>SUM(P4:P15)</f>
        <v>7150</v>
      </c>
    </row>
    <row r="18" spans="2:21" ht="33.75" x14ac:dyDescent="0.5">
      <c r="B18" s="28" t="s">
        <v>28</v>
      </c>
      <c r="C18" s="11"/>
      <c r="D18" s="11"/>
      <c r="E18" s="11"/>
      <c r="F18" s="12"/>
      <c r="I18" s="28" t="s">
        <v>31</v>
      </c>
      <c r="J18" s="11"/>
      <c r="K18" s="11"/>
      <c r="L18" s="12"/>
    </row>
    <row r="19" spans="2:21" x14ac:dyDescent="0.25">
      <c r="B19" s="9" t="s">
        <v>1</v>
      </c>
      <c r="C19" s="9" t="s">
        <v>22</v>
      </c>
      <c r="D19" s="9" t="s">
        <v>23</v>
      </c>
      <c r="E19" s="9" t="s">
        <v>24</v>
      </c>
      <c r="F19" s="9" t="s">
        <v>25</v>
      </c>
      <c r="I19" s="9" t="s">
        <v>1</v>
      </c>
      <c r="J19" s="9" t="s">
        <v>26</v>
      </c>
      <c r="K19" s="9" t="s">
        <v>27</v>
      </c>
      <c r="L19" s="9" t="s">
        <v>25</v>
      </c>
    </row>
    <row r="20" spans="2:21" x14ac:dyDescent="0.25">
      <c r="B20" s="14" t="s">
        <v>10</v>
      </c>
      <c r="C20" s="17">
        <v>2200</v>
      </c>
      <c r="D20" s="17">
        <v>0</v>
      </c>
      <c r="E20" s="17">
        <v>100</v>
      </c>
      <c r="F20" s="17">
        <f>SUM(C20:E20)</f>
        <v>2300</v>
      </c>
      <c r="I20" s="14" t="s">
        <v>10</v>
      </c>
      <c r="J20" s="17">
        <v>-660</v>
      </c>
      <c r="K20" s="17">
        <v>0</v>
      </c>
      <c r="L20" s="17">
        <f>SUM(J20:K20)</f>
        <v>-660</v>
      </c>
    </row>
    <row r="21" spans="2:21" x14ac:dyDescent="0.25">
      <c r="B21" s="15" t="s">
        <v>11</v>
      </c>
      <c r="C21" s="18">
        <v>5200</v>
      </c>
      <c r="D21" s="18">
        <v>0</v>
      </c>
      <c r="E21" s="18">
        <v>100</v>
      </c>
      <c r="F21" s="18">
        <f t="shared" ref="F21:F29" si="5">SUM(C21:E21)</f>
        <v>5300</v>
      </c>
      <c r="I21" s="15" t="s">
        <v>11</v>
      </c>
      <c r="J21" s="18">
        <v>-760</v>
      </c>
      <c r="K21" s="18">
        <v>-70</v>
      </c>
      <c r="L21" s="18">
        <f t="shared" ref="L21:L31" si="6">SUM(J21:K21)</f>
        <v>-830</v>
      </c>
    </row>
    <row r="22" spans="2:21" x14ac:dyDescent="0.25">
      <c r="B22" s="15" t="s">
        <v>12</v>
      </c>
      <c r="C22" s="18">
        <v>2100</v>
      </c>
      <c r="D22" s="18">
        <v>0</v>
      </c>
      <c r="E22" s="18">
        <v>150</v>
      </c>
      <c r="F22" s="18">
        <f t="shared" si="5"/>
        <v>2250</v>
      </c>
      <c r="I22" s="15" t="s">
        <v>12</v>
      </c>
      <c r="J22" s="18">
        <v>-320</v>
      </c>
      <c r="K22" s="18">
        <v>-120</v>
      </c>
      <c r="L22" s="18">
        <f t="shared" si="6"/>
        <v>-440</v>
      </c>
      <c r="R22" s="20"/>
      <c r="S22" s="21"/>
      <c r="T22" s="21"/>
      <c r="U22" s="21"/>
    </row>
    <row r="23" spans="2:21" ht="18.75" x14ac:dyDescent="0.3">
      <c r="B23" s="15" t="s">
        <v>13</v>
      </c>
      <c r="C23" s="18">
        <v>5500</v>
      </c>
      <c r="D23" s="18">
        <v>0</v>
      </c>
      <c r="E23" s="18">
        <v>200</v>
      </c>
      <c r="F23" s="18">
        <f t="shared" si="5"/>
        <v>5700</v>
      </c>
      <c r="I23" s="15" t="s">
        <v>13</v>
      </c>
      <c r="J23" s="18">
        <v>-550</v>
      </c>
      <c r="K23" s="18">
        <v>-200</v>
      </c>
      <c r="L23" s="18">
        <f t="shared" si="6"/>
        <v>-750</v>
      </c>
      <c r="N23" s="32"/>
      <c r="O23" s="20"/>
      <c r="U23" s="21"/>
    </row>
    <row r="24" spans="2:21" x14ac:dyDescent="0.25">
      <c r="B24" s="15" t="s">
        <v>14</v>
      </c>
      <c r="C24" s="18">
        <v>0</v>
      </c>
      <c r="D24" s="18">
        <v>0</v>
      </c>
      <c r="E24" s="18">
        <v>100</v>
      </c>
      <c r="F24" s="18">
        <f t="shared" si="5"/>
        <v>100</v>
      </c>
      <c r="I24" s="15" t="s">
        <v>14</v>
      </c>
      <c r="J24" s="18">
        <v>-2200</v>
      </c>
      <c r="K24" s="18">
        <v>-3000</v>
      </c>
      <c r="L24" s="18">
        <f t="shared" si="6"/>
        <v>-5200</v>
      </c>
      <c r="N24" s="20"/>
      <c r="O24" s="20"/>
      <c r="U24" s="21"/>
    </row>
    <row r="25" spans="2:21" x14ac:dyDescent="0.25">
      <c r="B25" s="15" t="s">
        <v>15</v>
      </c>
      <c r="C25" s="18">
        <v>600</v>
      </c>
      <c r="D25" s="18">
        <v>0</v>
      </c>
      <c r="E25" s="18">
        <v>100</v>
      </c>
      <c r="F25" s="18">
        <f t="shared" si="5"/>
        <v>700</v>
      </c>
      <c r="I25" s="15" t="s">
        <v>15</v>
      </c>
      <c r="J25" s="18">
        <v>-5000</v>
      </c>
      <c r="K25" s="18">
        <v>-100</v>
      </c>
      <c r="L25" s="18">
        <f t="shared" si="6"/>
        <v>-5100</v>
      </c>
      <c r="N25" s="20"/>
      <c r="O25" s="21"/>
      <c r="U25" s="21"/>
    </row>
    <row r="26" spans="2:21" x14ac:dyDescent="0.25">
      <c r="B26" s="15" t="s">
        <v>16</v>
      </c>
      <c r="C26" s="18">
        <v>200</v>
      </c>
      <c r="D26" s="18">
        <v>0</v>
      </c>
      <c r="E26" s="18">
        <v>50</v>
      </c>
      <c r="F26" s="18">
        <f t="shared" si="5"/>
        <v>250</v>
      </c>
      <c r="I26" s="15" t="s">
        <v>16</v>
      </c>
      <c r="J26" s="18">
        <v>0</v>
      </c>
      <c r="K26" s="18">
        <v>-10</v>
      </c>
      <c r="L26" s="18">
        <f t="shared" si="6"/>
        <v>-10</v>
      </c>
      <c r="N26" s="20"/>
      <c r="O26" s="21"/>
      <c r="R26" s="20"/>
      <c r="S26" s="21"/>
      <c r="T26" s="21"/>
      <c r="U26" s="21"/>
    </row>
    <row r="27" spans="2:21" x14ac:dyDescent="0.25">
      <c r="B27" s="15" t="s">
        <v>17</v>
      </c>
      <c r="C27" s="18">
        <v>-500</v>
      </c>
      <c r="D27" s="18">
        <v>0</v>
      </c>
      <c r="E27" s="18">
        <v>50</v>
      </c>
      <c r="F27" s="18">
        <f t="shared" si="5"/>
        <v>-450</v>
      </c>
      <c r="I27" s="15" t="s">
        <v>17</v>
      </c>
      <c r="J27" s="18">
        <v>-500</v>
      </c>
      <c r="K27" s="18">
        <v>950</v>
      </c>
      <c r="L27" s="18">
        <f>SUM(J27:K27)</f>
        <v>450</v>
      </c>
      <c r="R27" s="20"/>
      <c r="S27" s="21"/>
      <c r="T27" s="21"/>
      <c r="U27" s="21"/>
    </row>
    <row r="28" spans="2:21" x14ac:dyDescent="0.25">
      <c r="B28" s="15" t="s">
        <v>18</v>
      </c>
      <c r="C28" s="18">
        <v>870</v>
      </c>
      <c r="D28" s="18">
        <v>0</v>
      </c>
      <c r="E28" s="18">
        <v>50</v>
      </c>
      <c r="F28" s="18">
        <f t="shared" si="5"/>
        <v>920</v>
      </c>
      <c r="I28" s="15" t="s">
        <v>18</v>
      </c>
      <c r="J28" s="18">
        <v>0</v>
      </c>
      <c r="K28" s="18">
        <v>-1.5</v>
      </c>
      <c r="L28" s="18">
        <f t="shared" si="6"/>
        <v>-1.5</v>
      </c>
      <c r="R28" s="20"/>
      <c r="S28" s="21"/>
      <c r="T28" s="21"/>
      <c r="U28" s="21"/>
    </row>
    <row r="29" spans="2:21" x14ac:dyDescent="0.25">
      <c r="B29" s="15" t="s">
        <v>19</v>
      </c>
      <c r="C29" s="18">
        <v>70</v>
      </c>
      <c r="D29" s="18">
        <v>0</v>
      </c>
      <c r="E29" s="18">
        <v>50</v>
      </c>
      <c r="F29" s="18">
        <f t="shared" si="5"/>
        <v>120</v>
      </c>
      <c r="I29" s="15" t="s">
        <v>19</v>
      </c>
      <c r="J29" s="18">
        <v>-170</v>
      </c>
      <c r="K29" s="18">
        <v>0</v>
      </c>
      <c r="L29" s="18">
        <f t="shared" si="6"/>
        <v>-170</v>
      </c>
      <c r="R29" s="20"/>
      <c r="S29" s="21"/>
      <c r="T29" s="21"/>
      <c r="U29" s="21"/>
    </row>
    <row r="30" spans="2:21" x14ac:dyDescent="0.25">
      <c r="B30" s="15" t="s">
        <v>20</v>
      </c>
      <c r="C30" s="18">
        <v>270</v>
      </c>
      <c r="D30" s="18">
        <v>0</v>
      </c>
      <c r="E30" s="18">
        <v>100</v>
      </c>
      <c r="F30" s="18">
        <f>SUM(C30:E30)</f>
        <v>370</v>
      </c>
      <c r="I30" s="15" t="s">
        <v>20</v>
      </c>
      <c r="J30" s="18">
        <v>-300</v>
      </c>
      <c r="K30" s="18">
        <v>0</v>
      </c>
      <c r="L30" s="18">
        <f t="shared" si="6"/>
        <v>-300</v>
      </c>
      <c r="R30" s="20"/>
      <c r="S30" s="21"/>
      <c r="T30" s="21"/>
      <c r="U30" s="21"/>
    </row>
    <row r="31" spans="2:21" x14ac:dyDescent="0.25">
      <c r="B31" s="16" t="s">
        <v>21</v>
      </c>
      <c r="C31" s="19">
        <v>1250</v>
      </c>
      <c r="D31" s="19">
        <v>0</v>
      </c>
      <c r="E31" s="19">
        <v>100</v>
      </c>
      <c r="F31" s="19">
        <f t="shared" ref="F31" si="7">SUM(C31:E31)</f>
        <v>1350</v>
      </c>
      <c r="I31" s="16" t="s">
        <v>21</v>
      </c>
      <c r="J31" s="19">
        <v>-150</v>
      </c>
      <c r="K31" s="19">
        <v>0</v>
      </c>
      <c r="L31" s="19">
        <f t="shared" si="6"/>
        <v>-150</v>
      </c>
      <c r="R31" s="20"/>
      <c r="S31" s="21"/>
      <c r="T31" s="21"/>
      <c r="U31" s="21"/>
    </row>
    <row r="35" spans="5:6" x14ac:dyDescent="0.25">
      <c r="E35" s="20"/>
      <c r="F35" s="20"/>
    </row>
    <row r="36" spans="5:6" x14ac:dyDescent="0.25">
      <c r="E36" s="20"/>
      <c r="F36" s="20"/>
    </row>
    <row r="37" spans="5:6" x14ac:dyDescent="0.25">
      <c r="E37" s="21"/>
      <c r="F37" s="21"/>
    </row>
    <row r="38" spans="5:6" x14ac:dyDescent="0.25">
      <c r="E38" s="21"/>
      <c r="F38" s="21"/>
    </row>
    <row r="39" spans="5:6" x14ac:dyDescent="0.25">
      <c r="E39" s="21"/>
      <c r="F39" s="21"/>
    </row>
    <row r="40" spans="5:6" x14ac:dyDescent="0.25">
      <c r="E40" s="21"/>
      <c r="F40" s="21"/>
    </row>
    <row r="41" spans="5:6" x14ac:dyDescent="0.25">
      <c r="E41" s="21"/>
      <c r="F41" s="21"/>
    </row>
    <row r="42" spans="5:6" x14ac:dyDescent="0.25">
      <c r="E42" s="21"/>
      <c r="F42" s="21"/>
    </row>
    <row r="43" spans="5:6" x14ac:dyDescent="0.25">
      <c r="E43" s="21"/>
      <c r="F43" s="21"/>
    </row>
    <row r="44" spans="5:6" x14ac:dyDescent="0.25">
      <c r="E44" s="21"/>
      <c r="F44" s="21"/>
    </row>
    <row r="45" spans="5:6" x14ac:dyDescent="0.25">
      <c r="E45" s="21"/>
      <c r="F45" s="21"/>
    </row>
    <row r="46" spans="5:6" x14ac:dyDescent="0.25">
      <c r="E46" s="21"/>
      <c r="F46" s="21"/>
    </row>
    <row r="47" spans="5:6" x14ac:dyDescent="0.25">
      <c r="E47" s="21"/>
      <c r="F47" s="21"/>
    </row>
    <row r="48" spans="5:6" x14ac:dyDescent="0.25">
      <c r="E48" s="21"/>
      <c r="F48" s="21"/>
    </row>
    <row r="51" spans="3:4" x14ac:dyDescent="0.25">
      <c r="D51" s="20"/>
    </row>
    <row r="52" spans="3:4" x14ac:dyDescent="0.25">
      <c r="D52" s="20"/>
    </row>
    <row r="53" spans="3:4" x14ac:dyDescent="0.25">
      <c r="D53" s="21"/>
    </row>
    <row r="54" spans="3:4" x14ac:dyDescent="0.25">
      <c r="D54" s="21"/>
    </row>
    <row r="55" spans="3:4" x14ac:dyDescent="0.25">
      <c r="C55" s="25"/>
    </row>
  </sheetData>
  <conditionalFormatting sqref="F4:F15">
    <cfRule type="colorScale" priority="23">
      <colorScale>
        <cfvo type="min"/>
        <cfvo type="max"/>
        <color rgb="FFFCFCFF"/>
        <color rgb="FF63BE7B"/>
      </colorScale>
    </cfRule>
  </conditionalFormatting>
  <conditionalFormatting sqref="L4:L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rgb="FFFCFCFF"/>
        <color rgb="FFF8696B"/>
      </colorScale>
    </cfRule>
  </conditionalFormatting>
  <conditionalFormatting sqref="F20:F31">
    <cfRule type="colorScale" priority="21">
      <colorScale>
        <cfvo type="min"/>
        <cfvo type="max"/>
        <color rgb="FFFCFCFF"/>
        <color rgb="FF63BE7B"/>
      </colorScale>
    </cfRule>
  </conditionalFormatting>
  <conditionalFormatting sqref="L20:L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F37:F48">
    <cfRule type="colorScale" priority="17">
      <colorScale>
        <cfvo type="min"/>
        <cfvo type="max"/>
        <color rgb="FFFCFCFF"/>
        <color rgb="FF63BE7B"/>
      </colorScale>
    </cfRule>
  </conditionalFormatting>
  <conditionalFormatting sqref="O4:O15">
    <cfRule type="colorScale" priority="16">
      <colorScale>
        <cfvo type="min"/>
        <cfvo type="max"/>
        <color rgb="FFFFEF9C"/>
        <color rgb="FF63BE7B"/>
      </colorScale>
    </cfRule>
  </conditionalFormatting>
  <conditionalFormatting sqref="P4:P15">
    <cfRule type="colorScale" priority="15">
      <colorScale>
        <cfvo type="min"/>
        <cfvo type="max"/>
        <color rgb="FFFFEF9C"/>
        <color rgb="FF63BE7B"/>
      </colorScale>
    </cfRule>
  </conditionalFormatting>
  <conditionalFormatting sqref="X14:X15">
    <cfRule type="colorScale" priority="14">
      <colorScale>
        <cfvo type="min"/>
        <cfvo type="max"/>
        <color rgb="FFFFEF9C"/>
        <color rgb="FF63BE7B"/>
      </colorScale>
    </cfRule>
  </conditionalFormatting>
  <conditionalFormatting sqref="D53:D54">
    <cfRule type="colorScale" priority="13">
      <colorScale>
        <cfvo type="min"/>
        <cfvo type="max"/>
        <color rgb="FFFFEF9C"/>
        <color rgb="FF63BE7B"/>
      </colorScale>
    </cfRule>
  </conditionalFormatting>
  <conditionalFormatting sqref="X14:X15 D53:D54">
    <cfRule type="colorScale" priority="12">
      <colorScale>
        <cfvo type="min"/>
        <cfvo type="max"/>
        <color rgb="FFFFEF9C"/>
        <color rgb="FF63BE7B"/>
      </colorScale>
    </cfRule>
  </conditionalFormatting>
  <conditionalFormatting sqref="S4:S15">
    <cfRule type="colorScale" priority="11">
      <colorScale>
        <cfvo type="min"/>
        <cfvo type="max"/>
        <color rgb="FFFFEF9C"/>
        <color rgb="FF63BE7B"/>
      </colorScale>
    </cfRule>
  </conditionalFormatting>
  <conditionalFormatting sqref="T4:T15">
    <cfRule type="colorScale" priority="10">
      <colorScale>
        <cfvo type="min"/>
        <cfvo type="max"/>
        <color rgb="FFFFEF9C"/>
        <color rgb="FF63BE7B"/>
      </colorScale>
    </cfRule>
  </conditionalFormatting>
  <conditionalFormatting sqref="O25:O26">
    <cfRule type="colorScale" priority="9">
      <colorScale>
        <cfvo type="min"/>
        <cfvo type="max"/>
        <color rgb="FFFFEF9C"/>
        <color rgb="FF63BE7B"/>
      </colorScale>
    </cfRule>
  </conditionalFormatting>
  <conditionalFormatting sqref="O25:O26">
    <cfRule type="colorScale" priority="8">
      <colorScale>
        <cfvo type="min"/>
        <cfvo type="max"/>
        <color rgb="FFFFEF9C"/>
        <color rgb="FF63BE7B"/>
      </colorScale>
    </cfRule>
  </conditionalFormatting>
  <conditionalFormatting sqref="U4:U15">
    <cfRule type="colorScale" priority="7">
      <colorScale>
        <cfvo type="min"/>
        <cfvo type="max"/>
        <color rgb="FFFFEF9C"/>
        <color rgb="FF63BE7B"/>
      </colorScale>
    </cfRule>
  </conditionalFormatting>
  <conditionalFormatting sqref="X9">
    <cfRule type="colorScale" priority="6">
      <colorScale>
        <cfvo type="min"/>
        <cfvo type="max"/>
        <color rgb="FFFFEF9C"/>
        <color rgb="FF63BE7B"/>
      </colorScale>
    </cfRule>
  </conditionalFormatting>
  <conditionalFormatting sqref="Y9">
    <cfRule type="colorScale" priority="5">
      <colorScale>
        <cfvo type="min"/>
        <cfvo type="max"/>
        <color rgb="FFFFEF9C"/>
        <color rgb="FF63BE7B"/>
      </colorScale>
    </cfRule>
  </conditionalFormatting>
  <conditionalFormatting sqref="X4:X5 S22 S26:S31">
    <cfRule type="colorScale" priority="3">
      <colorScale>
        <cfvo type="min"/>
        <cfvo type="max"/>
        <color rgb="FFFFEF9C"/>
        <color rgb="FF63BE7B"/>
      </colorScale>
    </cfRule>
  </conditionalFormatting>
  <conditionalFormatting sqref="Y4:Y5 T22 T26:T31">
    <cfRule type="colorScale" priority="2">
      <colorScale>
        <cfvo type="min"/>
        <cfvo type="max"/>
        <color rgb="FFFFEF9C"/>
        <color rgb="FF63BE7B"/>
      </colorScale>
    </cfRule>
  </conditionalFormatting>
  <conditionalFormatting sqref="U22:U31 Z4:Z5">
    <cfRule type="colorScale" priority="1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715D-3034-474D-B47F-07F1C240C6E2}">
  <dimension ref="A1:E49"/>
  <sheetViews>
    <sheetView showGridLines="0" zoomScale="120" zoomScaleNormal="120" workbookViewId="0">
      <pane ySplit="1" topLeftCell="A2" activePane="bottomLeft" state="frozen"/>
      <selection pane="bottomLeft"/>
    </sheetView>
  </sheetViews>
  <sheetFormatPr defaultRowHeight="15" x14ac:dyDescent="0.25"/>
  <cols>
    <col min="1" max="5" width="15.7109375" customWidth="1"/>
  </cols>
  <sheetData>
    <row r="1" spans="1:5" x14ac:dyDescent="0.25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</row>
    <row r="2" spans="1:5" x14ac:dyDescent="0.25">
      <c r="A2" s="4">
        <v>43405</v>
      </c>
      <c r="B2" s="2" t="s">
        <v>0</v>
      </c>
      <c r="C2" s="3">
        <v>5590</v>
      </c>
      <c r="D2" s="3">
        <v>84258</v>
      </c>
      <c r="E2" s="3">
        <f t="shared" ref="E2:E49" si="0">D2-C2</f>
        <v>78668</v>
      </c>
    </row>
    <row r="3" spans="1:5" x14ac:dyDescent="0.25">
      <c r="A3" s="4">
        <v>43374</v>
      </c>
      <c r="B3" s="2" t="s">
        <v>3</v>
      </c>
      <c r="C3" s="3">
        <v>7686</v>
      </c>
      <c r="D3" s="3">
        <v>79609</v>
      </c>
      <c r="E3" s="3">
        <f t="shared" si="0"/>
        <v>71923</v>
      </c>
    </row>
    <row r="4" spans="1:5" x14ac:dyDescent="0.25">
      <c r="A4" s="4">
        <v>43556</v>
      </c>
      <c r="B4" s="2" t="s">
        <v>3</v>
      </c>
      <c r="C4" s="3">
        <v>14686</v>
      </c>
      <c r="D4" s="3">
        <v>81895</v>
      </c>
      <c r="E4" s="3">
        <f t="shared" si="0"/>
        <v>67209</v>
      </c>
    </row>
    <row r="5" spans="1:5" x14ac:dyDescent="0.25">
      <c r="A5" s="4">
        <v>43617</v>
      </c>
      <c r="B5" s="2" t="s">
        <v>0</v>
      </c>
      <c r="C5" s="3">
        <v>22594</v>
      </c>
      <c r="D5" s="3">
        <v>83214</v>
      </c>
      <c r="E5" s="3">
        <f t="shared" si="0"/>
        <v>60620</v>
      </c>
    </row>
    <row r="6" spans="1:5" x14ac:dyDescent="0.25">
      <c r="A6" s="4">
        <v>43709</v>
      </c>
      <c r="B6" s="2" t="s">
        <v>0</v>
      </c>
      <c r="C6" s="3">
        <v>28006</v>
      </c>
      <c r="D6" s="3">
        <v>87923</v>
      </c>
      <c r="E6" s="3">
        <f t="shared" si="0"/>
        <v>59917</v>
      </c>
    </row>
    <row r="7" spans="1:5" x14ac:dyDescent="0.25">
      <c r="A7" s="4">
        <v>43313</v>
      </c>
      <c r="B7" s="2" t="s">
        <v>3</v>
      </c>
      <c r="C7" s="3">
        <v>22566</v>
      </c>
      <c r="D7" s="3">
        <v>82401</v>
      </c>
      <c r="E7" s="3">
        <f t="shared" si="0"/>
        <v>59835</v>
      </c>
    </row>
    <row r="8" spans="1:5" x14ac:dyDescent="0.25">
      <c r="A8" s="4">
        <v>43101</v>
      </c>
      <c r="B8" s="2" t="s">
        <v>0</v>
      </c>
      <c r="C8" s="3">
        <v>25726</v>
      </c>
      <c r="D8" s="3">
        <v>85395</v>
      </c>
      <c r="E8" s="3">
        <f t="shared" si="0"/>
        <v>59669</v>
      </c>
    </row>
    <row r="9" spans="1:5" x14ac:dyDescent="0.25">
      <c r="A9" s="4">
        <v>43435</v>
      </c>
      <c r="B9" s="2" t="s">
        <v>0</v>
      </c>
      <c r="C9" s="3">
        <v>28348</v>
      </c>
      <c r="D9" s="3">
        <v>87637</v>
      </c>
      <c r="E9" s="3">
        <f t="shared" si="0"/>
        <v>59289</v>
      </c>
    </row>
    <row r="10" spans="1:5" x14ac:dyDescent="0.25">
      <c r="A10" s="4">
        <v>43525</v>
      </c>
      <c r="B10" s="2" t="s">
        <v>0</v>
      </c>
      <c r="C10" s="3">
        <v>29277</v>
      </c>
      <c r="D10" s="3">
        <v>85897</v>
      </c>
      <c r="E10" s="3">
        <f t="shared" si="0"/>
        <v>56620</v>
      </c>
    </row>
    <row r="11" spans="1:5" x14ac:dyDescent="0.25">
      <c r="A11" s="4">
        <v>43313</v>
      </c>
      <c r="B11" s="2" t="s">
        <v>0</v>
      </c>
      <c r="C11" s="3">
        <v>27761</v>
      </c>
      <c r="D11" s="3">
        <v>84063</v>
      </c>
      <c r="E11" s="3">
        <f t="shared" si="0"/>
        <v>56302</v>
      </c>
    </row>
    <row r="12" spans="1:5" x14ac:dyDescent="0.25">
      <c r="A12" s="4">
        <v>43586</v>
      </c>
      <c r="B12" s="2" t="s">
        <v>3</v>
      </c>
      <c r="C12" s="3">
        <v>17075</v>
      </c>
      <c r="D12" s="3">
        <v>71614</v>
      </c>
      <c r="E12" s="3">
        <f t="shared" si="0"/>
        <v>54539</v>
      </c>
    </row>
    <row r="13" spans="1:5" x14ac:dyDescent="0.25">
      <c r="A13" s="4">
        <v>43160</v>
      </c>
      <c r="B13" s="2" t="s">
        <v>0</v>
      </c>
      <c r="C13" s="3">
        <v>9170</v>
      </c>
      <c r="D13" s="3">
        <v>63648</v>
      </c>
      <c r="E13" s="3">
        <f t="shared" si="0"/>
        <v>54478</v>
      </c>
    </row>
    <row r="14" spans="1:5" x14ac:dyDescent="0.25">
      <c r="A14" s="4">
        <v>43344</v>
      </c>
      <c r="B14" s="2" t="s">
        <v>3</v>
      </c>
      <c r="C14" s="3">
        <v>27054</v>
      </c>
      <c r="D14" s="3">
        <v>77907</v>
      </c>
      <c r="E14" s="3">
        <f t="shared" si="0"/>
        <v>50853</v>
      </c>
    </row>
    <row r="15" spans="1:5" x14ac:dyDescent="0.25">
      <c r="A15" s="4">
        <v>43132</v>
      </c>
      <c r="B15" s="2" t="s">
        <v>0</v>
      </c>
      <c r="C15" s="3">
        <v>6952</v>
      </c>
      <c r="D15" s="3">
        <v>57441</v>
      </c>
      <c r="E15" s="3">
        <f t="shared" si="0"/>
        <v>50489</v>
      </c>
    </row>
    <row r="16" spans="1:5" x14ac:dyDescent="0.25">
      <c r="A16" s="4">
        <v>43800</v>
      </c>
      <c r="B16" s="2" t="s">
        <v>3</v>
      </c>
      <c r="C16" s="3">
        <v>18853</v>
      </c>
      <c r="D16" s="3">
        <v>68794</v>
      </c>
      <c r="E16" s="3">
        <f t="shared" si="0"/>
        <v>49941</v>
      </c>
    </row>
    <row r="17" spans="1:5" x14ac:dyDescent="0.25">
      <c r="A17" s="4">
        <v>43770</v>
      </c>
      <c r="B17" s="2" t="s">
        <v>0</v>
      </c>
      <c r="C17" s="3">
        <v>19258</v>
      </c>
      <c r="D17" s="3">
        <v>64512</v>
      </c>
      <c r="E17" s="3">
        <f t="shared" si="0"/>
        <v>45254</v>
      </c>
    </row>
    <row r="18" spans="1:5" x14ac:dyDescent="0.25">
      <c r="A18" s="4">
        <v>43525</v>
      </c>
      <c r="B18" s="2" t="s">
        <v>3</v>
      </c>
      <c r="C18" s="3">
        <v>14685</v>
      </c>
      <c r="D18" s="3">
        <v>58993</v>
      </c>
      <c r="E18" s="3">
        <f t="shared" si="0"/>
        <v>44308</v>
      </c>
    </row>
    <row r="19" spans="1:5" x14ac:dyDescent="0.25">
      <c r="A19" s="4">
        <v>43739</v>
      </c>
      <c r="B19" s="2" t="s">
        <v>3</v>
      </c>
      <c r="C19" s="3">
        <v>10589</v>
      </c>
      <c r="D19" s="3">
        <v>54760</v>
      </c>
      <c r="E19" s="3">
        <f t="shared" si="0"/>
        <v>44171</v>
      </c>
    </row>
    <row r="20" spans="1:5" x14ac:dyDescent="0.25">
      <c r="A20" s="4">
        <v>43497</v>
      </c>
      <c r="B20" s="2" t="s">
        <v>3</v>
      </c>
      <c r="C20" s="3">
        <v>21778</v>
      </c>
      <c r="D20" s="3">
        <v>65455</v>
      </c>
      <c r="E20" s="3">
        <f t="shared" si="0"/>
        <v>43677</v>
      </c>
    </row>
    <row r="21" spans="1:5" x14ac:dyDescent="0.25">
      <c r="A21" s="4">
        <v>43709</v>
      </c>
      <c r="B21" s="2" t="s">
        <v>3</v>
      </c>
      <c r="C21" s="3">
        <v>27695</v>
      </c>
      <c r="D21" s="3">
        <v>69613</v>
      </c>
      <c r="E21" s="3">
        <f t="shared" si="0"/>
        <v>41918</v>
      </c>
    </row>
    <row r="22" spans="1:5" x14ac:dyDescent="0.25">
      <c r="A22" s="4">
        <v>43191</v>
      </c>
      <c r="B22" s="2" t="s">
        <v>0</v>
      </c>
      <c r="C22" s="3">
        <v>7004</v>
      </c>
      <c r="D22" s="3">
        <v>47774</v>
      </c>
      <c r="E22" s="3">
        <f t="shared" si="0"/>
        <v>40770</v>
      </c>
    </row>
    <row r="23" spans="1:5" x14ac:dyDescent="0.25">
      <c r="A23" s="4">
        <v>43556</v>
      </c>
      <c r="B23" s="2" t="s">
        <v>0</v>
      </c>
      <c r="C23" s="3">
        <v>15537</v>
      </c>
      <c r="D23" s="3">
        <v>55370</v>
      </c>
      <c r="E23" s="3">
        <f t="shared" si="0"/>
        <v>39833</v>
      </c>
    </row>
    <row r="24" spans="1:5" x14ac:dyDescent="0.25">
      <c r="A24" s="4">
        <v>43466</v>
      </c>
      <c r="B24" s="2" t="s">
        <v>3</v>
      </c>
      <c r="C24" s="3">
        <v>16413</v>
      </c>
      <c r="D24" s="3">
        <v>53235</v>
      </c>
      <c r="E24" s="3">
        <f t="shared" si="0"/>
        <v>36822</v>
      </c>
    </row>
    <row r="25" spans="1:5" x14ac:dyDescent="0.25">
      <c r="A25" s="4">
        <v>43344</v>
      </c>
      <c r="B25" s="2" t="s">
        <v>0</v>
      </c>
      <c r="C25" s="3">
        <v>8530</v>
      </c>
      <c r="D25" s="3">
        <v>42685</v>
      </c>
      <c r="E25" s="3">
        <f t="shared" si="0"/>
        <v>34155</v>
      </c>
    </row>
    <row r="26" spans="1:5" x14ac:dyDescent="0.25">
      <c r="A26" s="4">
        <v>43678</v>
      </c>
      <c r="B26" s="2" t="s">
        <v>3</v>
      </c>
      <c r="C26" s="3">
        <v>19670</v>
      </c>
      <c r="D26" s="3">
        <v>48841</v>
      </c>
      <c r="E26" s="3">
        <f t="shared" si="0"/>
        <v>29171</v>
      </c>
    </row>
    <row r="27" spans="1:5" x14ac:dyDescent="0.25">
      <c r="A27" s="4">
        <v>43800</v>
      </c>
      <c r="B27" s="2" t="s">
        <v>0</v>
      </c>
      <c r="C27" s="3">
        <v>19584</v>
      </c>
      <c r="D27" s="3">
        <v>46541</v>
      </c>
      <c r="E27" s="3">
        <f t="shared" si="0"/>
        <v>26957</v>
      </c>
    </row>
    <row r="28" spans="1:5" x14ac:dyDescent="0.25">
      <c r="A28" s="4">
        <v>43101</v>
      </c>
      <c r="B28" s="2" t="s">
        <v>3</v>
      </c>
      <c r="C28" s="3">
        <v>23462</v>
      </c>
      <c r="D28" s="3">
        <v>49539</v>
      </c>
      <c r="E28" s="3">
        <f t="shared" si="0"/>
        <v>26077</v>
      </c>
    </row>
    <row r="29" spans="1:5" x14ac:dyDescent="0.25">
      <c r="A29" s="4">
        <v>43617</v>
      </c>
      <c r="B29" s="2" t="s">
        <v>3</v>
      </c>
      <c r="C29" s="3">
        <v>7686</v>
      </c>
      <c r="D29" s="3">
        <v>33503</v>
      </c>
      <c r="E29" s="3">
        <f t="shared" si="0"/>
        <v>25817</v>
      </c>
    </row>
    <row r="30" spans="1:5" x14ac:dyDescent="0.25">
      <c r="A30" s="4">
        <v>43647</v>
      </c>
      <c r="B30" s="2" t="s">
        <v>0</v>
      </c>
      <c r="C30" s="3">
        <v>6329</v>
      </c>
      <c r="D30" s="3">
        <v>31388</v>
      </c>
      <c r="E30" s="3">
        <f t="shared" si="0"/>
        <v>25059</v>
      </c>
    </row>
    <row r="31" spans="1:5" x14ac:dyDescent="0.25">
      <c r="A31" s="4">
        <v>43405</v>
      </c>
      <c r="B31" s="2" t="s">
        <v>3</v>
      </c>
      <c r="C31" s="3">
        <v>23552</v>
      </c>
      <c r="D31" s="3">
        <v>45401</v>
      </c>
      <c r="E31" s="3">
        <f t="shared" si="0"/>
        <v>21849</v>
      </c>
    </row>
    <row r="32" spans="1:5" x14ac:dyDescent="0.25">
      <c r="A32" s="4">
        <v>43678</v>
      </c>
      <c r="B32" s="2" t="s">
        <v>0</v>
      </c>
      <c r="C32" s="3">
        <v>27621</v>
      </c>
      <c r="D32" s="3">
        <v>49089</v>
      </c>
      <c r="E32" s="3">
        <f t="shared" si="0"/>
        <v>21468</v>
      </c>
    </row>
    <row r="33" spans="1:5" x14ac:dyDescent="0.25">
      <c r="A33" s="4">
        <v>43466</v>
      </c>
      <c r="B33" s="2" t="s">
        <v>0</v>
      </c>
      <c r="C33" s="3">
        <v>9500</v>
      </c>
      <c r="D33" s="3">
        <v>30163</v>
      </c>
      <c r="E33" s="3">
        <f t="shared" si="0"/>
        <v>20663</v>
      </c>
    </row>
    <row r="34" spans="1:5" x14ac:dyDescent="0.25">
      <c r="A34" s="4">
        <v>43191</v>
      </c>
      <c r="B34" s="2" t="s">
        <v>3</v>
      </c>
      <c r="C34" s="3">
        <v>13325</v>
      </c>
      <c r="D34" s="3">
        <v>32367</v>
      </c>
      <c r="E34" s="3">
        <f t="shared" si="0"/>
        <v>19042</v>
      </c>
    </row>
    <row r="35" spans="1:5" x14ac:dyDescent="0.25">
      <c r="A35" s="4">
        <v>43252</v>
      </c>
      <c r="B35" s="2" t="s">
        <v>3</v>
      </c>
      <c r="C35" s="3">
        <v>8935</v>
      </c>
      <c r="D35" s="3">
        <v>27879</v>
      </c>
      <c r="E35" s="3">
        <f t="shared" si="0"/>
        <v>18944</v>
      </c>
    </row>
    <row r="36" spans="1:5" x14ac:dyDescent="0.25">
      <c r="A36" s="4">
        <v>43770</v>
      </c>
      <c r="B36" s="2" t="s">
        <v>3</v>
      </c>
      <c r="C36" s="3">
        <v>19808</v>
      </c>
      <c r="D36" s="3">
        <v>37190</v>
      </c>
      <c r="E36" s="3">
        <f t="shared" si="0"/>
        <v>17382</v>
      </c>
    </row>
    <row r="37" spans="1:5" x14ac:dyDescent="0.25">
      <c r="A37" s="4">
        <v>43252</v>
      </c>
      <c r="B37" s="2" t="s">
        <v>0</v>
      </c>
      <c r="C37" s="3">
        <v>27623</v>
      </c>
      <c r="D37" s="3">
        <v>44002</v>
      </c>
      <c r="E37" s="3">
        <f t="shared" si="0"/>
        <v>16379</v>
      </c>
    </row>
    <row r="38" spans="1:5" x14ac:dyDescent="0.25">
      <c r="A38" s="4">
        <v>43221</v>
      </c>
      <c r="B38" s="2" t="s">
        <v>0</v>
      </c>
      <c r="C38" s="3">
        <v>18908</v>
      </c>
      <c r="D38" s="3">
        <v>34135</v>
      </c>
      <c r="E38" s="3">
        <f t="shared" si="0"/>
        <v>15227</v>
      </c>
    </row>
    <row r="39" spans="1:5" x14ac:dyDescent="0.25">
      <c r="A39" s="4">
        <v>43435</v>
      </c>
      <c r="B39" s="2" t="s">
        <v>3</v>
      </c>
      <c r="C39" s="3">
        <v>26405</v>
      </c>
      <c r="D39" s="3">
        <v>40135</v>
      </c>
      <c r="E39" s="3">
        <f t="shared" si="0"/>
        <v>13730</v>
      </c>
    </row>
    <row r="40" spans="1:5" x14ac:dyDescent="0.25">
      <c r="A40" s="4">
        <v>43282</v>
      </c>
      <c r="B40" s="2" t="s">
        <v>3</v>
      </c>
      <c r="C40" s="3">
        <v>11622</v>
      </c>
      <c r="D40" s="3">
        <v>20892</v>
      </c>
      <c r="E40" s="3">
        <f t="shared" si="0"/>
        <v>9270</v>
      </c>
    </row>
    <row r="41" spans="1:5" x14ac:dyDescent="0.25">
      <c r="A41" s="4">
        <v>43374</v>
      </c>
      <c r="B41" s="2" t="s">
        <v>0</v>
      </c>
      <c r="C41" s="3">
        <v>24129</v>
      </c>
      <c r="D41" s="3">
        <v>33063</v>
      </c>
      <c r="E41" s="3">
        <f t="shared" si="0"/>
        <v>8934</v>
      </c>
    </row>
    <row r="42" spans="1:5" x14ac:dyDescent="0.25">
      <c r="A42" s="4">
        <v>43160</v>
      </c>
      <c r="B42" s="2" t="s">
        <v>3</v>
      </c>
      <c r="C42" s="3">
        <v>27832</v>
      </c>
      <c r="D42" s="3">
        <v>36377</v>
      </c>
      <c r="E42" s="3">
        <f t="shared" si="0"/>
        <v>8545</v>
      </c>
    </row>
    <row r="43" spans="1:5" x14ac:dyDescent="0.25">
      <c r="A43" s="4">
        <v>43739</v>
      </c>
      <c r="B43" s="2" t="s">
        <v>0</v>
      </c>
      <c r="C43" s="3">
        <v>19851</v>
      </c>
      <c r="D43" s="3">
        <v>27659</v>
      </c>
      <c r="E43" s="3">
        <f t="shared" si="0"/>
        <v>7808</v>
      </c>
    </row>
    <row r="44" spans="1:5" x14ac:dyDescent="0.25">
      <c r="A44" s="4">
        <v>43586</v>
      </c>
      <c r="B44" s="2" t="s">
        <v>0</v>
      </c>
      <c r="C44" s="3">
        <v>8785</v>
      </c>
      <c r="D44" s="3">
        <v>16388</v>
      </c>
      <c r="E44" s="3">
        <f t="shared" si="0"/>
        <v>7603</v>
      </c>
    </row>
    <row r="45" spans="1:5" x14ac:dyDescent="0.25">
      <c r="A45" s="4">
        <v>43647</v>
      </c>
      <c r="B45" s="2" t="s">
        <v>3</v>
      </c>
      <c r="C45" s="3">
        <v>16478</v>
      </c>
      <c r="D45" s="3">
        <v>19703</v>
      </c>
      <c r="E45" s="3">
        <f t="shared" si="0"/>
        <v>3225</v>
      </c>
    </row>
    <row r="46" spans="1:5" x14ac:dyDescent="0.25">
      <c r="A46" s="4">
        <v>43497</v>
      </c>
      <c r="B46" s="2" t="s">
        <v>0</v>
      </c>
      <c r="C46" s="3">
        <v>21333</v>
      </c>
      <c r="D46" s="3">
        <v>19648</v>
      </c>
      <c r="E46" s="3">
        <f t="shared" si="0"/>
        <v>-1685</v>
      </c>
    </row>
    <row r="47" spans="1:5" x14ac:dyDescent="0.25">
      <c r="A47" s="4">
        <v>43132</v>
      </c>
      <c r="B47" s="2" t="s">
        <v>3</v>
      </c>
      <c r="C47" s="3">
        <v>39405</v>
      </c>
      <c r="D47" s="3">
        <v>32676</v>
      </c>
      <c r="E47" s="3">
        <f t="shared" si="0"/>
        <v>-6729</v>
      </c>
    </row>
    <row r="48" spans="1:5" x14ac:dyDescent="0.25">
      <c r="A48" s="4">
        <v>43221</v>
      </c>
      <c r="B48" s="2" t="s">
        <v>3</v>
      </c>
      <c r="C48" s="3">
        <v>28591</v>
      </c>
      <c r="D48" s="3">
        <v>15939</v>
      </c>
      <c r="E48" s="3">
        <f t="shared" si="0"/>
        <v>-12652</v>
      </c>
    </row>
    <row r="49" spans="1:5" x14ac:dyDescent="0.25">
      <c r="A49" s="4">
        <v>43282</v>
      </c>
      <c r="B49" s="2" t="s">
        <v>0</v>
      </c>
      <c r="C49" s="3">
        <v>36421</v>
      </c>
      <c r="D49" s="3">
        <v>21872</v>
      </c>
      <c r="E49" s="3">
        <f t="shared" si="0"/>
        <v>-14549</v>
      </c>
    </row>
  </sheetData>
  <autoFilter ref="A1:E1" xr:uid="{5563A75D-B921-4C92-8EFC-85861005A0A2}">
    <sortState ref="A2:E49">
      <sortCondition descending="1" ref="E1"/>
    </sortState>
  </autoFilter>
  <conditionalFormatting sqref="E2:E49">
    <cfRule type="colorScale" priority="1">
      <colorScale>
        <cfvo type="min"/>
        <cfvo type="percentile" val="50"/>
        <cfvo type="max"/>
        <color rgb="FFFF6969"/>
        <color rgb="FFFFFFAB"/>
        <color rgb="FF29FF8A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7BF4-089A-4E69-8134-2CDBD32AE74F}">
  <dimension ref="A1:E49"/>
  <sheetViews>
    <sheetView showGridLines="0" zoomScale="120" zoomScaleNormal="120" workbookViewId="0">
      <pane ySplit="1" topLeftCell="A2" activePane="bottomLeft" state="frozen"/>
      <selection pane="bottomLeft"/>
    </sheetView>
  </sheetViews>
  <sheetFormatPr defaultRowHeight="15" x14ac:dyDescent="0.25"/>
  <cols>
    <col min="1" max="3" width="16.7109375" customWidth="1"/>
    <col min="4" max="4" width="38.5703125" customWidth="1"/>
    <col min="5" max="5" width="16.7109375" customWidth="1"/>
  </cols>
  <sheetData>
    <row r="1" spans="1:5" x14ac:dyDescent="0.25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</row>
    <row r="2" spans="1:5" x14ac:dyDescent="0.25">
      <c r="A2" s="4">
        <v>43709</v>
      </c>
      <c r="B2" s="2" t="s">
        <v>0</v>
      </c>
      <c r="C2" s="3">
        <v>28006</v>
      </c>
      <c r="D2" s="3">
        <v>87923</v>
      </c>
      <c r="E2" s="3">
        <f t="shared" ref="E2:E49" si="0">D2-C2</f>
        <v>59917</v>
      </c>
    </row>
    <row r="3" spans="1:5" x14ac:dyDescent="0.25">
      <c r="A3" s="4">
        <v>43435</v>
      </c>
      <c r="B3" s="2" t="s">
        <v>0</v>
      </c>
      <c r="C3" s="3">
        <v>28348</v>
      </c>
      <c r="D3" s="3">
        <v>87637</v>
      </c>
      <c r="E3" s="3">
        <f t="shared" si="0"/>
        <v>59289</v>
      </c>
    </row>
    <row r="4" spans="1:5" x14ac:dyDescent="0.25">
      <c r="A4" s="4">
        <v>43525</v>
      </c>
      <c r="B4" s="2" t="s">
        <v>0</v>
      </c>
      <c r="C4" s="3">
        <v>29277</v>
      </c>
      <c r="D4" s="3">
        <v>85897</v>
      </c>
      <c r="E4" s="3">
        <f t="shared" si="0"/>
        <v>56620</v>
      </c>
    </row>
    <row r="5" spans="1:5" x14ac:dyDescent="0.25">
      <c r="A5" s="4">
        <v>43101</v>
      </c>
      <c r="B5" s="2" t="s">
        <v>0</v>
      </c>
      <c r="C5" s="3">
        <v>25726</v>
      </c>
      <c r="D5" s="3">
        <v>85395</v>
      </c>
      <c r="E5" s="3">
        <f t="shared" si="0"/>
        <v>59669</v>
      </c>
    </row>
    <row r="6" spans="1:5" x14ac:dyDescent="0.25">
      <c r="A6" s="4">
        <v>43405</v>
      </c>
      <c r="B6" s="2" t="s">
        <v>0</v>
      </c>
      <c r="C6" s="3">
        <v>5590</v>
      </c>
      <c r="D6" s="3">
        <v>84258</v>
      </c>
      <c r="E6" s="3">
        <f t="shared" si="0"/>
        <v>78668</v>
      </c>
    </row>
    <row r="7" spans="1:5" x14ac:dyDescent="0.25">
      <c r="A7" s="4">
        <v>43313</v>
      </c>
      <c r="B7" s="2" t="s">
        <v>0</v>
      </c>
      <c r="C7" s="3">
        <v>27761</v>
      </c>
      <c r="D7" s="3">
        <v>84063</v>
      </c>
      <c r="E7" s="3">
        <f t="shared" si="0"/>
        <v>56302</v>
      </c>
    </row>
    <row r="8" spans="1:5" x14ac:dyDescent="0.25">
      <c r="A8" s="4">
        <v>43617</v>
      </c>
      <c r="B8" s="2" t="s">
        <v>0</v>
      </c>
      <c r="C8" s="3">
        <v>22594</v>
      </c>
      <c r="D8" s="3">
        <v>83214</v>
      </c>
      <c r="E8" s="3">
        <f t="shared" si="0"/>
        <v>60620</v>
      </c>
    </row>
    <row r="9" spans="1:5" x14ac:dyDescent="0.25">
      <c r="A9" s="4">
        <v>43313</v>
      </c>
      <c r="B9" s="2" t="s">
        <v>3</v>
      </c>
      <c r="C9" s="3">
        <v>22566</v>
      </c>
      <c r="D9" s="3">
        <v>82401</v>
      </c>
      <c r="E9" s="3">
        <f t="shared" si="0"/>
        <v>59835</v>
      </c>
    </row>
    <row r="10" spans="1:5" x14ac:dyDescent="0.25">
      <c r="A10" s="4">
        <v>43556</v>
      </c>
      <c r="B10" s="2" t="s">
        <v>3</v>
      </c>
      <c r="C10" s="3">
        <v>14686</v>
      </c>
      <c r="D10" s="3">
        <v>81895</v>
      </c>
      <c r="E10" s="3">
        <f t="shared" si="0"/>
        <v>67209</v>
      </c>
    </row>
    <row r="11" spans="1:5" x14ac:dyDescent="0.25">
      <c r="A11" s="4">
        <v>43374</v>
      </c>
      <c r="B11" s="2" t="s">
        <v>3</v>
      </c>
      <c r="C11" s="3">
        <v>7686</v>
      </c>
      <c r="D11" s="3">
        <v>79609</v>
      </c>
      <c r="E11" s="3">
        <f t="shared" si="0"/>
        <v>71923</v>
      </c>
    </row>
    <row r="12" spans="1:5" x14ac:dyDescent="0.25">
      <c r="A12" s="4">
        <v>43344</v>
      </c>
      <c r="B12" s="2" t="s">
        <v>3</v>
      </c>
      <c r="C12" s="3">
        <v>27054</v>
      </c>
      <c r="D12" s="3">
        <v>77907</v>
      </c>
      <c r="E12" s="3">
        <f t="shared" si="0"/>
        <v>50853</v>
      </c>
    </row>
    <row r="13" spans="1:5" x14ac:dyDescent="0.25">
      <c r="A13" s="4">
        <v>43586</v>
      </c>
      <c r="B13" s="2" t="s">
        <v>3</v>
      </c>
      <c r="C13" s="3">
        <v>17075</v>
      </c>
      <c r="D13" s="3">
        <v>71614</v>
      </c>
      <c r="E13" s="3">
        <f t="shared" si="0"/>
        <v>54539</v>
      </c>
    </row>
    <row r="14" spans="1:5" x14ac:dyDescent="0.25">
      <c r="A14" s="4">
        <v>43709</v>
      </c>
      <c r="B14" s="2" t="s">
        <v>3</v>
      </c>
      <c r="C14" s="3">
        <v>27695</v>
      </c>
      <c r="D14" s="3">
        <v>69613</v>
      </c>
      <c r="E14" s="3">
        <f t="shared" si="0"/>
        <v>41918</v>
      </c>
    </row>
    <row r="15" spans="1:5" x14ac:dyDescent="0.25">
      <c r="A15" s="4">
        <v>43800</v>
      </c>
      <c r="B15" s="2" t="s">
        <v>3</v>
      </c>
      <c r="C15" s="3">
        <v>18853</v>
      </c>
      <c r="D15" s="3">
        <v>68794</v>
      </c>
      <c r="E15" s="3">
        <f t="shared" si="0"/>
        <v>49941</v>
      </c>
    </row>
    <row r="16" spans="1:5" x14ac:dyDescent="0.25">
      <c r="A16" s="4">
        <v>43497</v>
      </c>
      <c r="B16" s="2" t="s">
        <v>3</v>
      </c>
      <c r="C16" s="3">
        <v>21778</v>
      </c>
      <c r="D16" s="3">
        <v>65455</v>
      </c>
      <c r="E16" s="3">
        <f t="shared" si="0"/>
        <v>43677</v>
      </c>
    </row>
    <row r="17" spans="1:5" x14ac:dyDescent="0.25">
      <c r="A17" s="4">
        <v>43770</v>
      </c>
      <c r="B17" s="2" t="s">
        <v>0</v>
      </c>
      <c r="C17" s="3">
        <v>19258</v>
      </c>
      <c r="D17" s="3">
        <v>64512</v>
      </c>
      <c r="E17" s="3">
        <f t="shared" si="0"/>
        <v>45254</v>
      </c>
    </row>
    <row r="18" spans="1:5" x14ac:dyDescent="0.25">
      <c r="A18" s="4">
        <v>43160</v>
      </c>
      <c r="B18" s="2" t="s">
        <v>0</v>
      </c>
      <c r="C18" s="3">
        <v>9170</v>
      </c>
      <c r="D18" s="3">
        <v>63648</v>
      </c>
      <c r="E18" s="3">
        <f t="shared" si="0"/>
        <v>54478</v>
      </c>
    </row>
    <row r="19" spans="1:5" x14ac:dyDescent="0.25">
      <c r="A19" s="4">
        <v>43525</v>
      </c>
      <c r="B19" s="2" t="s">
        <v>3</v>
      </c>
      <c r="C19" s="3">
        <v>14685</v>
      </c>
      <c r="D19" s="3">
        <v>58993</v>
      </c>
      <c r="E19" s="3">
        <f t="shared" si="0"/>
        <v>44308</v>
      </c>
    </row>
    <row r="20" spans="1:5" x14ac:dyDescent="0.25">
      <c r="A20" s="4">
        <v>43132</v>
      </c>
      <c r="B20" s="2" t="s">
        <v>0</v>
      </c>
      <c r="C20" s="3">
        <v>6952</v>
      </c>
      <c r="D20" s="3">
        <v>57441</v>
      </c>
      <c r="E20" s="3">
        <f t="shared" si="0"/>
        <v>50489</v>
      </c>
    </row>
    <row r="21" spans="1:5" x14ac:dyDescent="0.25">
      <c r="A21" s="4">
        <v>43556</v>
      </c>
      <c r="B21" s="2" t="s">
        <v>0</v>
      </c>
      <c r="C21" s="3">
        <v>15537</v>
      </c>
      <c r="D21" s="3">
        <v>55370</v>
      </c>
      <c r="E21" s="3">
        <f t="shared" si="0"/>
        <v>39833</v>
      </c>
    </row>
    <row r="22" spans="1:5" x14ac:dyDescent="0.25">
      <c r="A22" s="4">
        <v>43739</v>
      </c>
      <c r="B22" s="2" t="s">
        <v>3</v>
      </c>
      <c r="C22" s="3">
        <v>10589</v>
      </c>
      <c r="D22" s="3">
        <v>54760</v>
      </c>
      <c r="E22" s="3">
        <f t="shared" si="0"/>
        <v>44171</v>
      </c>
    </row>
    <row r="23" spans="1:5" x14ac:dyDescent="0.25">
      <c r="A23" s="4">
        <v>43466</v>
      </c>
      <c r="B23" s="2" t="s">
        <v>3</v>
      </c>
      <c r="C23" s="3">
        <v>16413</v>
      </c>
      <c r="D23" s="3">
        <v>53235</v>
      </c>
      <c r="E23" s="3">
        <f t="shared" si="0"/>
        <v>36822</v>
      </c>
    </row>
    <row r="24" spans="1:5" x14ac:dyDescent="0.25">
      <c r="A24" s="4">
        <v>43101</v>
      </c>
      <c r="B24" s="2" t="s">
        <v>3</v>
      </c>
      <c r="C24" s="3">
        <v>23462</v>
      </c>
      <c r="D24" s="3">
        <v>49539</v>
      </c>
      <c r="E24" s="3">
        <f t="shared" si="0"/>
        <v>26077</v>
      </c>
    </row>
    <row r="25" spans="1:5" x14ac:dyDescent="0.25">
      <c r="A25" s="4">
        <v>43678</v>
      </c>
      <c r="B25" s="2" t="s">
        <v>0</v>
      </c>
      <c r="C25" s="3">
        <v>27621</v>
      </c>
      <c r="D25" s="3">
        <v>49089</v>
      </c>
      <c r="E25" s="3">
        <f t="shared" si="0"/>
        <v>21468</v>
      </c>
    </row>
    <row r="26" spans="1:5" x14ac:dyDescent="0.25">
      <c r="A26" s="4">
        <v>43678</v>
      </c>
      <c r="B26" s="2" t="s">
        <v>3</v>
      </c>
      <c r="C26" s="3">
        <v>19670</v>
      </c>
      <c r="D26" s="3">
        <v>48841</v>
      </c>
      <c r="E26" s="3">
        <f t="shared" si="0"/>
        <v>29171</v>
      </c>
    </row>
    <row r="27" spans="1:5" x14ac:dyDescent="0.25">
      <c r="A27" s="4">
        <v>43191</v>
      </c>
      <c r="B27" s="2" t="s">
        <v>0</v>
      </c>
      <c r="C27" s="3">
        <v>7004</v>
      </c>
      <c r="D27" s="3">
        <v>47774</v>
      </c>
      <c r="E27" s="3">
        <f t="shared" si="0"/>
        <v>40770</v>
      </c>
    </row>
    <row r="28" spans="1:5" x14ac:dyDescent="0.25">
      <c r="A28" s="4">
        <v>43800</v>
      </c>
      <c r="B28" s="2" t="s">
        <v>0</v>
      </c>
      <c r="C28" s="3">
        <v>19584</v>
      </c>
      <c r="D28" s="3">
        <v>46541</v>
      </c>
      <c r="E28" s="3">
        <f t="shared" si="0"/>
        <v>26957</v>
      </c>
    </row>
    <row r="29" spans="1:5" x14ac:dyDescent="0.25">
      <c r="A29" s="4">
        <v>43405</v>
      </c>
      <c r="B29" s="2" t="s">
        <v>3</v>
      </c>
      <c r="C29" s="3">
        <v>23552</v>
      </c>
      <c r="D29" s="3">
        <v>45401</v>
      </c>
      <c r="E29" s="3">
        <f t="shared" si="0"/>
        <v>21849</v>
      </c>
    </row>
    <row r="30" spans="1:5" x14ac:dyDescent="0.25">
      <c r="A30" s="4">
        <v>43252</v>
      </c>
      <c r="B30" s="2" t="s">
        <v>0</v>
      </c>
      <c r="C30" s="3">
        <v>27623</v>
      </c>
      <c r="D30" s="3">
        <v>44002</v>
      </c>
      <c r="E30" s="3">
        <f t="shared" si="0"/>
        <v>16379</v>
      </c>
    </row>
    <row r="31" spans="1:5" x14ac:dyDescent="0.25">
      <c r="A31" s="4">
        <v>43344</v>
      </c>
      <c r="B31" s="2" t="s">
        <v>0</v>
      </c>
      <c r="C31" s="3">
        <v>8530</v>
      </c>
      <c r="D31" s="3">
        <v>42685</v>
      </c>
      <c r="E31" s="3">
        <f t="shared" si="0"/>
        <v>34155</v>
      </c>
    </row>
    <row r="32" spans="1:5" x14ac:dyDescent="0.25">
      <c r="A32" s="4">
        <v>43435</v>
      </c>
      <c r="B32" s="2" t="s">
        <v>3</v>
      </c>
      <c r="C32" s="3">
        <v>26405</v>
      </c>
      <c r="D32" s="3">
        <v>40135</v>
      </c>
      <c r="E32" s="3">
        <f t="shared" si="0"/>
        <v>13730</v>
      </c>
    </row>
    <row r="33" spans="1:5" x14ac:dyDescent="0.25">
      <c r="A33" s="4">
        <v>43770</v>
      </c>
      <c r="B33" s="2" t="s">
        <v>3</v>
      </c>
      <c r="C33" s="3">
        <v>19808</v>
      </c>
      <c r="D33" s="3">
        <v>37190</v>
      </c>
      <c r="E33" s="3">
        <f t="shared" si="0"/>
        <v>17382</v>
      </c>
    </row>
    <row r="34" spans="1:5" x14ac:dyDescent="0.25">
      <c r="A34" s="4">
        <v>43160</v>
      </c>
      <c r="B34" s="2" t="s">
        <v>3</v>
      </c>
      <c r="C34" s="3">
        <v>27832</v>
      </c>
      <c r="D34" s="3">
        <v>36377</v>
      </c>
      <c r="E34" s="3">
        <f t="shared" si="0"/>
        <v>8545</v>
      </c>
    </row>
    <row r="35" spans="1:5" x14ac:dyDescent="0.25">
      <c r="A35" s="4">
        <v>43221</v>
      </c>
      <c r="B35" s="2" t="s">
        <v>0</v>
      </c>
      <c r="C35" s="3">
        <v>18908</v>
      </c>
      <c r="D35" s="3">
        <v>34135</v>
      </c>
      <c r="E35" s="3">
        <f t="shared" si="0"/>
        <v>15227</v>
      </c>
    </row>
    <row r="36" spans="1:5" x14ac:dyDescent="0.25">
      <c r="A36" s="4">
        <v>43617</v>
      </c>
      <c r="B36" s="2" t="s">
        <v>3</v>
      </c>
      <c r="C36" s="3">
        <v>7686</v>
      </c>
      <c r="D36" s="3">
        <v>33503</v>
      </c>
      <c r="E36" s="3">
        <f t="shared" si="0"/>
        <v>25817</v>
      </c>
    </row>
    <row r="37" spans="1:5" x14ac:dyDescent="0.25">
      <c r="A37" s="4">
        <v>43374</v>
      </c>
      <c r="B37" s="2" t="s">
        <v>0</v>
      </c>
      <c r="C37" s="3">
        <v>24129</v>
      </c>
      <c r="D37" s="3">
        <v>33063</v>
      </c>
      <c r="E37" s="3">
        <f t="shared" si="0"/>
        <v>8934</v>
      </c>
    </row>
    <row r="38" spans="1:5" x14ac:dyDescent="0.25">
      <c r="A38" s="4">
        <v>43132</v>
      </c>
      <c r="B38" s="2" t="s">
        <v>3</v>
      </c>
      <c r="C38" s="3">
        <v>39405</v>
      </c>
      <c r="D38" s="3">
        <v>32676</v>
      </c>
      <c r="E38" s="3">
        <f t="shared" si="0"/>
        <v>-6729</v>
      </c>
    </row>
    <row r="39" spans="1:5" x14ac:dyDescent="0.25">
      <c r="A39" s="4">
        <v>43191</v>
      </c>
      <c r="B39" s="2" t="s">
        <v>3</v>
      </c>
      <c r="C39" s="3">
        <v>13325</v>
      </c>
      <c r="D39" s="3">
        <v>32367</v>
      </c>
      <c r="E39" s="3">
        <f t="shared" si="0"/>
        <v>19042</v>
      </c>
    </row>
    <row r="40" spans="1:5" x14ac:dyDescent="0.25">
      <c r="A40" s="4">
        <v>43647</v>
      </c>
      <c r="B40" s="2" t="s">
        <v>0</v>
      </c>
      <c r="C40" s="3">
        <v>6329</v>
      </c>
      <c r="D40" s="3">
        <v>31388</v>
      </c>
      <c r="E40" s="3">
        <f t="shared" si="0"/>
        <v>25059</v>
      </c>
    </row>
    <row r="41" spans="1:5" x14ac:dyDescent="0.25">
      <c r="A41" s="4">
        <v>43466</v>
      </c>
      <c r="B41" s="2" t="s">
        <v>0</v>
      </c>
      <c r="C41" s="3">
        <v>9500</v>
      </c>
      <c r="D41" s="3">
        <v>30163</v>
      </c>
      <c r="E41" s="3">
        <f t="shared" si="0"/>
        <v>20663</v>
      </c>
    </row>
    <row r="42" spans="1:5" x14ac:dyDescent="0.25">
      <c r="A42" s="4">
        <v>43252</v>
      </c>
      <c r="B42" s="2" t="s">
        <v>3</v>
      </c>
      <c r="C42" s="3">
        <v>8935</v>
      </c>
      <c r="D42" s="3">
        <v>27879</v>
      </c>
      <c r="E42" s="3">
        <f t="shared" si="0"/>
        <v>18944</v>
      </c>
    </row>
    <row r="43" spans="1:5" x14ac:dyDescent="0.25">
      <c r="A43" s="4">
        <v>43739</v>
      </c>
      <c r="B43" s="2" t="s">
        <v>0</v>
      </c>
      <c r="C43" s="3">
        <v>19851</v>
      </c>
      <c r="D43" s="3">
        <v>27659</v>
      </c>
      <c r="E43" s="3">
        <f t="shared" si="0"/>
        <v>7808</v>
      </c>
    </row>
    <row r="44" spans="1:5" x14ac:dyDescent="0.25">
      <c r="A44" s="4">
        <v>43282</v>
      </c>
      <c r="B44" s="2" t="s">
        <v>0</v>
      </c>
      <c r="C44" s="3">
        <v>36421</v>
      </c>
      <c r="D44" s="3">
        <v>21872</v>
      </c>
      <c r="E44" s="3">
        <f t="shared" si="0"/>
        <v>-14549</v>
      </c>
    </row>
    <row r="45" spans="1:5" x14ac:dyDescent="0.25">
      <c r="A45" s="4">
        <v>43282</v>
      </c>
      <c r="B45" s="2" t="s">
        <v>3</v>
      </c>
      <c r="C45" s="3">
        <v>11622</v>
      </c>
      <c r="D45" s="3">
        <v>20892</v>
      </c>
      <c r="E45" s="3">
        <f t="shared" si="0"/>
        <v>9270</v>
      </c>
    </row>
    <row r="46" spans="1:5" x14ac:dyDescent="0.25">
      <c r="A46" s="4">
        <v>43647</v>
      </c>
      <c r="B46" s="2" t="s">
        <v>3</v>
      </c>
      <c r="C46" s="3">
        <v>16478</v>
      </c>
      <c r="D46" s="3">
        <v>19703</v>
      </c>
      <c r="E46" s="3">
        <f t="shared" si="0"/>
        <v>3225</v>
      </c>
    </row>
    <row r="47" spans="1:5" x14ac:dyDescent="0.25">
      <c r="A47" s="4">
        <v>43497</v>
      </c>
      <c r="B47" s="2" t="s">
        <v>0</v>
      </c>
      <c r="C47" s="3">
        <v>21333</v>
      </c>
      <c r="D47" s="3">
        <v>19648</v>
      </c>
      <c r="E47" s="3">
        <f t="shared" si="0"/>
        <v>-1685</v>
      </c>
    </row>
    <row r="48" spans="1:5" x14ac:dyDescent="0.25">
      <c r="A48" s="4">
        <v>43586</v>
      </c>
      <c r="B48" s="2" t="s">
        <v>0</v>
      </c>
      <c r="C48" s="3">
        <v>8785</v>
      </c>
      <c r="D48" s="3">
        <v>16388</v>
      </c>
      <c r="E48" s="3">
        <f t="shared" si="0"/>
        <v>7603</v>
      </c>
    </row>
    <row r="49" spans="1:5" x14ac:dyDescent="0.25">
      <c r="A49" s="4">
        <v>43221</v>
      </c>
      <c r="B49" s="2" t="s">
        <v>3</v>
      </c>
      <c r="C49" s="3">
        <v>28591</v>
      </c>
      <c r="D49" s="3">
        <v>15939</v>
      </c>
      <c r="E49" s="3">
        <f t="shared" si="0"/>
        <v>-12652</v>
      </c>
    </row>
  </sheetData>
  <autoFilter ref="A1:E1" xr:uid="{99CBDB2A-5F71-451F-9319-57D9980F3C00}">
    <sortState ref="A2:E49">
      <sortCondition descending="1" ref="D1"/>
    </sortState>
  </autoFilter>
  <conditionalFormatting sqref="D2:D49">
    <cfRule type="dataBar" priority="2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{854E09FF-4111-48DB-A2EB-9F78DB83A460}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4E09FF-4111-48DB-A2EB-9F78DB83A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4C63-0834-4B29-8B2D-7E4128D5D033}">
  <dimension ref="A1:I49"/>
  <sheetViews>
    <sheetView showGridLines="0" zoomScale="120" zoomScaleNormal="120" workbookViewId="0"/>
  </sheetViews>
  <sheetFormatPr defaultRowHeight="15" x14ac:dyDescent="0.25"/>
  <cols>
    <col min="1" max="5" width="15.7109375" customWidth="1"/>
    <col min="8" max="8" width="22.140625" customWidth="1"/>
    <col min="9" max="9" width="5.28515625" customWidth="1"/>
  </cols>
  <sheetData>
    <row r="1" spans="1:9" x14ac:dyDescent="0.25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</row>
    <row r="2" spans="1:9" x14ac:dyDescent="0.25">
      <c r="A2" s="4">
        <v>43101</v>
      </c>
      <c r="B2" s="2" t="s">
        <v>3</v>
      </c>
      <c r="C2" s="3">
        <v>23462</v>
      </c>
      <c r="D2" s="3">
        <v>49539</v>
      </c>
      <c r="E2" s="5">
        <f t="shared" ref="E2:E49" si="0">D2-C2</f>
        <v>26077</v>
      </c>
    </row>
    <row r="3" spans="1:9" x14ac:dyDescent="0.25">
      <c r="A3" s="4">
        <v>43101</v>
      </c>
      <c r="B3" s="2" t="s">
        <v>0</v>
      </c>
      <c r="C3" s="3">
        <v>25726</v>
      </c>
      <c r="D3" s="3">
        <v>85395</v>
      </c>
      <c r="E3" s="5">
        <f t="shared" si="0"/>
        <v>59669</v>
      </c>
      <c r="H3" s="6" t="s">
        <v>9</v>
      </c>
      <c r="I3" s="7">
        <v>-10</v>
      </c>
    </row>
    <row r="4" spans="1:9" x14ac:dyDescent="0.25">
      <c r="A4" s="4">
        <v>43132</v>
      </c>
      <c r="B4" s="2" t="s">
        <v>0</v>
      </c>
      <c r="C4" s="3">
        <v>6952</v>
      </c>
      <c r="D4" s="3">
        <v>57441</v>
      </c>
      <c r="E4" s="5">
        <f t="shared" si="0"/>
        <v>50489</v>
      </c>
      <c r="H4" s="6" t="s">
        <v>8</v>
      </c>
      <c r="I4" s="7">
        <v>10</v>
      </c>
    </row>
    <row r="5" spans="1:9" x14ac:dyDescent="0.25">
      <c r="A5" s="4">
        <v>43132</v>
      </c>
      <c r="B5" s="2" t="s">
        <v>3</v>
      </c>
      <c r="C5" s="3">
        <v>39405</v>
      </c>
      <c r="D5" s="3">
        <v>32676</v>
      </c>
      <c r="E5" s="5">
        <f t="shared" si="0"/>
        <v>-6729</v>
      </c>
      <c r="H5" s="6" t="s">
        <v>7</v>
      </c>
      <c r="I5" s="7">
        <v>30000</v>
      </c>
    </row>
    <row r="6" spans="1:9" x14ac:dyDescent="0.25">
      <c r="A6" s="4">
        <v>43160</v>
      </c>
      <c r="B6" s="2" t="s">
        <v>0</v>
      </c>
      <c r="C6" s="3">
        <v>9170</v>
      </c>
      <c r="D6" s="3">
        <v>63648</v>
      </c>
      <c r="E6" s="5">
        <f t="shared" si="0"/>
        <v>54478</v>
      </c>
    </row>
    <row r="7" spans="1:9" x14ac:dyDescent="0.25">
      <c r="A7" s="4">
        <v>43160</v>
      </c>
      <c r="B7" s="2" t="s">
        <v>3</v>
      </c>
      <c r="C7" s="3">
        <v>27832</v>
      </c>
      <c r="D7" s="3">
        <v>36377</v>
      </c>
      <c r="E7" s="5">
        <f t="shared" si="0"/>
        <v>8545</v>
      </c>
    </row>
    <row r="8" spans="1:9" x14ac:dyDescent="0.25">
      <c r="A8" s="4">
        <v>43191</v>
      </c>
      <c r="B8" s="2" t="s">
        <v>0</v>
      </c>
      <c r="C8" s="3">
        <v>7004</v>
      </c>
      <c r="D8" s="3">
        <v>47774</v>
      </c>
      <c r="E8" s="5">
        <f t="shared" si="0"/>
        <v>40770</v>
      </c>
    </row>
    <row r="9" spans="1:9" x14ac:dyDescent="0.25">
      <c r="A9" s="4">
        <v>43191</v>
      </c>
      <c r="B9" s="2" t="s">
        <v>3</v>
      </c>
      <c r="C9" s="3">
        <v>13325</v>
      </c>
      <c r="D9" s="3">
        <v>32367</v>
      </c>
      <c r="E9" s="5">
        <f t="shared" si="0"/>
        <v>19042</v>
      </c>
    </row>
    <row r="10" spans="1:9" x14ac:dyDescent="0.25">
      <c r="A10" s="4">
        <v>43221</v>
      </c>
      <c r="B10" s="2" t="s">
        <v>3</v>
      </c>
      <c r="C10" s="3">
        <v>28591</v>
      </c>
      <c r="D10" s="3">
        <v>15939</v>
      </c>
      <c r="E10" s="5">
        <f t="shared" si="0"/>
        <v>-12652</v>
      </c>
    </row>
    <row r="11" spans="1:9" x14ac:dyDescent="0.25">
      <c r="A11" s="4">
        <v>43221</v>
      </c>
      <c r="B11" s="2" t="s">
        <v>0</v>
      </c>
      <c r="C11" s="3">
        <v>18908</v>
      </c>
      <c r="D11" s="3">
        <v>34135</v>
      </c>
      <c r="E11" s="5">
        <f t="shared" si="0"/>
        <v>15227</v>
      </c>
    </row>
    <row r="12" spans="1:9" x14ac:dyDescent="0.25">
      <c r="A12" s="4">
        <v>43252</v>
      </c>
      <c r="B12" s="2" t="s">
        <v>3</v>
      </c>
      <c r="C12" s="3">
        <v>8935</v>
      </c>
      <c r="D12" s="3">
        <v>27879</v>
      </c>
      <c r="E12" s="5">
        <f t="shared" si="0"/>
        <v>18944</v>
      </c>
    </row>
    <row r="13" spans="1:9" x14ac:dyDescent="0.25">
      <c r="A13" s="4">
        <v>43252</v>
      </c>
      <c r="B13" s="2" t="s">
        <v>0</v>
      </c>
      <c r="C13" s="3">
        <v>27623</v>
      </c>
      <c r="D13" s="3">
        <v>44002</v>
      </c>
      <c r="E13" s="5">
        <f t="shared" si="0"/>
        <v>16379</v>
      </c>
    </row>
    <row r="14" spans="1:9" x14ac:dyDescent="0.25">
      <c r="A14" s="4">
        <v>43282</v>
      </c>
      <c r="B14" s="2" t="s">
        <v>3</v>
      </c>
      <c r="C14" s="3">
        <v>11622</v>
      </c>
      <c r="D14" s="3">
        <v>20892</v>
      </c>
      <c r="E14" s="5">
        <f t="shared" si="0"/>
        <v>9270</v>
      </c>
    </row>
    <row r="15" spans="1:9" x14ac:dyDescent="0.25">
      <c r="A15" s="4">
        <v>43282</v>
      </c>
      <c r="B15" s="2" t="s">
        <v>0</v>
      </c>
      <c r="C15" s="3">
        <v>36421</v>
      </c>
      <c r="D15" s="3">
        <v>21872</v>
      </c>
      <c r="E15" s="5">
        <f t="shared" si="0"/>
        <v>-14549</v>
      </c>
    </row>
    <row r="16" spans="1:9" x14ac:dyDescent="0.25">
      <c r="A16" s="4">
        <v>43313</v>
      </c>
      <c r="B16" s="2" t="s">
        <v>3</v>
      </c>
      <c r="C16" s="3">
        <v>22566</v>
      </c>
      <c r="D16" s="3">
        <v>82401</v>
      </c>
      <c r="E16" s="5">
        <f t="shared" si="0"/>
        <v>59835</v>
      </c>
    </row>
    <row r="17" spans="1:5" x14ac:dyDescent="0.25">
      <c r="A17" s="4">
        <v>43313</v>
      </c>
      <c r="B17" s="2" t="s">
        <v>0</v>
      </c>
      <c r="C17" s="3">
        <v>27761</v>
      </c>
      <c r="D17" s="3">
        <v>84063</v>
      </c>
      <c r="E17" s="5">
        <f t="shared" si="0"/>
        <v>56302</v>
      </c>
    </row>
    <row r="18" spans="1:5" x14ac:dyDescent="0.25">
      <c r="A18" s="4">
        <v>43344</v>
      </c>
      <c r="B18" s="2" t="s">
        <v>3</v>
      </c>
      <c r="C18" s="3">
        <v>27054</v>
      </c>
      <c r="D18" s="3">
        <v>77907</v>
      </c>
      <c r="E18" s="5">
        <f t="shared" si="0"/>
        <v>50853</v>
      </c>
    </row>
    <row r="19" spans="1:5" x14ac:dyDescent="0.25">
      <c r="A19" s="4">
        <v>43344</v>
      </c>
      <c r="B19" s="2" t="s">
        <v>0</v>
      </c>
      <c r="C19" s="3">
        <v>8530</v>
      </c>
      <c r="D19" s="3">
        <v>42685</v>
      </c>
      <c r="E19" s="5">
        <f t="shared" si="0"/>
        <v>34155</v>
      </c>
    </row>
    <row r="20" spans="1:5" x14ac:dyDescent="0.25">
      <c r="A20" s="4">
        <v>43374</v>
      </c>
      <c r="B20" s="2" t="s">
        <v>3</v>
      </c>
      <c r="C20" s="3">
        <v>7686</v>
      </c>
      <c r="D20" s="3">
        <v>79609</v>
      </c>
      <c r="E20" s="5">
        <f t="shared" si="0"/>
        <v>71923</v>
      </c>
    </row>
    <row r="21" spans="1:5" x14ac:dyDescent="0.25">
      <c r="A21" s="4">
        <v>43374</v>
      </c>
      <c r="B21" s="2" t="s">
        <v>0</v>
      </c>
      <c r="C21" s="3">
        <v>24129</v>
      </c>
      <c r="D21" s="3">
        <v>33063</v>
      </c>
      <c r="E21" s="5">
        <f t="shared" si="0"/>
        <v>8934</v>
      </c>
    </row>
    <row r="22" spans="1:5" x14ac:dyDescent="0.25">
      <c r="A22" s="4">
        <v>43405</v>
      </c>
      <c r="B22" s="2" t="s">
        <v>3</v>
      </c>
      <c r="C22" s="3">
        <v>23552</v>
      </c>
      <c r="D22" s="3">
        <v>45401</v>
      </c>
      <c r="E22" s="5">
        <f t="shared" si="0"/>
        <v>21849</v>
      </c>
    </row>
    <row r="23" spans="1:5" x14ac:dyDescent="0.25">
      <c r="A23" s="4">
        <v>43405</v>
      </c>
      <c r="B23" s="2" t="s">
        <v>0</v>
      </c>
      <c r="C23" s="3">
        <v>5590</v>
      </c>
      <c r="D23" s="3">
        <v>84258</v>
      </c>
      <c r="E23" s="5">
        <f t="shared" si="0"/>
        <v>78668</v>
      </c>
    </row>
    <row r="24" spans="1:5" x14ac:dyDescent="0.25">
      <c r="A24" s="4">
        <v>43435</v>
      </c>
      <c r="B24" s="2" t="s">
        <v>0</v>
      </c>
      <c r="C24" s="3">
        <v>28348</v>
      </c>
      <c r="D24" s="3">
        <v>87637</v>
      </c>
      <c r="E24" s="5">
        <f t="shared" si="0"/>
        <v>59289</v>
      </c>
    </row>
    <row r="25" spans="1:5" x14ac:dyDescent="0.25">
      <c r="A25" s="4">
        <v>43435</v>
      </c>
      <c r="B25" s="2" t="s">
        <v>3</v>
      </c>
      <c r="C25" s="3">
        <v>26405</v>
      </c>
      <c r="D25" s="3">
        <v>40135</v>
      </c>
      <c r="E25" s="5">
        <f t="shared" si="0"/>
        <v>13730</v>
      </c>
    </row>
    <row r="26" spans="1:5" x14ac:dyDescent="0.25">
      <c r="A26" s="4">
        <v>43466</v>
      </c>
      <c r="B26" s="2" t="s">
        <v>3</v>
      </c>
      <c r="C26" s="3">
        <v>16413</v>
      </c>
      <c r="D26" s="3">
        <v>53235</v>
      </c>
      <c r="E26" s="5">
        <f t="shared" si="0"/>
        <v>36822</v>
      </c>
    </row>
    <row r="27" spans="1:5" x14ac:dyDescent="0.25">
      <c r="A27" s="4">
        <v>43466</v>
      </c>
      <c r="B27" s="2" t="s">
        <v>0</v>
      </c>
      <c r="C27" s="3">
        <v>9500</v>
      </c>
      <c r="D27" s="3">
        <v>30163</v>
      </c>
      <c r="E27" s="5">
        <f t="shared" si="0"/>
        <v>20663</v>
      </c>
    </row>
    <row r="28" spans="1:5" x14ac:dyDescent="0.25">
      <c r="A28" s="4">
        <v>43497</v>
      </c>
      <c r="B28" s="2" t="s">
        <v>3</v>
      </c>
      <c r="C28" s="3">
        <v>21778</v>
      </c>
      <c r="D28" s="3">
        <v>65455</v>
      </c>
      <c r="E28" s="5">
        <f t="shared" si="0"/>
        <v>43677</v>
      </c>
    </row>
    <row r="29" spans="1:5" x14ac:dyDescent="0.25">
      <c r="A29" s="4">
        <v>43497</v>
      </c>
      <c r="B29" s="2" t="s">
        <v>0</v>
      </c>
      <c r="C29" s="3">
        <v>21333</v>
      </c>
      <c r="D29" s="3">
        <v>19648</v>
      </c>
      <c r="E29" s="5">
        <f t="shared" si="0"/>
        <v>-1685</v>
      </c>
    </row>
    <row r="30" spans="1:5" x14ac:dyDescent="0.25">
      <c r="A30" s="4">
        <v>43525</v>
      </c>
      <c r="B30" s="2" t="s">
        <v>3</v>
      </c>
      <c r="C30" s="3">
        <v>14685</v>
      </c>
      <c r="D30" s="3">
        <v>58993</v>
      </c>
      <c r="E30" s="5">
        <f t="shared" si="0"/>
        <v>44308</v>
      </c>
    </row>
    <row r="31" spans="1:5" x14ac:dyDescent="0.25">
      <c r="A31" s="4">
        <v>43525</v>
      </c>
      <c r="B31" s="2" t="s">
        <v>0</v>
      </c>
      <c r="C31" s="3">
        <v>29277</v>
      </c>
      <c r="D31" s="3">
        <v>85897</v>
      </c>
      <c r="E31" s="5">
        <f t="shared" si="0"/>
        <v>56620</v>
      </c>
    </row>
    <row r="32" spans="1:5" x14ac:dyDescent="0.25">
      <c r="A32" s="4">
        <v>43556</v>
      </c>
      <c r="B32" s="2" t="s">
        <v>3</v>
      </c>
      <c r="C32" s="3">
        <v>14686</v>
      </c>
      <c r="D32" s="3">
        <v>81895</v>
      </c>
      <c r="E32" s="5">
        <f t="shared" si="0"/>
        <v>67209</v>
      </c>
    </row>
    <row r="33" spans="1:5" x14ac:dyDescent="0.25">
      <c r="A33" s="4">
        <v>43556</v>
      </c>
      <c r="B33" s="2" t="s">
        <v>0</v>
      </c>
      <c r="C33" s="3">
        <v>15537</v>
      </c>
      <c r="D33" s="3">
        <v>55370</v>
      </c>
      <c r="E33" s="5">
        <f t="shared" si="0"/>
        <v>39833</v>
      </c>
    </row>
    <row r="34" spans="1:5" x14ac:dyDescent="0.25">
      <c r="A34" s="4">
        <v>43586</v>
      </c>
      <c r="B34" s="2" t="s">
        <v>3</v>
      </c>
      <c r="C34" s="3">
        <v>17075</v>
      </c>
      <c r="D34" s="3">
        <v>71614</v>
      </c>
      <c r="E34" s="5">
        <f t="shared" si="0"/>
        <v>54539</v>
      </c>
    </row>
    <row r="35" spans="1:5" x14ac:dyDescent="0.25">
      <c r="A35" s="4">
        <v>43586</v>
      </c>
      <c r="B35" s="2" t="s">
        <v>0</v>
      </c>
      <c r="C35" s="3">
        <v>8785</v>
      </c>
      <c r="D35" s="3">
        <v>16388</v>
      </c>
      <c r="E35" s="5">
        <f t="shared" si="0"/>
        <v>7603</v>
      </c>
    </row>
    <row r="36" spans="1:5" x14ac:dyDescent="0.25">
      <c r="A36" s="4">
        <v>43617</v>
      </c>
      <c r="B36" s="2" t="s">
        <v>3</v>
      </c>
      <c r="C36" s="3">
        <v>7686</v>
      </c>
      <c r="D36" s="3">
        <v>33503</v>
      </c>
      <c r="E36" s="5">
        <f t="shared" si="0"/>
        <v>25817</v>
      </c>
    </row>
    <row r="37" spans="1:5" x14ac:dyDescent="0.25">
      <c r="A37" s="4">
        <v>43617</v>
      </c>
      <c r="B37" s="2" t="s">
        <v>0</v>
      </c>
      <c r="C37" s="3">
        <v>22594</v>
      </c>
      <c r="D37" s="3">
        <v>83214</v>
      </c>
      <c r="E37" s="5">
        <f t="shared" si="0"/>
        <v>60620</v>
      </c>
    </row>
    <row r="38" spans="1:5" x14ac:dyDescent="0.25">
      <c r="A38" s="4">
        <v>43647</v>
      </c>
      <c r="B38" s="2" t="s">
        <v>0</v>
      </c>
      <c r="C38" s="3">
        <v>6329</v>
      </c>
      <c r="D38" s="3">
        <v>31388</v>
      </c>
      <c r="E38" s="5">
        <f t="shared" si="0"/>
        <v>25059</v>
      </c>
    </row>
    <row r="39" spans="1:5" x14ac:dyDescent="0.25">
      <c r="A39" s="4">
        <v>43647</v>
      </c>
      <c r="B39" s="2" t="s">
        <v>3</v>
      </c>
      <c r="C39" s="3">
        <v>16478</v>
      </c>
      <c r="D39" s="3">
        <v>19703</v>
      </c>
      <c r="E39" s="5">
        <f t="shared" si="0"/>
        <v>3225</v>
      </c>
    </row>
    <row r="40" spans="1:5" x14ac:dyDescent="0.25">
      <c r="A40" s="4">
        <v>43678</v>
      </c>
      <c r="B40" s="2" t="s">
        <v>3</v>
      </c>
      <c r="C40" s="3">
        <v>19670</v>
      </c>
      <c r="D40" s="3">
        <v>48841</v>
      </c>
      <c r="E40" s="5">
        <f t="shared" si="0"/>
        <v>29171</v>
      </c>
    </row>
    <row r="41" spans="1:5" x14ac:dyDescent="0.25">
      <c r="A41" s="4">
        <v>43678</v>
      </c>
      <c r="B41" s="2" t="s">
        <v>0</v>
      </c>
      <c r="C41" s="3">
        <v>27621</v>
      </c>
      <c r="D41" s="3">
        <v>49089</v>
      </c>
      <c r="E41" s="5">
        <f t="shared" si="0"/>
        <v>21468</v>
      </c>
    </row>
    <row r="42" spans="1:5" x14ac:dyDescent="0.25">
      <c r="A42" s="4">
        <v>43709</v>
      </c>
      <c r="B42" s="2" t="s">
        <v>3</v>
      </c>
      <c r="C42" s="3">
        <v>27695</v>
      </c>
      <c r="D42" s="3">
        <v>69613</v>
      </c>
      <c r="E42" s="5">
        <f t="shared" si="0"/>
        <v>41918</v>
      </c>
    </row>
    <row r="43" spans="1:5" x14ac:dyDescent="0.25">
      <c r="A43" s="4">
        <v>43709</v>
      </c>
      <c r="B43" s="2" t="s">
        <v>0</v>
      </c>
      <c r="C43" s="3">
        <v>28006</v>
      </c>
      <c r="D43" s="3">
        <v>87923</v>
      </c>
      <c r="E43" s="5">
        <f t="shared" si="0"/>
        <v>59917</v>
      </c>
    </row>
    <row r="44" spans="1:5" x14ac:dyDescent="0.25">
      <c r="A44" s="4">
        <v>43739</v>
      </c>
      <c r="B44" s="2" t="s">
        <v>3</v>
      </c>
      <c r="C44" s="3">
        <v>10589</v>
      </c>
      <c r="D44" s="3">
        <v>54760</v>
      </c>
      <c r="E44" s="5">
        <f t="shared" si="0"/>
        <v>44171</v>
      </c>
    </row>
    <row r="45" spans="1:5" x14ac:dyDescent="0.25">
      <c r="A45" s="4">
        <v>43739</v>
      </c>
      <c r="B45" s="2" t="s">
        <v>0</v>
      </c>
      <c r="C45" s="3">
        <v>19851</v>
      </c>
      <c r="D45" s="3">
        <v>27659</v>
      </c>
      <c r="E45" s="5">
        <f t="shared" si="0"/>
        <v>7808</v>
      </c>
    </row>
    <row r="46" spans="1:5" x14ac:dyDescent="0.25">
      <c r="A46" s="4">
        <v>43770</v>
      </c>
      <c r="B46" s="2" t="s">
        <v>0</v>
      </c>
      <c r="C46" s="3">
        <v>19258</v>
      </c>
      <c r="D46" s="3">
        <v>64512</v>
      </c>
      <c r="E46" s="5">
        <f t="shared" si="0"/>
        <v>45254</v>
      </c>
    </row>
    <row r="47" spans="1:5" x14ac:dyDescent="0.25">
      <c r="A47" s="4">
        <v>43770</v>
      </c>
      <c r="B47" s="2" t="s">
        <v>3</v>
      </c>
      <c r="C47" s="3">
        <v>19808</v>
      </c>
      <c r="D47" s="3">
        <v>37190</v>
      </c>
      <c r="E47" s="5">
        <f t="shared" si="0"/>
        <v>17382</v>
      </c>
    </row>
    <row r="48" spans="1:5" x14ac:dyDescent="0.25">
      <c r="A48" s="4">
        <v>43800</v>
      </c>
      <c r="B48" s="2" t="s">
        <v>3</v>
      </c>
      <c r="C48" s="3">
        <v>18853</v>
      </c>
      <c r="D48" s="3">
        <v>68794</v>
      </c>
      <c r="E48" s="5">
        <f t="shared" si="0"/>
        <v>49941</v>
      </c>
    </row>
    <row r="49" spans="1:5" x14ac:dyDescent="0.25">
      <c r="A49" s="4">
        <v>43800</v>
      </c>
      <c r="B49" s="2" t="s">
        <v>0</v>
      </c>
      <c r="C49" s="3">
        <v>19584</v>
      </c>
      <c r="D49" s="3">
        <v>46541</v>
      </c>
      <c r="E49" s="5">
        <f t="shared" si="0"/>
        <v>26957</v>
      </c>
    </row>
  </sheetData>
  <autoFilter ref="A1:E49" xr:uid="{C42EE57D-7CF6-482B-BF87-7097EAA259FB}">
    <sortState ref="A2:E49">
      <sortCondition ref="A1:A49"/>
    </sortState>
  </autoFilter>
  <conditionalFormatting sqref="I3:I5">
    <cfRule type="iconSet" priority="2">
      <iconSet showValue="0">
        <cfvo type="percent" val="0"/>
        <cfvo type="num" val="0"/>
        <cfvo type="num" val="20000"/>
      </iconSet>
    </cfRule>
  </conditionalFormatting>
  <conditionalFormatting sqref="E2:E49">
    <cfRule type="iconSet" priority="1">
      <iconSet>
        <cfvo type="percent" val="0"/>
        <cfvo type="num" val="0"/>
        <cfvo type="num" val="20000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03B0-761F-46EA-B620-467CBDA790A9}">
  <dimension ref="A1:E49"/>
  <sheetViews>
    <sheetView showGridLines="0" zoomScale="120" zoomScaleNormal="120" workbookViewId="0"/>
  </sheetViews>
  <sheetFormatPr defaultRowHeight="15" x14ac:dyDescent="0.25"/>
  <cols>
    <col min="1" max="5" width="15.7109375" customWidth="1"/>
  </cols>
  <sheetData>
    <row r="1" spans="1:5" x14ac:dyDescent="0.25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</row>
    <row r="2" spans="1:5" x14ac:dyDescent="0.25">
      <c r="A2" s="4">
        <v>43101</v>
      </c>
      <c r="B2" s="2" t="s">
        <v>3</v>
      </c>
      <c r="C2" s="3">
        <v>23462</v>
      </c>
      <c r="D2" s="3">
        <v>49539</v>
      </c>
      <c r="E2" s="8">
        <f t="shared" ref="E2:E49" si="0">D2-C2</f>
        <v>26077</v>
      </c>
    </row>
    <row r="3" spans="1:5" x14ac:dyDescent="0.25">
      <c r="A3" s="4">
        <v>43101</v>
      </c>
      <c r="B3" s="2" t="s">
        <v>0</v>
      </c>
      <c r="C3" s="3">
        <v>25726</v>
      </c>
      <c r="D3" s="3">
        <v>85395</v>
      </c>
      <c r="E3" s="8">
        <f t="shared" si="0"/>
        <v>59669</v>
      </c>
    </row>
    <row r="4" spans="1:5" x14ac:dyDescent="0.25">
      <c r="A4" s="4">
        <v>43132</v>
      </c>
      <c r="B4" s="2" t="s">
        <v>0</v>
      </c>
      <c r="C4" s="3">
        <v>6952</v>
      </c>
      <c r="D4" s="3">
        <v>57441</v>
      </c>
      <c r="E4" s="8">
        <f t="shared" si="0"/>
        <v>50489</v>
      </c>
    </row>
    <row r="5" spans="1:5" x14ac:dyDescent="0.25">
      <c r="A5" s="4">
        <v>43132</v>
      </c>
      <c r="B5" s="2" t="s">
        <v>3</v>
      </c>
      <c r="C5" s="3">
        <v>39405</v>
      </c>
      <c r="D5" s="3">
        <v>32676</v>
      </c>
      <c r="E5" s="8">
        <f t="shared" si="0"/>
        <v>-6729</v>
      </c>
    </row>
    <row r="6" spans="1:5" x14ac:dyDescent="0.25">
      <c r="A6" s="4">
        <v>43160</v>
      </c>
      <c r="B6" s="2" t="s">
        <v>0</v>
      </c>
      <c r="C6" s="3">
        <v>9170</v>
      </c>
      <c r="D6" s="3">
        <v>63648</v>
      </c>
      <c r="E6" s="8">
        <f t="shared" si="0"/>
        <v>54478</v>
      </c>
    </row>
    <row r="7" spans="1:5" x14ac:dyDescent="0.25">
      <c r="A7" s="4">
        <v>43160</v>
      </c>
      <c r="B7" s="2" t="s">
        <v>3</v>
      </c>
      <c r="C7" s="3">
        <v>27832</v>
      </c>
      <c r="D7" s="3">
        <v>36377</v>
      </c>
      <c r="E7" s="8">
        <f t="shared" si="0"/>
        <v>8545</v>
      </c>
    </row>
    <row r="8" spans="1:5" x14ac:dyDescent="0.25">
      <c r="A8" s="4">
        <v>43191</v>
      </c>
      <c r="B8" s="2" t="s">
        <v>0</v>
      </c>
      <c r="C8" s="3">
        <v>7004</v>
      </c>
      <c r="D8" s="3">
        <v>47774</v>
      </c>
      <c r="E8" s="8">
        <f t="shared" si="0"/>
        <v>40770</v>
      </c>
    </row>
    <row r="9" spans="1:5" x14ac:dyDescent="0.25">
      <c r="A9" s="4">
        <v>43191</v>
      </c>
      <c r="B9" s="2" t="s">
        <v>3</v>
      </c>
      <c r="C9" s="3">
        <v>13325</v>
      </c>
      <c r="D9" s="3">
        <v>32367</v>
      </c>
      <c r="E9" s="8">
        <f t="shared" si="0"/>
        <v>19042</v>
      </c>
    </row>
    <row r="10" spans="1:5" x14ac:dyDescent="0.25">
      <c r="A10" s="4">
        <v>43221</v>
      </c>
      <c r="B10" s="2" t="s">
        <v>3</v>
      </c>
      <c r="C10" s="3">
        <v>28591</v>
      </c>
      <c r="D10" s="3">
        <v>15939</v>
      </c>
      <c r="E10" s="8">
        <f t="shared" si="0"/>
        <v>-12652</v>
      </c>
    </row>
    <row r="11" spans="1:5" x14ac:dyDescent="0.25">
      <c r="A11" s="4">
        <v>43221</v>
      </c>
      <c r="B11" s="2" t="s">
        <v>0</v>
      </c>
      <c r="C11" s="3">
        <v>18908</v>
      </c>
      <c r="D11" s="3">
        <v>34135</v>
      </c>
      <c r="E11" s="8">
        <f t="shared" si="0"/>
        <v>15227</v>
      </c>
    </row>
    <row r="12" spans="1:5" x14ac:dyDescent="0.25">
      <c r="A12" s="4">
        <v>43252</v>
      </c>
      <c r="B12" s="2" t="s">
        <v>3</v>
      </c>
      <c r="C12" s="3">
        <v>8935</v>
      </c>
      <c r="D12" s="3">
        <v>27879</v>
      </c>
      <c r="E12" s="8">
        <f t="shared" si="0"/>
        <v>18944</v>
      </c>
    </row>
    <row r="13" spans="1:5" x14ac:dyDescent="0.25">
      <c r="A13" s="4">
        <v>43252</v>
      </c>
      <c r="B13" s="2" t="s">
        <v>0</v>
      </c>
      <c r="C13" s="3">
        <v>27623</v>
      </c>
      <c r="D13" s="3">
        <v>44002</v>
      </c>
      <c r="E13" s="8">
        <f t="shared" si="0"/>
        <v>16379</v>
      </c>
    </row>
    <row r="14" spans="1:5" x14ac:dyDescent="0.25">
      <c r="A14" s="4">
        <v>43282</v>
      </c>
      <c r="B14" s="2" t="s">
        <v>3</v>
      </c>
      <c r="C14" s="3">
        <v>11622</v>
      </c>
      <c r="D14" s="3">
        <v>20892</v>
      </c>
      <c r="E14" s="8">
        <f t="shared" si="0"/>
        <v>9270</v>
      </c>
    </row>
    <row r="15" spans="1:5" x14ac:dyDescent="0.25">
      <c r="A15" s="4">
        <v>43282</v>
      </c>
      <c r="B15" s="2" t="s">
        <v>0</v>
      </c>
      <c r="C15" s="3">
        <v>36421</v>
      </c>
      <c r="D15" s="3">
        <v>21872</v>
      </c>
      <c r="E15" s="8">
        <f t="shared" si="0"/>
        <v>-14549</v>
      </c>
    </row>
    <row r="16" spans="1:5" x14ac:dyDescent="0.25">
      <c r="A16" s="4">
        <v>43313</v>
      </c>
      <c r="B16" s="2" t="s">
        <v>3</v>
      </c>
      <c r="C16" s="3">
        <v>22566</v>
      </c>
      <c r="D16" s="3">
        <v>82401</v>
      </c>
      <c r="E16" s="8">
        <f t="shared" si="0"/>
        <v>59835</v>
      </c>
    </row>
    <row r="17" spans="1:5" x14ac:dyDescent="0.25">
      <c r="A17" s="4">
        <v>43313</v>
      </c>
      <c r="B17" s="2" t="s">
        <v>0</v>
      </c>
      <c r="C17" s="3">
        <v>27761</v>
      </c>
      <c r="D17" s="3">
        <v>84063</v>
      </c>
      <c r="E17" s="8">
        <f t="shared" si="0"/>
        <v>56302</v>
      </c>
    </row>
    <row r="18" spans="1:5" x14ac:dyDescent="0.25">
      <c r="A18" s="4">
        <v>43344</v>
      </c>
      <c r="B18" s="2" t="s">
        <v>3</v>
      </c>
      <c r="C18" s="3">
        <v>27054</v>
      </c>
      <c r="D18" s="3">
        <v>77907</v>
      </c>
      <c r="E18" s="8">
        <f t="shared" si="0"/>
        <v>50853</v>
      </c>
    </row>
    <row r="19" spans="1:5" x14ac:dyDescent="0.25">
      <c r="A19" s="4">
        <v>43344</v>
      </c>
      <c r="B19" s="2" t="s">
        <v>0</v>
      </c>
      <c r="C19" s="3">
        <v>8530</v>
      </c>
      <c r="D19" s="3">
        <v>42685</v>
      </c>
      <c r="E19" s="8">
        <f t="shared" si="0"/>
        <v>34155</v>
      </c>
    </row>
    <row r="20" spans="1:5" x14ac:dyDescent="0.25">
      <c r="A20" s="4">
        <v>43374</v>
      </c>
      <c r="B20" s="2" t="s">
        <v>3</v>
      </c>
      <c r="C20" s="3">
        <v>7686</v>
      </c>
      <c r="D20" s="3">
        <v>79609</v>
      </c>
      <c r="E20" s="8">
        <f t="shared" si="0"/>
        <v>71923</v>
      </c>
    </row>
    <row r="21" spans="1:5" x14ac:dyDescent="0.25">
      <c r="A21" s="4">
        <v>43374</v>
      </c>
      <c r="B21" s="2" t="s">
        <v>0</v>
      </c>
      <c r="C21" s="3">
        <v>36641</v>
      </c>
      <c r="D21" s="3">
        <v>33063</v>
      </c>
      <c r="E21" s="8">
        <f t="shared" si="0"/>
        <v>-3578</v>
      </c>
    </row>
    <row r="22" spans="1:5" x14ac:dyDescent="0.25">
      <c r="A22" s="4">
        <v>43405</v>
      </c>
      <c r="B22" s="2" t="s">
        <v>3</v>
      </c>
      <c r="C22" s="3">
        <v>23552</v>
      </c>
      <c r="D22" s="3">
        <v>45401</v>
      </c>
      <c r="E22" s="8">
        <f t="shared" si="0"/>
        <v>21849</v>
      </c>
    </row>
    <row r="23" spans="1:5" x14ac:dyDescent="0.25">
      <c r="A23" s="4">
        <v>43405</v>
      </c>
      <c r="B23" s="2" t="s">
        <v>0</v>
      </c>
      <c r="C23" s="3">
        <v>5590</v>
      </c>
      <c r="D23" s="3">
        <v>84258</v>
      </c>
      <c r="E23" s="8">
        <f t="shared" si="0"/>
        <v>78668</v>
      </c>
    </row>
    <row r="24" spans="1:5" x14ac:dyDescent="0.25">
      <c r="A24" s="4">
        <v>43435</v>
      </c>
      <c r="B24" s="2" t="s">
        <v>0</v>
      </c>
      <c r="C24" s="3">
        <v>28348</v>
      </c>
      <c r="D24" s="3">
        <v>87637</v>
      </c>
      <c r="E24" s="8">
        <f t="shared" si="0"/>
        <v>59289</v>
      </c>
    </row>
    <row r="25" spans="1:5" x14ac:dyDescent="0.25">
      <c r="A25" s="4">
        <v>43435</v>
      </c>
      <c r="B25" s="2" t="s">
        <v>3</v>
      </c>
      <c r="C25" s="3">
        <v>26405</v>
      </c>
      <c r="D25" s="3">
        <v>40135</v>
      </c>
      <c r="E25" s="8">
        <f t="shared" si="0"/>
        <v>13730</v>
      </c>
    </row>
    <row r="26" spans="1:5" x14ac:dyDescent="0.25">
      <c r="A26" s="4">
        <v>43466</v>
      </c>
      <c r="B26" s="2" t="s">
        <v>3</v>
      </c>
      <c r="C26" s="3">
        <v>16413</v>
      </c>
      <c r="D26" s="3">
        <v>53235</v>
      </c>
      <c r="E26" s="8">
        <f t="shared" si="0"/>
        <v>36822</v>
      </c>
    </row>
    <row r="27" spans="1:5" x14ac:dyDescent="0.25">
      <c r="A27" s="4">
        <v>43466</v>
      </c>
      <c r="B27" s="2" t="s">
        <v>0</v>
      </c>
      <c r="C27" s="3">
        <v>9500</v>
      </c>
      <c r="D27" s="3">
        <v>30163</v>
      </c>
      <c r="E27" s="8">
        <f t="shared" si="0"/>
        <v>20663</v>
      </c>
    </row>
    <row r="28" spans="1:5" x14ac:dyDescent="0.25">
      <c r="A28" s="4">
        <v>43497</v>
      </c>
      <c r="B28" s="2" t="s">
        <v>3</v>
      </c>
      <c r="C28" s="3">
        <v>21778</v>
      </c>
      <c r="D28" s="3">
        <v>65455</v>
      </c>
      <c r="E28" s="8">
        <f t="shared" si="0"/>
        <v>43677</v>
      </c>
    </row>
    <row r="29" spans="1:5" x14ac:dyDescent="0.25">
      <c r="A29" s="4">
        <v>43497</v>
      </c>
      <c r="B29" s="2" t="s">
        <v>0</v>
      </c>
      <c r="C29" s="3">
        <v>21333</v>
      </c>
      <c r="D29" s="3">
        <v>19648</v>
      </c>
      <c r="E29" s="8">
        <f t="shared" si="0"/>
        <v>-1685</v>
      </c>
    </row>
    <row r="30" spans="1:5" x14ac:dyDescent="0.25">
      <c r="A30" s="4">
        <v>43525</v>
      </c>
      <c r="B30" s="2" t="s">
        <v>3</v>
      </c>
      <c r="C30" s="3">
        <v>14685</v>
      </c>
      <c r="D30" s="3">
        <v>58993</v>
      </c>
      <c r="E30" s="8">
        <f t="shared" si="0"/>
        <v>44308</v>
      </c>
    </row>
    <row r="31" spans="1:5" x14ac:dyDescent="0.25">
      <c r="A31" s="4">
        <v>43525</v>
      </c>
      <c r="B31" s="2" t="s">
        <v>0</v>
      </c>
      <c r="C31" s="3">
        <v>29277</v>
      </c>
      <c r="D31" s="3">
        <v>85897</v>
      </c>
      <c r="E31" s="8">
        <f t="shared" si="0"/>
        <v>56620</v>
      </c>
    </row>
    <row r="32" spans="1:5" x14ac:dyDescent="0.25">
      <c r="A32" s="4">
        <v>43556</v>
      </c>
      <c r="B32" s="2" t="s">
        <v>3</v>
      </c>
      <c r="C32" s="3">
        <v>14686</v>
      </c>
      <c r="D32" s="3">
        <v>81895</v>
      </c>
      <c r="E32" s="8">
        <f t="shared" si="0"/>
        <v>67209</v>
      </c>
    </row>
    <row r="33" spans="1:5" x14ac:dyDescent="0.25">
      <c r="A33" s="4">
        <v>43556</v>
      </c>
      <c r="B33" s="2" t="s">
        <v>0</v>
      </c>
      <c r="C33" s="3">
        <v>15537</v>
      </c>
      <c r="D33" s="3">
        <v>55370</v>
      </c>
      <c r="E33" s="8">
        <f t="shared" si="0"/>
        <v>39833</v>
      </c>
    </row>
    <row r="34" spans="1:5" x14ac:dyDescent="0.25">
      <c r="A34" s="4">
        <v>43586</v>
      </c>
      <c r="B34" s="2" t="s">
        <v>3</v>
      </c>
      <c r="C34" s="3">
        <v>17075</v>
      </c>
      <c r="D34" s="3">
        <v>71614</v>
      </c>
      <c r="E34" s="8">
        <f t="shared" si="0"/>
        <v>54539</v>
      </c>
    </row>
    <row r="35" spans="1:5" x14ac:dyDescent="0.25">
      <c r="A35" s="4">
        <v>43586</v>
      </c>
      <c r="B35" s="2" t="s">
        <v>0</v>
      </c>
      <c r="C35" s="3">
        <v>8785</v>
      </c>
      <c r="D35" s="3">
        <v>16388</v>
      </c>
      <c r="E35" s="8">
        <f t="shared" si="0"/>
        <v>7603</v>
      </c>
    </row>
    <row r="36" spans="1:5" x14ac:dyDescent="0.25">
      <c r="A36" s="4">
        <v>43617</v>
      </c>
      <c r="B36" s="2" t="s">
        <v>3</v>
      </c>
      <c r="C36" s="3">
        <v>7686</v>
      </c>
      <c r="D36" s="3">
        <v>33503</v>
      </c>
      <c r="E36" s="8">
        <f t="shared" si="0"/>
        <v>25817</v>
      </c>
    </row>
    <row r="37" spans="1:5" x14ac:dyDescent="0.25">
      <c r="A37" s="4">
        <v>43617</v>
      </c>
      <c r="B37" s="2" t="s">
        <v>0</v>
      </c>
      <c r="C37" s="3">
        <v>22594</v>
      </c>
      <c r="D37" s="3">
        <v>83214</v>
      </c>
      <c r="E37" s="8">
        <f t="shared" si="0"/>
        <v>60620</v>
      </c>
    </row>
    <row r="38" spans="1:5" x14ac:dyDescent="0.25">
      <c r="A38" s="4">
        <v>43647</v>
      </c>
      <c r="B38" s="2" t="s">
        <v>0</v>
      </c>
      <c r="C38" s="3">
        <v>6329</v>
      </c>
      <c r="D38" s="3">
        <v>31388</v>
      </c>
      <c r="E38" s="8">
        <f t="shared" si="0"/>
        <v>25059</v>
      </c>
    </row>
    <row r="39" spans="1:5" x14ac:dyDescent="0.25">
      <c r="A39" s="4">
        <v>43647</v>
      </c>
      <c r="B39" s="2" t="s">
        <v>3</v>
      </c>
      <c r="C39" s="3">
        <v>16478</v>
      </c>
      <c r="D39" s="3">
        <v>19703</v>
      </c>
      <c r="E39" s="8">
        <f t="shared" si="0"/>
        <v>3225</v>
      </c>
    </row>
    <row r="40" spans="1:5" x14ac:dyDescent="0.25">
      <c r="A40" s="4">
        <v>43678</v>
      </c>
      <c r="B40" s="2" t="s">
        <v>3</v>
      </c>
      <c r="C40" s="3">
        <v>19670</v>
      </c>
      <c r="D40" s="3">
        <v>48841</v>
      </c>
      <c r="E40" s="8">
        <f t="shared" si="0"/>
        <v>29171</v>
      </c>
    </row>
    <row r="41" spans="1:5" x14ac:dyDescent="0.25">
      <c r="A41" s="4">
        <v>43678</v>
      </c>
      <c r="B41" s="2" t="s">
        <v>0</v>
      </c>
      <c r="C41" s="3">
        <v>27621</v>
      </c>
      <c r="D41" s="3">
        <v>49089</v>
      </c>
      <c r="E41" s="8">
        <f t="shared" si="0"/>
        <v>21468</v>
      </c>
    </row>
    <row r="42" spans="1:5" x14ac:dyDescent="0.25">
      <c r="A42" s="4">
        <v>43709</v>
      </c>
      <c r="B42" s="2" t="s">
        <v>3</v>
      </c>
      <c r="C42" s="3">
        <v>27695</v>
      </c>
      <c r="D42" s="3">
        <v>69613</v>
      </c>
      <c r="E42" s="8">
        <f t="shared" si="0"/>
        <v>41918</v>
      </c>
    </row>
    <row r="43" spans="1:5" x14ac:dyDescent="0.25">
      <c r="A43" s="4">
        <v>43709</v>
      </c>
      <c r="B43" s="2" t="s">
        <v>0</v>
      </c>
      <c r="C43" s="3">
        <v>28006</v>
      </c>
      <c r="D43" s="3">
        <v>87923</v>
      </c>
      <c r="E43" s="8">
        <f t="shared" si="0"/>
        <v>59917</v>
      </c>
    </row>
    <row r="44" spans="1:5" x14ac:dyDescent="0.25">
      <c r="A44" s="4">
        <v>43739</v>
      </c>
      <c r="B44" s="2" t="s">
        <v>3</v>
      </c>
      <c r="C44" s="3">
        <v>10589</v>
      </c>
      <c r="D44" s="3">
        <v>54760</v>
      </c>
      <c r="E44" s="8">
        <f t="shared" si="0"/>
        <v>44171</v>
      </c>
    </row>
    <row r="45" spans="1:5" x14ac:dyDescent="0.25">
      <c r="A45" s="4">
        <v>43739</v>
      </c>
      <c r="B45" s="2" t="s">
        <v>0</v>
      </c>
      <c r="C45" s="3">
        <v>54123</v>
      </c>
      <c r="D45" s="3">
        <v>27659</v>
      </c>
      <c r="E45" s="8">
        <f t="shared" si="0"/>
        <v>-26464</v>
      </c>
    </row>
    <row r="46" spans="1:5" x14ac:dyDescent="0.25">
      <c r="A46" s="4">
        <v>43770</v>
      </c>
      <c r="B46" s="2" t="s">
        <v>0</v>
      </c>
      <c r="C46" s="3">
        <v>19258</v>
      </c>
      <c r="D46" s="3">
        <v>64512</v>
      </c>
      <c r="E46" s="8">
        <f t="shared" si="0"/>
        <v>45254</v>
      </c>
    </row>
    <row r="47" spans="1:5" x14ac:dyDescent="0.25">
      <c r="A47" s="4">
        <v>43770</v>
      </c>
      <c r="B47" s="2" t="s">
        <v>3</v>
      </c>
      <c r="C47" s="3">
        <v>19808</v>
      </c>
      <c r="D47" s="3">
        <v>37190</v>
      </c>
      <c r="E47" s="8">
        <f t="shared" si="0"/>
        <v>17382</v>
      </c>
    </row>
    <row r="48" spans="1:5" x14ac:dyDescent="0.25">
      <c r="A48" s="4">
        <v>43800</v>
      </c>
      <c r="B48" s="2" t="s">
        <v>3</v>
      </c>
      <c r="C48" s="3">
        <v>18853</v>
      </c>
      <c r="D48" s="3">
        <v>68794</v>
      </c>
      <c r="E48" s="8">
        <f t="shared" si="0"/>
        <v>49941</v>
      </c>
    </row>
    <row r="49" spans="1:5" x14ac:dyDescent="0.25">
      <c r="A49" s="4">
        <v>43800</v>
      </c>
      <c r="B49" s="2" t="s">
        <v>0</v>
      </c>
      <c r="C49" s="3">
        <v>19584</v>
      </c>
      <c r="D49" s="3">
        <v>46541</v>
      </c>
      <c r="E49" s="8">
        <f t="shared" si="0"/>
        <v>26957</v>
      </c>
    </row>
  </sheetData>
  <autoFilter ref="A1:E49" xr:uid="{C42EE57D-7CF6-482B-BF87-7097EAA259FB}">
    <sortState ref="A2:E49">
      <sortCondition ref="A1:A49"/>
    </sortState>
  </autoFilter>
  <conditionalFormatting sqref="A2:E49">
    <cfRule type="expression" dxfId="0" priority="1">
      <formula>$E2&lt;0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Caso1</vt:lpstr>
      <vt:lpstr>Pilha de gastos</vt:lpstr>
      <vt:lpstr>Formatacao1</vt:lpstr>
      <vt:lpstr>Formatacao2</vt:lpstr>
      <vt:lpstr>Formatacao3</vt:lpstr>
      <vt:lpstr>Formatacao4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Moisés Alexandre Monteiro Araújo</cp:lastModifiedBy>
  <dcterms:created xsi:type="dcterms:W3CDTF">2020-12-21T15:03:53Z</dcterms:created>
  <dcterms:modified xsi:type="dcterms:W3CDTF">2022-12-22T19:26:48Z</dcterms:modified>
</cp:coreProperties>
</file>