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y_dev\teckbookfest18-sample\cmd\mhg\"/>
    </mc:Choice>
  </mc:AlternateContent>
  <xr:revisionPtr revIDLastSave="0" documentId="13_ncr:1_{06AF1878-7E46-4706-B293-5063AC355515}" xr6:coauthVersionLast="47" xr6:coauthVersionMax="47" xr10:uidLastSave="{00000000-0000-0000-0000-000000000000}"/>
  <bookViews>
    <workbookView xWindow="-120" yWindow="-120" windowWidth="29040" windowHeight="15720" tabRatio="714" xr2:uid="{00000000-000D-0000-FFFF-FFFF00000000}"/>
  </bookViews>
  <sheets>
    <sheet name="勤務表" sheetId="6" r:id="rId1"/>
  </sheets>
  <definedNames>
    <definedName name="_xlnm._FilterDatabase" localSheetId="0" hidden="1">勤務表!$A$1:$J$123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6" l="1"/>
  <c r="J123" i="6"/>
  <c r="I123" i="6"/>
  <c r="H123" i="6"/>
  <c r="H122" i="6"/>
  <c r="K122" i="6"/>
  <c r="I122" i="6"/>
  <c r="J122" i="6"/>
  <c r="J121" i="6"/>
  <c r="I121" i="6"/>
  <c r="H121" i="6"/>
  <c r="K121" i="6"/>
  <c r="I120" i="6"/>
  <c r="J120" i="6"/>
  <c r="H120" i="6"/>
  <c r="K120" i="6"/>
  <c r="H119" i="6"/>
  <c r="K119" i="6"/>
  <c r="I119" i="6"/>
  <c r="J119" i="6"/>
  <c r="K118" i="6"/>
  <c r="J118" i="6"/>
  <c r="I118" i="6"/>
  <c r="K117" i="6"/>
  <c r="J117" i="6"/>
  <c r="I117" i="6"/>
  <c r="H118" i="6"/>
  <c r="H117" i="6"/>
  <c r="H116" i="6"/>
  <c r="K116" i="6"/>
  <c r="I116" i="6"/>
  <c r="J116" i="6"/>
  <c r="H115" i="6"/>
  <c r="K115" i="6"/>
  <c r="I115" i="6"/>
  <c r="J115" i="6"/>
  <c r="H114" i="6"/>
  <c r="K114" i="6"/>
  <c r="I114" i="6"/>
  <c r="J114" i="6"/>
  <c r="H113" i="6"/>
  <c r="K113" i="6"/>
  <c r="I113" i="6"/>
  <c r="J113" i="6"/>
  <c r="J112" i="6" l="1"/>
  <c r="I112" i="6"/>
  <c r="H112" i="6"/>
  <c r="K112" i="6"/>
  <c r="K111" i="6"/>
  <c r="J111" i="6"/>
  <c r="I111" i="6"/>
  <c r="H111" i="6"/>
  <c r="K110" i="6"/>
  <c r="J110" i="6"/>
  <c r="I110" i="6"/>
  <c r="H110" i="6"/>
  <c r="J109" i="6"/>
  <c r="I109" i="6"/>
  <c r="J108" i="6"/>
  <c r="I108" i="6"/>
  <c r="J107" i="6"/>
  <c r="I107" i="6"/>
  <c r="H108" i="6"/>
  <c r="K108" i="6"/>
  <c r="H107" i="6"/>
  <c r="K107" i="6"/>
  <c r="H109" i="6"/>
  <c r="K109" i="6"/>
  <c r="H2" i="6"/>
  <c r="I2" i="6"/>
  <c r="J2" i="6"/>
  <c r="K2" i="6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</calcChain>
</file>

<file path=xl/sharedStrings.xml><?xml version="1.0" encoding="utf-8"?>
<sst xmlns="http://schemas.openxmlformats.org/spreadsheetml/2006/main" count="254" uniqueCount="26">
  <si>
    <t>日付</t>
  </si>
  <si>
    <t>開始時刻</t>
  </si>
  <si>
    <t>終了時刻</t>
  </si>
  <si>
    <t>作業内容</t>
  </si>
  <si>
    <t>作業内容詳細（任意）</t>
  </si>
  <si>
    <t>作業時間（分）</t>
  </si>
  <si>
    <t>労務費按分用の計上月</t>
    <rPh sb="0" eb="3">
      <t>ロウムヒ</t>
    </rPh>
    <rPh sb="3" eb="6">
      <t>アンブンヨウ</t>
    </rPh>
    <rPh sb="7" eb="10">
      <t>ケイジョウゲツ</t>
    </rPh>
    <phoneticPr fontId="1"/>
  </si>
  <si>
    <t>経費按分用の計上月</t>
    <rPh sb="0" eb="2">
      <t>ケイヒ</t>
    </rPh>
    <rPh sb="2" eb="5">
      <t>アンブンヨウ</t>
    </rPh>
    <rPh sb="6" eb="9">
      <t>ケイジョウゲツ</t>
    </rPh>
    <phoneticPr fontId="1"/>
  </si>
  <si>
    <t>「日本語プログラミングでGo」執筆</t>
    <rPh sb="1" eb="4">
      <t>ニホンゴ</t>
    </rPh>
    <rPh sb="15" eb="17">
      <t>シッピツ</t>
    </rPh>
    <phoneticPr fontId="1"/>
  </si>
  <si>
    <t>「日本語プログラミングでGo」推敲</t>
    <rPh sb="1" eb="4">
      <t>ニホンゴ</t>
    </rPh>
    <rPh sb="15" eb="17">
      <t>スイコウ</t>
    </rPh>
    <phoneticPr fontId="1"/>
  </si>
  <si>
    <t>「日本語プログラミングでGo」環境構築</t>
    <rPh sb="1" eb="4">
      <t>ニホンゴ</t>
    </rPh>
    <rPh sb="15" eb="19">
      <t>カンキョウコウチク</t>
    </rPh>
    <phoneticPr fontId="1"/>
  </si>
  <si>
    <t>「日本語プログラミングでGo」執筆用プログラミング</t>
    <rPh sb="1" eb="4">
      <t>ニホンゴ</t>
    </rPh>
    <rPh sb="15" eb="17">
      <t>シッピツ</t>
    </rPh>
    <rPh sb="17" eb="18">
      <t>ヨウ</t>
    </rPh>
    <phoneticPr fontId="1"/>
  </si>
  <si>
    <t>技術書典16</t>
    <rPh sb="0" eb="4">
      <t>ギジュツショテン</t>
    </rPh>
    <phoneticPr fontId="1"/>
  </si>
  <si>
    <t>「日本語プログラミングでGo」構想</t>
    <phoneticPr fontId="1"/>
  </si>
  <si>
    <t>技術書典16</t>
    <phoneticPr fontId="1"/>
  </si>
  <si>
    <t>「日本語プログラミングでGo」推敲</t>
    <rPh sb="1" eb="4">
      <t>ニホンゴ</t>
    </rPh>
    <phoneticPr fontId="1"/>
  </si>
  <si>
    <t>バージョンアップ</t>
    <phoneticPr fontId="1"/>
  </si>
  <si>
    <t>休憩時間(hrs)</t>
    <rPh sb="0" eb="4">
      <t>キュウケイジカン</t>
    </rPh>
    <phoneticPr fontId="1"/>
  </si>
  <si>
    <t>技術書典17</t>
    <rPh sb="0" eb="2">
      <t>ギジュツ</t>
    </rPh>
    <rPh sb="3" eb="4">
      <t>テン</t>
    </rPh>
    <phoneticPr fontId="1"/>
  </si>
  <si>
    <t>移動時間(hrs)</t>
    <rPh sb="0" eb="4">
      <t>イドウジカン</t>
    </rPh>
    <phoneticPr fontId="1"/>
  </si>
  <si>
    <t>技術書典17</t>
    <rPh sb="0" eb="3">
      <t>ギジュツショ</t>
    </rPh>
    <rPh sb="3" eb="4">
      <t>テン</t>
    </rPh>
    <phoneticPr fontId="1"/>
  </si>
  <si>
    <t>執筆</t>
    <rPh sb="0" eb="2">
      <t>シッピツ</t>
    </rPh>
    <phoneticPr fontId="1"/>
  </si>
  <si>
    <t>技術書典18</t>
    <rPh sb="0" eb="4">
      <t>ギジュツショテン</t>
    </rPh>
    <phoneticPr fontId="1"/>
  </si>
  <si>
    <t>他</t>
    <rPh sb="0" eb="1">
      <t>ホカ</t>
    </rPh>
    <phoneticPr fontId="1"/>
  </si>
  <si>
    <t>「日本語プログラミングでGo」レビュー</t>
    <rPh sb="1" eb="4">
      <t>ニホンゴ</t>
    </rPh>
    <phoneticPr fontId="1"/>
  </si>
  <si>
    <t>「日本語プログラミングでGo」推敲、売り子さん説明</t>
    <rPh sb="18" eb="19">
      <t>ウ</t>
    </rPh>
    <rPh sb="20" eb="21">
      <t>コ</t>
    </rPh>
    <rPh sb="23" eb="25">
      <t>セツメイ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</si>
</sst>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0" fontId="0" fillId="0" borderId="1" xfId="0" applyNumberFormat="1" applyBorder="1" applyAlignment="1">
      <alignment horizontal="center"/>
    </xf>
    <xf numFmtId="177" fontId="0" fillId="0" borderId="1" xfId="0" applyNumberFormat="1" applyBorder="1"/>
    <xf numFmtId="20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2DCE-42E9-4B8B-A40F-DB3FCE8AEAEA}">
  <sheetPr codeName="Sheet1"/>
  <dimension ref="A1:K123"/>
  <sheetViews>
    <sheetView tabSelected="1" workbookViewId="0">
      <pane ySplit="1" topLeftCell="A2" activePane="bottomLeft" state="frozen"/>
      <selection pane="bottomLeft"/>
    </sheetView>
  </sheetViews>
  <sheetFormatPr defaultRowHeight="18.75" x14ac:dyDescent="0.4"/>
  <cols>
    <col min="1" max="1" width="16.25" style="2" bestFit="1" customWidth="1"/>
    <col min="2" max="2" width="9" style="2"/>
    <col min="3" max="3" width="10.25" style="2" bestFit="1" customWidth="1"/>
    <col min="4" max="5" width="13.625" style="6" bestFit="1" customWidth="1"/>
    <col min="6" max="6" width="11.875" customWidth="1"/>
    <col min="7" max="7" width="50.375" customWidth="1"/>
    <col min="8" max="8" width="15.25" bestFit="1" customWidth="1"/>
    <col min="9" max="9" width="21.375" bestFit="1" customWidth="1"/>
    <col min="10" max="10" width="19.25" bestFit="1" customWidth="1"/>
  </cols>
  <sheetData>
    <row r="1" spans="1:11" x14ac:dyDescent="0.4">
      <c r="A1" s="4" t="s">
        <v>0</v>
      </c>
      <c r="B1" s="4" t="s">
        <v>1</v>
      </c>
      <c r="C1" s="4" t="s">
        <v>2</v>
      </c>
      <c r="D1" s="7" t="s">
        <v>17</v>
      </c>
      <c r="E1" s="7" t="s">
        <v>19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1" x14ac:dyDescent="0.4">
      <c r="A2" s="5">
        <v>45372</v>
      </c>
      <c r="B2" s="8">
        <v>0.40277777777777779</v>
      </c>
      <c r="C2" s="8">
        <v>0.41180555555555554</v>
      </c>
      <c r="D2" s="7"/>
      <c r="E2" s="7"/>
      <c r="F2" s="3" t="s">
        <v>12</v>
      </c>
      <c r="G2" s="3" t="s">
        <v>9</v>
      </c>
      <c r="H2" s="9">
        <f t="shared" ref="H2:H36" si="0">HOUR(C2-B2)*60+MINUTE(C2-B2)-D2*60+E2*60</f>
        <v>13</v>
      </c>
      <c r="I2" s="3" t="str">
        <f t="shared" ref="I2:I36" si="1">IF(DAY(A2)&lt;=20,TEXT(A2,"YYYYMM"),TEXT(EOMONTH(A2,1),"YYYYMM"))</f>
        <v>202404</v>
      </c>
      <c r="J2" s="3" t="str">
        <f t="shared" ref="J2:J36" si="2">TEXT(A2,"YYYYMM")</f>
        <v>202403</v>
      </c>
      <c r="K2" s="1">
        <f t="shared" ref="K2:K36" si="3">C2-B2</f>
        <v>9.0277777777777457E-3</v>
      </c>
    </row>
    <row r="3" spans="1:11" x14ac:dyDescent="0.4">
      <c r="A3" s="5">
        <v>45372</v>
      </c>
      <c r="B3" s="8">
        <v>0.44027777777777777</v>
      </c>
      <c r="C3" s="8">
        <v>0.4909722222222222</v>
      </c>
      <c r="D3" s="7"/>
      <c r="E3" s="7"/>
      <c r="F3" s="3" t="s">
        <v>12</v>
      </c>
      <c r="G3" s="3" t="s">
        <v>8</v>
      </c>
      <c r="H3" s="9">
        <f t="shared" si="0"/>
        <v>73</v>
      </c>
      <c r="I3" s="3" t="str">
        <f t="shared" si="1"/>
        <v>202404</v>
      </c>
      <c r="J3" s="3" t="str">
        <f t="shared" si="2"/>
        <v>202403</v>
      </c>
      <c r="K3" s="1">
        <f t="shared" si="3"/>
        <v>5.0694444444444431E-2</v>
      </c>
    </row>
    <row r="4" spans="1:11" x14ac:dyDescent="0.4">
      <c r="A4" s="5">
        <v>45373</v>
      </c>
      <c r="B4" s="8">
        <v>0.44097222222222221</v>
      </c>
      <c r="C4" s="8">
        <v>0.50347222222222221</v>
      </c>
      <c r="D4" s="7"/>
      <c r="E4" s="7"/>
      <c r="F4" s="3" t="s">
        <v>12</v>
      </c>
      <c r="G4" s="3" t="s">
        <v>13</v>
      </c>
      <c r="H4" s="9">
        <f t="shared" si="0"/>
        <v>90</v>
      </c>
      <c r="I4" s="3" t="str">
        <f t="shared" si="1"/>
        <v>202404</v>
      </c>
      <c r="J4" s="3" t="str">
        <f t="shared" si="2"/>
        <v>202403</v>
      </c>
      <c r="K4" s="1">
        <f t="shared" si="3"/>
        <v>6.25E-2</v>
      </c>
    </row>
    <row r="5" spans="1:11" x14ac:dyDescent="0.4">
      <c r="A5" s="5">
        <v>45373</v>
      </c>
      <c r="B5" s="8">
        <v>0.63541666666666663</v>
      </c>
      <c r="C5" s="8">
        <v>0.69374999999999998</v>
      </c>
      <c r="D5" s="7"/>
      <c r="E5" s="7"/>
      <c r="F5" s="3" t="s">
        <v>12</v>
      </c>
      <c r="G5" s="3" t="s">
        <v>11</v>
      </c>
      <c r="H5" s="9">
        <f t="shared" si="0"/>
        <v>84</v>
      </c>
      <c r="I5" s="3" t="str">
        <f t="shared" si="1"/>
        <v>202404</v>
      </c>
      <c r="J5" s="3" t="str">
        <f t="shared" si="2"/>
        <v>202403</v>
      </c>
      <c r="K5" s="1">
        <f t="shared" si="3"/>
        <v>5.8333333333333348E-2</v>
      </c>
    </row>
    <row r="6" spans="1:11" x14ac:dyDescent="0.4">
      <c r="A6" s="5">
        <v>45373</v>
      </c>
      <c r="B6" s="8">
        <v>0.72777777777777775</v>
      </c>
      <c r="C6" s="8">
        <v>0.75069444444444444</v>
      </c>
      <c r="D6" s="7"/>
      <c r="E6" s="7"/>
      <c r="F6" s="3" t="s">
        <v>12</v>
      </c>
      <c r="G6" s="3" t="s">
        <v>8</v>
      </c>
      <c r="H6" s="9">
        <f t="shared" si="0"/>
        <v>33</v>
      </c>
      <c r="I6" s="3" t="str">
        <f t="shared" si="1"/>
        <v>202404</v>
      </c>
      <c r="J6" s="3" t="str">
        <f t="shared" si="2"/>
        <v>202403</v>
      </c>
      <c r="K6" s="1">
        <f t="shared" si="3"/>
        <v>2.2916666666666696E-2</v>
      </c>
    </row>
    <row r="7" spans="1:11" x14ac:dyDescent="0.4">
      <c r="A7" s="5">
        <v>45373</v>
      </c>
      <c r="B7" s="8">
        <v>0.87361111111111112</v>
      </c>
      <c r="C7" s="8">
        <v>0.93263888888888891</v>
      </c>
      <c r="D7" s="7"/>
      <c r="E7" s="7"/>
      <c r="F7" s="3" t="s">
        <v>12</v>
      </c>
      <c r="G7" s="3" t="s">
        <v>9</v>
      </c>
      <c r="H7" s="9">
        <f t="shared" si="0"/>
        <v>85</v>
      </c>
      <c r="I7" s="3" t="str">
        <f t="shared" si="1"/>
        <v>202404</v>
      </c>
      <c r="J7" s="3" t="str">
        <f t="shared" si="2"/>
        <v>202403</v>
      </c>
      <c r="K7" s="1">
        <f t="shared" si="3"/>
        <v>5.902777777777779E-2</v>
      </c>
    </row>
    <row r="8" spans="1:11" x14ac:dyDescent="0.4">
      <c r="A8" s="5">
        <v>45376</v>
      </c>
      <c r="B8" s="8">
        <v>0.78819444444444442</v>
      </c>
      <c r="C8" s="8">
        <v>0.87361111111111112</v>
      </c>
      <c r="D8" s="7"/>
      <c r="E8" s="7"/>
      <c r="F8" s="3" t="s">
        <v>12</v>
      </c>
      <c r="G8" s="3" t="s">
        <v>23</v>
      </c>
      <c r="H8" s="9">
        <f t="shared" si="0"/>
        <v>123</v>
      </c>
      <c r="I8" s="3" t="str">
        <f t="shared" si="1"/>
        <v>202404</v>
      </c>
      <c r="J8" s="3" t="str">
        <f t="shared" si="2"/>
        <v>202403</v>
      </c>
      <c r="K8" s="1">
        <f t="shared" si="3"/>
        <v>8.5416666666666696E-2</v>
      </c>
    </row>
    <row r="9" spans="1:11" x14ac:dyDescent="0.4">
      <c r="A9" s="5">
        <v>45383</v>
      </c>
      <c r="B9" s="8">
        <v>0.67083333333333328</v>
      </c>
      <c r="C9" s="8">
        <v>0.69374999999999998</v>
      </c>
      <c r="D9" s="7"/>
      <c r="E9" s="7"/>
      <c r="F9" s="3" t="s">
        <v>12</v>
      </c>
      <c r="G9" s="3" t="s">
        <v>8</v>
      </c>
      <c r="H9" s="9">
        <f t="shared" si="0"/>
        <v>33</v>
      </c>
      <c r="I9" s="3" t="str">
        <f t="shared" si="1"/>
        <v>202404</v>
      </c>
      <c r="J9" s="3" t="str">
        <f t="shared" si="2"/>
        <v>202404</v>
      </c>
      <c r="K9" s="1">
        <f t="shared" si="3"/>
        <v>2.2916666666666696E-2</v>
      </c>
    </row>
    <row r="10" spans="1:11" x14ac:dyDescent="0.4">
      <c r="A10" s="5">
        <v>45384</v>
      </c>
      <c r="B10" s="8">
        <v>0.70625000000000004</v>
      </c>
      <c r="C10" s="8">
        <v>0.76736111111111116</v>
      </c>
      <c r="D10" s="7"/>
      <c r="E10" s="7"/>
      <c r="F10" s="3" t="s">
        <v>12</v>
      </c>
      <c r="G10" s="3" t="s">
        <v>11</v>
      </c>
      <c r="H10" s="9">
        <f t="shared" si="0"/>
        <v>88</v>
      </c>
      <c r="I10" s="3" t="str">
        <f t="shared" si="1"/>
        <v>202404</v>
      </c>
      <c r="J10" s="3" t="str">
        <f t="shared" si="2"/>
        <v>202404</v>
      </c>
      <c r="K10" s="1">
        <f t="shared" si="3"/>
        <v>6.1111111111111116E-2</v>
      </c>
    </row>
    <row r="11" spans="1:11" x14ac:dyDescent="0.4">
      <c r="A11" s="5">
        <v>45385</v>
      </c>
      <c r="B11" s="8">
        <v>0.36527777777777776</v>
      </c>
      <c r="C11" s="8">
        <v>0.52083333333333337</v>
      </c>
      <c r="D11" s="7"/>
      <c r="E11" s="7"/>
      <c r="F11" s="3" t="s">
        <v>12</v>
      </c>
      <c r="G11" s="3" t="s">
        <v>11</v>
      </c>
      <c r="H11" s="9">
        <f t="shared" si="0"/>
        <v>224</v>
      </c>
      <c r="I11" s="3" t="str">
        <f t="shared" si="1"/>
        <v>202404</v>
      </c>
      <c r="J11" s="3" t="str">
        <f t="shared" si="2"/>
        <v>202404</v>
      </c>
      <c r="K11" s="1">
        <f t="shared" si="3"/>
        <v>0.15555555555555561</v>
      </c>
    </row>
    <row r="12" spans="1:11" x14ac:dyDescent="0.4">
      <c r="A12" s="5">
        <v>45385</v>
      </c>
      <c r="B12" s="8">
        <v>0.54166666666666663</v>
      </c>
      <c r="C12" s="8">
        <v>0.77083333333333337</v>
      </c>
      <c r="D12" s="7"/>
      <c r="E12" s="7"/>
      <c r="F12" s="3" t="s">
        <v>12</v>
      </c>
      <c r="G12" s="3" t="s">
        <v>11</v>
      </c>
      <c r="H12" s="9">
        <f t="shared" si="0"/>
        <v>330</v>
      </c>
      <c r="I12" s="3" t="str">
        <f t="shared" si="1"/>
        <v>202404</v>
      </c>
      <c r="J12" s="3" t="str">
        <f t="shared" si="2"/>
        <v>202404</v>
      </c>
      <c r="K12" s="1">
        <f t="shared" si="3"/>
        <v>0.22916666666666674</v>
      </c>
    </row>
    <row r="13" spans="1:11" x14ac:dyDescent="0.4">
      <c r="A13" s="5">
        <v>45385</v>
      </c>
      <c r="B13" s="8">
        <v>0.83819444444444446</v>
      </c>
      <c r="C13" s="8">
        <v>0.87222222222222223</v>
      </c>
      <c r="D13" s="7"/>
      <c r="E13" s="7"/>
      <c r="F13" s="3" t="s">
        <v>12</v>
      </c>
      <c r="G13" s="3" t="s">
        <v>11</v>
      </c>
      <c r="H13" s="9">
        <f t="shared" si="0"/>
        <v>49</v>
      </c>
      <c r="I13" s="3" t="str">
        <f t="shared" si="1"/>
        <v>202404</v>
      </c>
      <c r="J13" s="3" t="str">
        <f t="shared" si="2"/>
        <v>202404</v>
      </c>
      <c r="K13" s="1">
        <f t="shared" si="3"/>
        <v>3.4027777777777768E-2</v>
      </c>
    </row>
    <row r="14" spans="1:11" x14ac:dyDescent="0.4">
      <c r="A14" s="5">
        <v>45387</v>
      </c>
      <c r="B14" s="8">
        <v>0.54166666666666663</v>
      </c>
      <c r="C14" s="8">
        <v>0.60902777777777772</v>
      </c>
      <c r="D14" s="7"/>
      <c r="E14" s="7"/>
      <c r="F14" s="3" t="s">
        <v>12</v>
      </c>
      <c r="G14" s="3" t="s">
        <v>11</v>
      </c>
      <c r="H14" s="9">
        <f t="shared" si="0"/>
        <v>97</v>
      </c>
      <c r="I14" s="3" t="str">
        <f t="shared" si="1"/>
        <v>202404</v>
      </c>
      <c r="J14" s="3" t="str">
        <f t="shared" si="2"/>
        <v>202404</v>
      </c>
      <c r="K14" s="1">
        <f t="shared" si="3"/>
        <v>6.7361111111111094E-2</v>
      </c>
    </row>
    <row r="15" spans="1:11" x14ac:dyDescent="0.4">
      <c r="A15" s="5">
        <v>45390</v>
      </c>
      <c r="B15" s="8">
        <v>0.54166666666666663</v>
      </c>
      <c r="C15" s="8">
        <v>0.65416666666666667</v>
      </c>
      <c r="D15" s="7"/>
      <c r="E15" s="7"/>
      <c r="F15" s="3" t="s">
        <v>12</v>
      </c>
      <c r="G15" s="3" t="s">
        <v>11</v>
      </c>
      <c r="H15" s="9">
        <f t="shared" si="0"/>
        <v>162</v>
      </c>
      <c r="I15" s="3" t="str">
        <f t="shared" si="1"/>
        <v>202404</v>
      </c>
      <c r="J15" s="3" t="str">
        <f t="shared" si="2"/>
        <v>202404</v>
      </c>
      <c r="K15" s="1">
        <f t="shared" si="3"/>
        <v>0.11250000000000004</v>
      </c>
    </row>
    <row r="16" spans="1:11" x14ac:dyDescent="0.4">
      <c r="A16" s="5">
        <v>45390</v>
      </c>
      <c r="B16" s="8">
        <v>0.70833333333333337</v>
      </c>
      <c r="C16" s="8">
        <v>0.7631944444444444</v>
      </c>
      <c r="D16" s="7"/>
      <c r="E16" s="7"/>
      <c r="F16" s="3" t="s">
        <v>12</v>
      </c>
      <c r="G16" s="3" t="s">
        <v>11</v>
      </c>
      <c r="H16" s="9">
        <f t="shared" si="0"/>
        <v>79</v>
      </c>
      <c r="I16" s="3" t="str">
        <f t="shared" si="1"/>
        <v>202404</v>
      </c>
      <c r="J16" s="3" t="str">
        <f t="shared" si="2"/>
        <v>202404</v>
      </c>
      <c r="K16" s="1">
        <f t="shared" si="3"/>
        <v>5.4861111111111027E-2</v>
      </c>
    </row>
    <row r="17" spans="1:11" x14ac:dyDescent="0.4">
      <c r="A17" s="5">
        <v>45391</v>
      </c>
      <c r="B17" s="8">
        <v>0.40833333333333333</v>
      </c>
      <c r="C17" s="8">
        <v>0.51180555555555551</v>
      </c>
      <c r="D17" s="7"/>
      <c r="E17" s="7"/>
      <c r="F17" s="3" t="s">
        <v>12</v>
      </c>
      <c r="G17" s="3" t="s">
        <v>11</v>
      </c>
      <c r="H17" s="9">
        <f t="shared" si="0"/>
        <v>149</v>
      </c>
      <c r="I17" s="3" t="str">
        <f t="shared" si="1"/>
        <v>202404</v>
      </c>
      <c r="J17" s="3" t="str">
        <f t="shared" si="2"/>
        <v>202404</v>
      </c>
      <c r="K17" s="1">
        <f t="shared" si="3"/>
        <v>0.10347222222222219</v>
      </c>
    </row>
    <row r="18" spans="1:11" x14ac:dyDescent="0.4">
      <c r="A18" s="5">
        <v>45391</v>
      </c>
      <c r="B18" s="8">
        <v>0.54166666666666663</v>
      </c>
      <c r="C18" s="8">
        <v>0.57847222222222228</v>
      </c>
      <c r="D18" s="7"/>
      <c r="E18" s="7"/>
      <c r="F18" s="3" t="s">
        <v>12</v>
      </c>
      <c r="G18" s="3" t="s">
        <v>8</v>
      </c>
      <c r="H18" s="9">
        <f t="shared" si="0"/>
        <v>53</v>
      </c>
      <c r="I18" s="3" t="str">
        <f t="shared" si="1"/>
        <v>202404</v>
      </c>
      <c r="J18" s="3" t="str">
        <f t="shared" si="2"/>
        <v>202404</v>
      </c>
      <c r="K18" s="1">
        <f t="shared" si="3"/>
        <v>3.6805555555555647E-2</v>
      </c>
    </row>
    <row r="19" spans="1:11" x14ac:dyDescent="0.4">
      <c r="A19" s="5">
        <v>45391</v>
      </c>
      <c r="B19" s="8">
        <v>0.68125000000000002</v>
      </c>
      <c r="C19" s="8">
        <v>0.72361111111111109</v>
      </c>
      <c r="D19" s="7"/>
      <c r="E19" s="7"/>
      <c r="F19" s="3" t="s">
        <v>12</v>
      </c>
      <c r="G19" s="3" t="s">
        <v>8</v>
      </c>
      <c r="H19" s="9">
        <f t="shared" si="0"/>
        <v>61</v>
      </c>
      <c r="I19" s="3" t="str">
        <f t="shared" si="1"/>
        <v>202404</v>
      </c>
      <c r="J19" s="3" t="str">
        <f t="shared" si="2"/>
        <v>202404</v>
      </c>
      <c r="K19" s="1">
        <f t="shared" si="3"/>
        <v>4.2361111111111072E-2</v>
      </c>
    </row>
    <row r="20" spans="1:11" x14ac:dyDescent="0.4">
      <c r="A20" s="5">
        <v>45391</v>
      </c>
      <c r="B20" s="8">
        <v>0.80625000000000002</v>
      </c>
      <c r="C20" s="8">
        <v>0.98958333333333337</v>
      </c>
      <c r="D20" s="7"/>
      <c r="E20" s="7"/>
      <c r="F20" s="3" t="s">
        <v>12</v>
      </c>
      <c r="G20" s="3" t="s">
        <v>23</v>
      </c>
      <c r="H20" s="9">
        <f t="shared" si="0"/>
        <v>264</v>
      </c>
      <c r="I20" s="3" t="str">
        <f t="shared" si="1"/>
        <v>202404</v>
      </c>
      <c r="J20" s="3" t="str">
        <f t="shared" si="2"/>
        <v>202404</v>
      </c>
      <c r="K20" s="1">
        <f t="shared" si="3"/>
        <v>0.18333333333333335</v>
      </c>
    </row>
    <row r="21" spans="1:11" x14ac:dyDescent="0.4">
      <c r="A21" s="5">
        <v>45392</v>
      </c>
      <c r="B21" s="8">
        <v>0.3923611111111111</v>
      </c>
      <c r="C21" s="8">
        <v>0.50763888888888886</v>
      </c>
      <c r="D21" s="7"/>
      <c r="E21" s="7"/>
      <c r="F21" s="3" t="s">
        <v>12</v>
      </c>
      <c r="G21" s="3" t="s">
        <v>23</v>
      </c>
      <c r="H21" s="9">
        <f t="shared" si="0"/>
        <v>166</v>
      </c>
      <c r="I21" s="3" t="str">
        <f t="shared" si="1"/>
        <v>202404</v>
      </c>
      <c r="J21" s="3" t="str">
        <f t="shared" si="2"/>
        <v>202404</v>
      </c>
      <c r="K21" s="1">
        <f t="shared" si="3"/>
        <v>0.11527777777777776</v>
      </c>
    </row>
    <row r="22" spans="1:11" x14ac:dyDescent="0.4">
      <c r="A22" s="5">
        <v>45393</v>
      </c>
      <c r="B22" s="8">
        <v>0.36388888888888887</v>
      </c>
      <c r="C22" s="8">
        <v>0.5625</v>
      </c>
      <c r="D22" s="7"/>
      <c r="E22" s="7"/>
      <c r="F22" s="3" t="s">
        <v>12</v>
      </c>
      <c r="G22" s="3" t="s">
        <v>11</v>
      </c>
      <c r="H22" s="9">
        <f t="shared" si="0"/>
        <v>286</v>
      </c>
      <c r="I22" s="3" t="str">
        <f t="shared" si="1"/>
        <v>202404</v>
      </c>
      <c r="J22" s="3" t="str">
        <f t="shared" si="2"/>
        <v>202404</v>
      </c>
      <c r="K22" s="1">
        <f t="shared" si="3"/>
        <v>0.19861111111111113</v>
      </c>
    </row>
    <row r="23" spans="1:11" x14ac:dyDescent="0.4">
      <c r="A23" s="5">
        <v>45393</v>
      </c>
      <c r="B23" s="8">
        <v>0.59305555555555556</v>
      </c>
      <c r="C23" s="8">
        <v>0.74583333333333335</v>
      </c>
      <c r="D23" s="7"/>
      <c r="E23" s="7"/>
      <c r="F23" s="3" t="s">
        <v>12</v>
      </c>
      <c r="G23" s="3" t="s">
        <v>11</v>
      </c>
      <c r="H23" s="9">
        <f t="shared" si="0"/>
        <v>220</v>
      </c>
      <c r="I23" s="3" t="str">
        <f t="shared" si="1"/>
        <v>202404</v>
      </c>
      <c r="J23" s="3" t="str">
        <f t="shared" si="2"/>
        <v>202404</v>
      </c>
      <c r="K23" s="1">
        <f t="shared" si="3"/>
        <v>0.15277777777777779</v>
      </c>
    </row>
    <row r="24" spans="1:11" x14ac:dyDescent="0.4">
      <c r="A24" s="5">
        <v>45393</v>
      </c>
      <c r="B24" s="8">
        <v>0.8520833333333333</v>
      </c>
      <c r="C24" s="8">
        <v>0.93055555555555558</v>
      </c>
      <c r="D24" s="7"/>
      <c r="E24" s="7"/>
      <c r="F24" s="3" t="s">
        <v>12</v>
      </c>
      <c r="G24" s="3" t="s">
        <v>8</v>
      </c>
      <c r="H24" s="9">
        <f t="shared" si="0"/>
        <v>113</v>
      </c>
      <c r="I24" s="3" t="str">
        <f t="shared" si="1"/>
        <v>202404</v>
      </c>
      <c r="J24" s="3" t="str">
        <f t="shared" si="2"/>
        <v>202404</v>
      </c>
      <c r="K24" s="1">
        <f t="shared" si="3"/>
        <v>7.8472222222222276E-2</v>
      </c>
    </row>
    <row r="25" spans="1:11" x14ac:dyDescent="0.4">
      <c r="A25" s="5">
        <v>45394</v>
      </c>
      <c r="B25" s="8">
        <v>0.37708333333333333</v>
      </c>
      <c r="C25" s="8">
        <v>0.49652777777777779</v>
      </c>
      <c r="D25" s="7"/>
      <c r="E25" s="7"/>
      <c r="F25" s="3" t="s">
        <v>12</v>
      </c>
      <c r="G25" s="3" t="s">
        <v>8</v>
      </c>
      <c r="H25" s="9">
        <f t="shared" si="0"/>
        <v>172</v>
      </c>
      <c r="I25" s="3" t="str">
        <f t="shared" si="1"/>
        <v>202404</v>
      </c>
      <c r="J25" s="3" t="str">
        <f t="shared" si="2"/>
        <v>202404</v>
      </c>
      <c r="K25" s="1">
        <f t="shared" si="3"/>
        <v>0.11944444444444446</v>
      </c>
    </row>
    <row r="26" spans="1:11" x14ac:dyDescent="0.4">
      <c r="A26" s="5">
        <v>45394</v>
      </c>
      <c r="B26" s="8">
        <v>0.50763888888888886</v>
      </c>
      <c r="C26" s="8">
        <v>0.53541666666666665</v>
      </c>
      <c r="D26" s="7"/>
      <c r="E26" s="7"/>
      <c r="F26" s="3" t="s">
        <v>12</v>
      </c>
      <c r="G26" s="3" t="s">
        <v>8</v>
      </c>
      <c r="H26" s="9">
        <f t="shared" si="0"/>
        <v>40</v>
      </c>
      <c r="I26" s="3" t="str">
        <f t="shared" si="1"/>
        <v>202404</v>
      </c>
      <c r="J26" s="3" t="str">
        <f t="shared" si="2"/>
        <v>202404</v>
      </c>
      <c r="K26" s="1">
        <f t="shared" si="3"/>
        <v>2.777777777777779E-2</v>
      </c>
    </row>
    <row r="27" spans="1:11" x14ac:dyDescent="0.4">
      <c r="A27" s="5">
        <v>45394</v>
      </c>
      <c r="B27" s="8">
        <v>0.81736111111111109</v>
      </c>
      <c r="C27" s="8">
        <v>0.91666666666666663</v>
      </c>
      <c r="D27" s="7"/>
      <c r="E27" s="7"/>
      <c r="F27" s="3" t="s">
        <v>12</v>
      </c>
      <c r="G27" s="3" t="s">
        <v>11</v>
      </c>
      <c r="H27" s="9">
        <f t="shared" si="0"/>
        <v>143</v>
      </c>
      <c r="I27" s="3" t="str">
        <f t="shared" si="1"/>
        <v>202404</v>
      </c>
      <c r="J27" s="3" t="str">
        <f t="shared" si="2"/>
        <v>202404</v>
      </c>
      <c r="K27" s="1">
        <f t="shared" si="3"/>
        <v>9.9305555555555536E-2</v>
      </c>
    </row>
    <row r="28" spans="1:11" x14ac:dyDescent="0.4">
      <c r="A28" s="5">
        <v>45394</v>
      </c>
      <c r="B28" s="8">
        <v>0.91666666666666663</v>
      </c>
      <c r="C28" s="8">
        <v>0.99930555555555556</v>
      </c>
      <c r="D28" s="7"/>
      <c r="E28" s="7"/>
      <c r="F28" s="3" t="s">
        <v>12</v>
      </c>
      <c r="G28" s="3" t="s">
        <v>24</v>
      </c>
      <c r="H28" s="9">
        <f t="shared" si="0"/>
        <v>119</v>
      </c>
      <c r="I28" s="3" t="str">
        <f t="shared" si="1"/>
        <v>202404</v>
      </c>
      <c r="J28" s="3" t="str">
        <f t="shared" si="2"/>
        <v>202404</v>
      </c>
      <c r="K28" s="1">
        <f t="shared" si="3"/>
        <v>8.2638888888888928E-2</v>
      </c>
    </row>
    <row r="29" spans="1:11" x14ac:dyDescent="0.4">
      <c r="A29" s="5">
        <v>45395</v>
      </c>
      <c r="B29" s="8">
        <v>0</v>
      </c>
      <c r="C29" s="8">
        <v>0.125</v>
      </c>
      <c r="D29" s="7"/>
      <c r="E29" s="7"/>
      <c r="F29" s="3" t="s">
        <v>12</v>
      </c>
      <c r="G29" s="3" t="s">
        <v>24</v>
      </c>
      <c r="H29" s="9">
        <f t="shared" si="0"/>
        <v>180</v>
      </c>
      <c r="I29" s="3" t="str">
        <f t="shared" si="1"/>
        <v>202404</v>
      </c>
      <c r="J29" s="3" t="str">
        <f t="shared" si="2"/>
        <v>202404</v>
      </c>
      <c r="K29" s="1">
        <f t="shared" si="3"/>
        <v>0.125</v>
      </c>
    </row>
    <row r="30" spans="1:11" x14ac:dyDescent="0.4">
      <c r="A30" s="5">
        <v>45395</v>
      </c>
      <c r="B30" s="8">
        <v>0.44027777777777777</v>
      </c>
      <c r="C30" s="8">
        <v>0.47569444444444442</v>
      </c>
      <c r="D30" s="7"/>
      <c r="E30" s="7"/>
      <c r="F30" s="3" t="s">
        <v>12</v>
      </c>
      <c r="G30" s="3" t="s">
        <v>8</v>
      </c>
      <c r="H30" s="9">
        <f t="shared" si="0"/>
        <v>51</v>
      </c>
      <c r="I30" s="3" t="str">
        <f t="shared" si="1"/>
        <v>202404</v>
      </c>
      <c r="J30" s="3" t="str">
        <f t="shared" si="2"/>
        <v>202404</v>
      </c>
      <c r="K30" s="1">
        <f t="shared" si="3"/>
        <v>3.5416666666666652E-2</v>
      </c>
    </row>
    <row r="31" spans="1:11" x14ac:dyDescent="0.4">
      <c r="A31" s="5">
        <v>45395</v>
      </c>
      <c r="B31" s="8">
        <v>0.69861111111111107</v>
      </c>
      <c r="C31" s="8">
        <v>0.77013888888888893</v>
      </c>
      <c r="D31" s="7"/>
      <c r="E31" s="7"/>
      <c r="F31" s="3" t="s">
        <v>12</v>
      </c>
      <c r="G31" s="3" t="s">
        <v>8</v>
      </c>
      <c r="H31" s="9">
        <f t="shared" si="0"/>
        <v>103</v>
      </c>
      <c r="I31" s="3" t="str">
        <f t="shared" si="1"/>
        <v>202404</v>
      </c>
      <c r="J31" s="3" t="str">
        <f t="shared" si="2"/>
        <v>202404</v>
      </c>
      <c r="K31" s="1">
        <f t="shared" si="3"/>
        <v>7.1527777777777857E-2</v>
      </c>
    </row>
    <row r="32" spans="1:11" x14ac:dyDescent="0.4">
      <c r="A32" s="5">
        <v>45395</v>
      </c>
      <c r="B32" s="8">
        <v>0.78125</v>
      </c>
      <c r="C32" s="8">
        <v>0.95208333333333328</v>
      </c>
      <c r="D32" s="7"/>
      <c r="E32" s="7"/>
      <c r="F32" s="3" t="s">
        <v>12</v>
      </c>
      <c r="G32" s="3" t="s">
        <v>8</v>
      </c>
      <c r="H32" s="9">
        <f t="shared" si="0"/>
        <v>246</v>
      </c>
      <c r="I32" s="3" t="str">
        <f t="shared" si="1"/>
        <v>202404</v>
      </c>
      <c r="J32" s="3" t="str">
        <f t="shared" si="2"/>
        <v>202404</v>
      </c>
      <c r="K32" s="1">
        <f t="shared" si="3"/>
        <v>0.17083333333333328</v>
      </c>
    </row>
    <row r="33" spans="1:11" x14ac:dyDescent="0.4">
      <c r="A33" s="5">
        <v>45397</v>
      </c>
      <c r="B33" s="8">
        <v>0.35416666666666669</v>
      </c>
      <c r="C33" s="8">
        <v>0.43333333333333335</v>
      </c>
      <c r="D33" s="7"/>
      <c r="E33" s="7"/>
      <c r="F33" s="3" t="s">
        <v>12</v>
      </c>
      <c r="G33" s="3" t="s">
        <v>8</v>
      </c>
      <c r="H33" s="9">
        <f t="shared" si="0"/>
        <v>114</v>
      </c>
      <c r="I33" s="3" t="str">
        <f t="shared" si="1"/>
        <v>202404</v>
      </c>
      <c r="J33" s="3" t="str">
        <f t="shared" si="2"/>
        <v>202404</v>
      </c>
      <c r="K33" s="1">
        <f t="shared" si="3"/>
        <v>7.9166666666666663E-2</v>
      </c>
    </row>
    <row r="34" spans="1:11" x14ac:dyDescent="0.4">
      <c r="A34" s="5">
        <v>45397</v>
      </c>
      <c r="B34" s="8">
        <v>0.4513888888888889</v>
      </c>
      <c r="C34" s="8">
        <v>0.54861111111111116</v>
      </c>
      <c r="D34" s="7"/>
      <c r="E34" s="7"/>
      <c r="F34" s="3" t="s">
        <v>12</v>
      </c>
      <c r="G34" s="3" t="s">
        <v>8</v>
      </c>
      <c r="H34" s="9">
        <f t="shared" si="0"/>
        <v>140</v>
      </c>
      <c r="I34" s="3" t="str">
        <f t="shared" si="1"/>
        <v>202404</v>
      </c>
      <c r="J34" s="3" t="str">
        <f t="shared" si="2"/>
        <v>202404</v>
      </c>
      <c r="K34" s="1">
        <f t="shared" si="3"/>
        <v>9.7222222222222265E-2</v>
      </c>
    </row>
    <row r="35" spans="1:11" x14ac:dyDescent="0.4">
      <c r="A35" s="5">
        <v>45397</v>
      </c>
      <c r="B35" s="8">
        <v>0.55555555555555558</v>
      </c>
      <c r="C35" s="8">
        <v>0.76875000000000004</v>
      </c>
      <c r="D35" s="7"/>
      <c r="E35" s="7"/>
      <c r="F35" s="3" t="s">
        <v>12</v>
      </c>
      <c r="G35" s="3" t="s">
        <v>8</v>
      </c>
      <c r="H35" s="9">
        <f t="shared" si="0"/>
        <v>307</v>
      </c>
      <c r="I35" s="3" t="str">
        <f t="shared" si="1"/>
        <v>202404</v>
      </c>
      <c r="J35" s="3" t="str">
        <f t="shared" si="2"/>
        <v>202404</v>
      </c>
      <c r="K35" s="1">
        <f t="shared" si="3"/>
        <v>0.21319444444444446</v>
      </c>
    </row>
    <row r="36" spans="1:11" x14ac:dyDescent="0.4">
      <c r="A36" s="5">
        <v>45397</v>
      </c>
      <c r="B36" s="8">
        <v>0.78055555555555556</v>
      </c>
      <c r="C36" s="8">
        <v>0.99930555555555556</v>
      </c>
      <c r="D36" s="7"/>
      <c r="E36" s="7"/>
      <c r="F36" s="3" t="s">
        <v>12</v>
      </c>
      <c r="G36" s="3" t="s">
        <v>8</v>
      </c>
      <c r="H36" s="9">
        <f t="shared" si="0"/>
        <v>315</v>
      </c>
      <c r="I36" s="3" t="str">
        <f t="shared" si="1"/>
        <v>202404</v>
      </c>
      <c r="J36" s="3" t="str">
        <f t="shared" si="2"/>
        <v>202404</v>
      </c>
      <c r="K36" s="1">
        <f t="shared" si="3"/>
        <v>0.21875</v>
      </c>
    </row>
    <row r="37" spans="1:11" x14ac:dyDescent="0.4">
      <c r="A37" s="5">
        <v>45398</v>
      </c>
      <c r="B37" s="8">
        <v>0</v>
      </c>
      <c r="C37" s="8">
        <v>1.9444444444444445E-2</v>
      </c>
      <c r="D37" s="7"/>
      <c r="E37" s="7"/>
      <c r="F37" s="3" t="s">
        <v>12</v>
      </c>
      <c r="G37" s="3" t="s">
        <v>8</v>
      </c>
      <c r="H37" s="9">
        <f t="shared" ref="H37:H83" si="4">HOUR(C37-B37)*60+MINUTE(C37-B37)-D37*60+E37*60</f>
        <v>28</v>
      </c>
      <c r="I37" s="3" t="str">
        <f t="shared" ref="I37:I83" si="5">IF(DAY(A37)&lt;=20,TEXT(A37,"YYYYMM"),TEXT(EOMONTH(A37,1),"YYYYMM"))</f>
        <v>202404</v>
      </c>
      <c r="J37" s="3" t="str">
        <f t="shared" ref="J37:J83" si="6">TEXT(A37,"YYYYMM")</f>
        <v>202404</v>
      </c>
      <c r="K37" s="1">
        <f t="shared" ref="K37:K83" si="7">C37-B37</f>
        <v>1.9444444444444445E-2</v>
      </c>
    </row>
    <row r="38" spans="1:11" x14ac:dyDescent="0.4">
      <c r="A38" s="5">
        <v>45398</v>
      </c>
      <c r="B38" s="8">
        <v>0.36249999999999999</v>
      </c>
      <c r="C38" s="8">
        <v>0.41319444444444442</v>
      </c>
      <c r="D38" s="7"/>
      <c r="E38" s="7"/>
      <c r="F38" s="3" t="s">
        <v>12</v>
      </c>
      <c r="G38" s="3" t="s">
        <v>8</v>
      </c>
      <c r="H38" s="9">
        <f t="shared" si="4"/>
        <v>73</v>
      </c>
      <c r="I38" s="3" t="str">
        <f t="shared" si="5"/>
        <v>202404</v>
      </c>
      <c r="J38" s="3" t="str">
        <f t="shared" si="6"/>
        <v>202404</v>
      </c>
      <c r="K38" s="1">
        <f t="shared" si="7"/>
        <v>5.0694444444444431E-2</v>
      </c>
    </row>
    <row r="39" spans="1:11" x14ac:dyDescent="0.4">
      <c r="A39" s="5">
        <v>45398</v>
      </c>
      <c r="B39" s="8">
        <v>0.44583333333333336</v>
      </c>
      <c r="C39" s="8">
        <v>0.59027777777777779</v>
      </c>
      <c r="D39" s="7"/>
      <c r="E39" s="7"/>
      <c r="F39" s="3" t="s">
        <v>12</v>
      </c>
      <c r="G39" s="3" t="s">
        <v>8</v>
      </c>
      <c r="H39" s="9">
        <f t="shared" si="4"/>
        <v>208</v>
      </c>
      <c r="I39" s="3" t="str">
        <f t="shared" si="5"/>
        <v>202404</v>
      </c>
      <c r="J39" s="3" t="str">
        <f t="shared" si="6"/>
        <v>202404</v>
      </c>
      <c r="K39" s="1">
        <f t="shared" si="7"/>
        <v>0.14444444444444443</v>
      </c>
    </row>
    <row r="40" spans="1:11" x14ac:dyDescent="0.4">
      <c r="A40" s="5">
        <v>45398</v>
      </c>
      <c r="B40" s="8">
        <v>0.82499999999999996</v>
      </c>
      <c r="C40" s="8">
        <v>0.99930555555555556</v>
      </c>
      <c r="D40" s="7"/>
      <c r="E40" s="7"/>
      <c r="F40" s="3" t="s">
        <v>12</v>
      </c>
      <c r="G40" s="3" t="s">
        <v>8</v>
      </c>
      <c r="H40" s="9">
        <f t="shared" si="4"/>
        <v>251</v>
      </c>
      <c r="I40" s="3" t="str">
        <f t="shared" si="5"/>
        <v>202404</v>
      </c>
      <c r="J40" s="3" t="str">
        <f t="shared" si="6"/>
        <v>202404</v>
      </c>
      <c r="K40" s="1">
        <f t="shared" si="7"/>
        <v>0.1743055555555556</v>
      </c>
    </row>
    <row r="41" spans="1:11" x14ac:dyDescent="0.4">
      <c r="A41" s="5">
        <v>45399</v>
      </c>
      <c r="B41" s="8">
        <v>0</v>
      </c>
      <c r="C41" s="8">
        <v>6.3194444444444442E-2</v>
      </c>
      <c r="D41" s="7"/>
      <c r="E41" s="7"/>
      <c r="F41" s="3" t="s">
        <v>12</v>
      </c>
      <c r="G41" s="3" t="s">
        <v>8</v>
      </c>
      <c r="H41" s="9">
        <f t="shared" si="4"/>
        <v>91</v>
      </c>
      <c r="I41" s="3" t="str">
        <f t="shared" si="5"/>
        <v>202404</v>
      </c>
      <c r="J41" s="3" t="str">
        <f t="shared" si="6"/>
        <v>202404</v>
      </c>
      <c r="K41" s="1">
        <f t="shared" si="7"/>
        <v>6.3194444444444442E-2</v>
      </c>
    </row>
    <row r="42" spans="1:11" x14ac:dyDescent="0.4">
      <c r="A42" s="5">
        <v>45399</v>
      </c>
      <c r="B42" s="8">
        <v>0.3888888888888889</v>
      </c>
      <c r="C42" s="8">
        <v>0.58333333333333337</v>
      </c>
      <c r="D42" s="7"/>
      <c r="E42" s="7"/>
      <c r="F42" s="3" t="s">
        <v>12</v>
      </c>
      <c r="G42" s="3" t="s">
        <v>8</v>
      </c>
      <c r="H42" s="9">
        <f t="shared" si="4"/>
        <v>280</v>
      </c>
      <c r="I42" s="3" t="str">
        <f t="shared" si="5"/>
        <v>202404</v>
      </c>
      <c r="J42" s="3" t="str">
        <f t="shared" si="6"/>
        <v>202404</v>
      </c>
      <c r="K42" s="1">
        <f t="shared" si="7"/>
        <v>0.19444444444444448</v>
      </c>
    </row>
    <row r="43" spans="1:11" x14ac:dyDescent="0.4">
      <c r="A43" s="5">
        <v>45399</v>
      </c>
      <c r="B43" s="8">
        <v>0.59722222222222221</v>
      </c>
      <c r="C43" s="8">
        <v>0.625</v>
      </c>
      <c r="D43" s="7"/>
      <c r="E43" s="7"/>
      <c r="F43" s="3" t="s">
        <v>12</v>
      </c>
      <c r="G43" s="3" t="s">
        <v>8</v>
      </c>
      <c r="H43" s="9">
        <f t="shared" si="4"/>
        <v>40</v>
      </c>
      <c r="I43" s="3" t="str">
        <f t="shared" si="5"/>
        <v>202404</v>
      </c>
      <c r="J43" s="3" t="str">
        <f t="shared" si="6"/>
        <v>202404</v>
      </c>
      <c r="K43" s="1">
        <f t="shared" si="7"/>
        <v>2.777777777777779E-2</v>
      </c>
    </row>
    <row r="44" spans="1:11" x14ac:dyDescent="0.4">
      <c r="A44" s="5">
        <v>45399</v>
      </c>
      <c r="B44" s="8">
        <v>0.8</v>
      </c>
      <c r="C44" s="8">
        <v>0.99930555555555556</v>
      </c>
      <c r="D44" s="7"/>
      <c r="E44" s="7"/>
      <c r="F44" s="3" t="s">
        <v>12</v>
      </c>
      <c r="G44" s="3" t="s">
        <v>8</v>
      </c>
      <c r="H44" s="9">
        <f t="shared" si="4"/>
        <v>287</v>
      </c>
      <c r="I44" s="3" t="str">
        <f t="shared" si="5"/>
        <v>202404</v>
      </c>
      <c r="J44" s="3" t="str">
        <f t="shared" si="6"/>
        <v>202404</v>
      </c>
      <c r="K44" s="1">
        <f t="shared" si="7"/>
        <v>0.19930555555555551</v>
      </c>
    </row>
    <row r="45" spans="1:11" x14ac:dyDescent="0.4">
      <c r="A45" s="5">
        <v>45400</v>
      </c>
      <c r="B45" s="8">
        <v>0</v>
      </c>
      <c r="C45" s="8">
        <v>6.3194444444444442E-2</v>
      </c>
      <c r="D45" s="7"/>
      <c r="E45" s="7"/>
      <c r="F45" s="3" t="s">
        <v>12</v>
      </c>
      <c r="G45" s="3" t="s">
        <v>8</v>
      </c>
      <c r="H45" s="9">
        <f t="shared" si="4"/>
        <v>91</v>
      </c>
      <c r="I45" s="3" t="str">
        <f t="shared" si="5"/>
        <v>202404</v>
      </c>
      <c r="J45" s="3" t="str">
        <f t="shared" si="6"/>
        <v>202404</v>
      </c>
      <c r="K45" s="1">
        <f t="shared" si="7"/>
        <v>6.3194444444444442E-2</v>
      </c>
    </row>
    <row r="46" spans="1:11" x14ac:dyDescent="0.4">
      <c r="A46" s="5">
        <v>45400</v>
      </c>
      <c r="B46" s="8">
        <v>0.38611111111111113</v>
      </c>
      <c r="C46" s="8">
        <v>0.43055555555555558</v>
      </c>
      <c r="D46" s="7"/>
      <c r="E46" s="7"/>
      <c r="F46" s="3" t="s">
        <v>12</v>
      </c>
      <c r="G46" s="3" t="s">
        <v>8</v>
      </c>
      <c r="H46" s="9">
        <f t="shared" si="4"/>
        <v>64</v>
      </c>
      <c r="I46" s="3" t="str">
        <f t="shared" si="5"/>
        <v>202404</v>
      </c>
      <c r="J46" s="3" t="str">
        <f t="shared" si="6"/>
        <v>202404</v>
      </c>
      <c r="K46" s="1">
        <f t="shared" si="7"/>
        <v>4.4444444444444453E-2</v>
      </c>
    </row>
    <row r="47" spans="1:11" x14ac:dyDescent="0.4">
      <c r="A47" s="5">
        <v>45400</v>
      </c>
      <c r="B47" s="8">
        <v>0.44791666666666669</v>
      </c>
      <c r="C47" s="8">
        <v>0.51388888888888884</v>
      </c>
      <c r="D47" s="7"/>
      <c r="E47" s="7"/>
      <c r="F47" s="3" t="s">
        <v>12</v>
      </c>
      <c r="G47" s="3" t="s">
        <v>8</v>
      </c>
      <c r="H47" s="9">
        <f t="shared" si="4"/>
        <v>95</v>
      </c>
      <c r="I47" s="3" t="str">
        <f t="shared" si="5"/>
        <v>202404</v>
      </c>
      <c r="J47" s="3" t="str">
        <f t="shared" si="6"/>
        <v>202404</v>
      </c>
      <c r="K47" s="1">
        <f t="shared" si="7"/>
        <v>6.5972222222222154E-2</v>
      </c>
    </row>
    <row r="48" spans="1:11" x14ac:dyDescent="0.4">
      <c r="A48" s="5">
        <v>45400</v>
      </c>
      <c r="B48" s="8">
        <v>0.53472222222222221</v>
      </c>
      <c r="C48" s="8">
        <v>0.76875000000000004</v>
      </c>
      <c r="D48" s="7"/>
      <c r="E48" s="7"/>
      <c r="F48" s="3" t="s">
        <v>12</v>
      </c>
      <c r="G48" s="3" t="s">
        <v>8</v>
      </c>
      <c r="H48" s="9">
        <f t="shared" si="4"/>
        <v>337</v>
      </c>
      <c r="I48" s="3" t="str">
        <f t="shared" si="5"/>
        <v>202404</v>
      </c>
      <c r="J48" s="3" t="str">
        <f t="shared" si="6"/>
        <v>202404</v>
      </c>
      <c r="K48" s="1">
        <f t="shared" si="7"/>
        <v>0.23402777777777783</v>
      </c>
    </row>
    <row r="49" spans="1:11" x14ac:dyDescent="0.4">
      <c r="A49" s="5">
        <v>45400</v>
      </c>
      <c r="B49" s="8">
        <v>0.8125</v>
      </c>
      <c r="C49" s="8">
        <v>0.89236111111111116</v>
      </c>
      <c r="D49" s="7"/>
      <c r="E49" s="7"/>
      <c r="F49" s="3" t="s">
        <v>12</v>
      </c>
      <c r="G49" s="3" t="s">
        <v>8</v>
      </c>
      <c r="H49" s="9">
        <f t="shared" si="4"/>
        <v>115</v>
      </c>
      <c r="I49" s="3" t="str">
        <f t="shared" si="5"/>
        <v>202404</v>
      </c>
      <c r="J49" s="3" t="str">
        <f t="shared" si="6"/>
        <v>202404</v>
      </c>
      <c r="K49" s="1">
        <f t="shared" si="7"/>
        <v>7.986111111111116E-2</v>
      </c>
    </row>
    <row r="50" spans="1:11" x14ac:dyDescent="0.4">
      <c r="A50" s="5">
        <v>45401</v>
      </c>
      <c r="B50" s="8">
        <v>0.45069444444444445</v>
      </c>
      <c r="C50" s="8">
        <v>0.50694444444444442</v>
      </c>
      <c r="D50" s="7"/>
      <c r="E50" s="7"/>
      <c r="F50" s="3" t="s">
        <v>12</v>
      </c>
      <c r="G50" s="3" t="s">
        <v>8</v>
      </c>
      <c r="H50" s="9">
        <f t="shared" si="4"/>
        <v>81</v>
      </c>
      <c r="I50" s="3" t="str">
        <f t="shared" si="5"/>
        <v>202404</v>
      </c>
      <c r="J50" s="3" t="str">
        <f t="shared" si="6"/>
        <v>202404</v>
      </c>
      <c r="K50" s="1">
        <f t="shared" si="7"/>
        <v>5.6249999999999967E-2</v>
      </c>
    </row>
    <row r="51" spans="1:11" x14ac:dyDescent="0.4">
      <c r="A51" s="5">
        <v>45401</v>
      </c>
      <c r="B51" s="8">
        <v>0.57291666666666663</v>
      </c>
      <c r="C51" s="8">
        <v>0.75694444444444442</v>
      </c>
      <c r="D51" s="7"/>
      <c r="E51" s="7"/>
      <c r="F51" s="3" t="s">
        <v>12</v>
      </c>
      <c r="G51" s="3" t="s">
        <v>8</v>
      </c>
      <c r="H51" s="9">
        <f t="shared" si="4"/>
        <v>265</v>
      </c>
      <c r="I51" s="3" t="str">
        <f t="shared" si="5"/>
        <v>202404</v>
      </c>
      <c r="J51" s="3" t="str">
        <f t="shared" si="6"/>
        <v>202404</v>
      </c>
      <c r="K51" s="1">
        <f t="shared" si="7"/>
        <v>0.18402777777777779</v>
      </c>
    </row>
    <row r="52" spans="1:11" x14ac:dyDescent="0.4">
      <c r="A52" s="5">
        <v>45401</v>
      </c>
      <c r="B52" s="8">
        <v>0.83819444444444446</v>
      </c>
      <c r="C52" s="8">
        <v>0.87430555555555556</v>
      </c>
      <c r="D52" s="7"/>
      <c r="E52" s="7"/>
      <c r="F52" s="3" t="s">
        <v>12</v>
      </c>
      <c r="G52" s="3" t="s">
        <v>10</v>
      </c>
      <c r="H52" s="9">
        <f t="shared" si="4"/>
        <v>52</v>
      </c>
      <c r="I52" s="3" t="str">
        <f t="shared" si="5"/>
        <v>202404</v>
      </c>
      <c r="J52" s="3" t="str">
        <f t="shared" si="6"/>
        <v>202404</v>
      </c>
      <c r="K52" s="1">
        <f t="shared" si="7"/>
        <v>3.6111111111111094E-2</v>
      </c>
    </row>
    <row r="53" spans="1:11" x14ac:dyDescent="0.4">
      <c r="A53" s="5">
        <v>45402</v>
      </c>
      <c r="B53" s="8">
        <v>0.4375</v>
      </c>
      <c r="C53" s="8">
        <v>0.45833333333333331</v>
      </c>
      <c r="D53" s="7"/>
      <c r="E53" s="7"/>
      <c r="F53" s="3" t="s">
        <v>12</v>
      </c>
      <c r="G53" s="3" t="s">
        <v>9</v>
      </c>
      <c r="H53" s="9">
        <f t="shared" si="4"/>
        <v>30</v>
      </c>
      <c r="I53" s="3" t="str">
        <f t="shared" si="5"/>
        <v>202404</v>
      </c>
      <c r="J53" s="3" t="str">
        <f t="shared" si="6"/>
        <v>202404</v>
      </c>
      <c r="K53" s="1">
        <f t="shared" si="7"/>
        <v>2.0833333333333315E-2</v>
      </c>
    </row>
    <row r="54" spans="1:11" x14ac:dyDescent="0.4">
      <c r="A54" s="5">
        <v>45402</v>
      </c>
      <c r="B54" s="8">
        <v>0.47916666666666669</v>
      </c>
      <c r="C54" s="8">
        <v>0.75</v>
      </c>
      <c r="D54" s="7"/>
      <c r="E54" s="7"/>
      <c r="F54" s="3" t="s">
        <v>14</v>
      </c>
      <c r="G54" s="3" t="s">
        <v>25</v>
      </c>
      <c r="H54" s="9">
        <f t="shared" si="4"/>
        <v>390</v>
      </c>
      <c r="I54" s="3" t="str">
        <f t="shared" si="5"/>
        <v>202404</v>
      </c>
      <c r="J54" s="3" t="str">
        <f t="shared" si="6"/>
        <v>202404</v>
      </c>
      <c r="K54" s="1">
        <f t="shared" si="7"/>
        <v>0.27083333333333331</v>
      </c>
    </row>
    <row r="55" spans="1:11" x14ac:dyDescent="0.4">
      <c r="A55" s="5">
        <v>45402</v>
      </c>
      <c r="B55" s="8">
        <v>0.90486111111111112</v>
      </c>
      <c r="C55" s="8">
        <v>0.99097222222222225</v>
      </c>
      <c r="D55" s="7"/>
      <c r="E55" s="7"/>
      <c r="F55" s="3" t="s">
        <v>12</v>
      </c>
      <c r="G55" s="3" t="s">
        <v>9</v>
      </c>
      <c r="H55" s="9">
        <f t="shared" si="4"/>
        <v>124</v>
      </c>
      <c r="I55" s="3" t="str">
        <f t="shared" si="5"/>
        <v>202404</v>
      </c>
      <c r="J55" s="3" t="str">
        <f t="shared" si="6"/>
        <v>202404</v>
      </c>
      <c r="K55" s="1">
        <f t="shared" si="7"/>
        <v>8.6111111111111138E-2</v>
      </c>
    </row>
    <row r="56" spans="1:11" x14ac:dyDescent="0.4">
      <c r="A56" s="5">
        <v>45403</v>
      </c>
      <c r="B56" s="8">
        <v>0</v>
      </c>
      <c r="C56" s="8">
        <v>5.5555555555555558E-3</v>
      </c>
      <c r="D56" s="7"/>
      <c r="E56" s="7"/>
      <c r="F56" s="3" t="s">
        <v>12</v>
      </c>
      <c r="G56" s="3" t="s">
        <v>8</v>
      </c>
      <c r="H56" s="9">
        <f t="shared" si="4"/>
        <v>8</v>
      </c>
      <c r="I56" s="3" t="str">
        <f t="shared" si="5"/>
        <v>202405</v>
      </c>
      <c r="J56" s="3" t="str">
        <f t="shared" si="6"/>
        <v>202404</v>
      </c>
      <c r="K56" s="1">
        <f t="shared" si="7"/>
        <v>5.5555555555555558E-3</v>
      </c>
    </row>
    <row r="57" spans="1:11" x14ac:dyDescent="0.4">
      <c r="A57" s="5">
        <v>45403</v>
      </c>
      <c r="B57" s="8">
        <v>0.58333333333333337</v>
      </c>
      <c r="C57" s="8">
        <v>0.625</v>
      </c>
      <c r="D57" s="7"/>
      <c r="E57" s="7"/>
      <c r="F57" s="3" t="s">
        <v>12</v>
      </c>
      <c r="G57" s="3" t="s">
        <v>8</v>
      </c>
      <c r="H57" s="9">
        <f t="shared" si="4"/>
        <v>60</v>
      </c>
      <c r="I57" s="3" t="str">
        <f t="shared" si="5"/>
        <v>202405</v>
      </c>
      <c r="J57" s="3" t="str">
        <f t="shared" si="6"/>
        <v>202404</v>
      </c>
      <c r="K57" s="1">
        <f t="shared" si="7"/>
        <v>4.166666666666663E-2</v>
      </c>
    </row>
    <row r="58" spans="1:11" x14ac:dyDescent="0.4">
      <c r="A58" s="5">
        <v>45403</v>
      </c>
      <c r="B58" s="8">
        <v>0.6875</v>
      </c>
      <c r="C58" s="8">
        <v>0.77083333333333337</v>
      </c>
      <c r="D58" s="7"/>
      <c r="E58" s="7"/>
      <c r="F58" s="3" t="s">
        <v>12</v>
      </c>
      <c r="G58" s="3" t="s">
        <v>8</v>
      </c>
      <c r="H58" s="9">
        <f t="shared" si="4"/>
        <v>120</v>
      </c>
      <c r="I58" s="3" t="str">
        <f t="shared" si="5"/>
        <v>202405</v>
      </c>
      <c r="J58" s="3" t="str">
        <f t="shared" si="6"/>
        <v>202404</v>
      </c>
      <c r="K58" s="1">
        <f t="shared" si="7"/>
        <v>8.333333333333337E-2</v>
      </c>
    </row>
    <row r="59" spans="1:11" x14ac:dyDescent="0.4">
      <c r="A59" s="5">
        <v>45403</v>
      </c>
      <c r="B59" s="8">
        <v>0.9819444444444444</v>
      </c>
      <c r="C59" s="8">
        <v>0.99930555555555556</v>
      </c>
      <c r="D59" s="7"/>
      <c r="E59" s="7"/>
      <c r="F59" s="3" t="s">
        <v>12</v>
      </c>
      <c r="G59" s="3" t="s">
        <v>8</v>
      </c>
      <c r="H59" s="9">
        <f t="shared" si="4"/>
        <v>25</v>
      </c>
      <c r="I59" s="3" t="str">
        <f t="shared" si="5"/>
        <v>202405</v>
      </c>
      <c r="J59" s="3" t="str">
        <f t="shared" si="6"/>
        <v>202404</v>
      </c>
      <c r="K59" s="1">
        <f t="shared" si="7"/>
        <v>1.736111111111116E-2</v>
      </c>
    </row>
    <row r="60" spans="1:11" x14ac:dyDescent="0.4">
      <c r="A60" s="5">
        <v>45404</v>
      </c>
      <c r="B60" s="8">
        <v>0.43611111111111112</v>
      </c>
      <c r="C60" s="8">
        <v>0.50763888888888886</v>
      </c>
      <c r="D60" s="7"/>
      <c r="E60" s="7"/>
      <c r="F60" s="3" t="s">
        <v>12</v>
      </c>
      <c r="G60" s="3" t="s">
        <v>15</v>
      </c>
      <c r="H60" s="9">
        <f t="shared" si="4"/>
        <v>103</v>
      </c>
      <c r="I60" s="3" t="str">
        <f t="shared" si="5"/>
        <v>202405</v>
      </c>
      <c r="J60" s="3" t="str">
        <f t="shared" si="6"/>
        <v>202404</v>
      </c>
      <c r="K60" s="1">
        <f t="shared" si="7"/>
        <v>7.1527777777777746E-2</v>
      </c>
    </row>
    <row r="61" spans="1:11" x14ac:dyDescent="0.4">
      <c r="A61" s="5">
        <v>45404</v>
      </c>
      <c r="B61" s="8">
        <v>0.67291666666666672</v>
      </c>
      <c r="C61" s="8">
        <v>0.77569444444444446</v>
      </c>
      <c r="D61" s="7"/>
      <c r="E61" s="7"/>
      <c r="F61" s="3" t="s">
        <v>12</v>
      </c>
      <c r="G61" s="3" t="s">
        <v>15</v>
      </c>
      <c r="H61" s="9">
        <f t="shared" si="4"/>
        <v>148</v>
      </c>
      <c r="I61" s="3" t="str">
        <f t="shared" si="5"/>
        <v>202405</v>
      </c>
      <c r="J61" s="3" t="str">
        <f t="shared" si="6"/>
        <v>202404</v>
      </c>
      <c r="K61" s="1">
        <f t="shared" si="7"/>
        <v>0.10277777777777775</v>
      </c>
    </row>
    <row r="62" spans="1:11" x14ac:dyDescent="0.4">
      <c r="A62" s="5">
        <v>45404</v>
      </c>
      <c r="B62" s="8">
        <v>0.79166666666666663</v>
      </c>
      <c r="C62" s="8">
        <v>0.94930555555555551</v>
      </c>
      <c r="D62" s="7"/>
      <c r="E62" s="7"/>
      <c r="F62" s="3" t="s">
        <v>12</v>
      </c>
      <c r="G62" s="3" t="s">
        <v>8</v>
      </c>
      <c r="H62" s="9">
        <f t="shared" si="4"/>
        <v>227</v>
      </c>
      <c r="I62" s="3" t="str">
        <f t="shared" si="5"/>
        <v>202405</v>
      </c>
      <c r="J62" s="3" t="str">
        <f t="shared" si="6"/>
        <v>202404</v>
      </c>
      <c r="K62" s="1">
        <f t="shared" si="7"/>
        <v>0.15763888888888888</v>
      </c>
    </row>
    <row r="63" spans="1:11" x14ac:dyDescent="0.4">
      <c r="A63" s="5">
        <v>45405</v>
      </c>
      <c r="B63" s="8">
        <v>0.58472222222222225</v>
      </c>
      <c r="C63" s="8">
        <v>0.77222222222222225</v>
      </c>
      <c r="D63" s="7"/>
      <c r="E63" s="7"/>
      <c r="F63" s="3" t="s">
        <v>12</v>
      </c>
      <c r="G63" s="3" t="s">
        <v>8</v>
      </c>
      <c r="H63" s="9">
        <f t="shared" si="4"/>
        <v>270</v>
      </c>
      <c r="I63" s="3" t="str">
        <f t="shared" si="5"/>
        <v>202405</v>
      </c>
      <c r="J63" s="3" t="str">
        <f t="shared" si="6"/>
        <v>202404</v>
      </c>
      <c r="K63" s="1">
        <f t="shared" si="7"/>
        <v>0.1875</v>
      </c>
    </row>
    <row r="64" spans="1:11" x14ac:dyDescent="0.4">
      <c r="A64" s="5">
        <v>45405</v>
      </c>
      <c r="B64" s="8">
        <v>0.82638888888888884</v>
      </c>
      <c r="C64" s="8">
        <v>0.99930555555555556</v>
      </c>
      <c r="D64" s="7"/>
      <c r="E64" s="7"/>
      <c r="F64" s="3" t="s">
        <v>12</v>
      </c>
      <c r="G64" s="3" t="s">
        <v>8</v>
      </c>
      <c r="H64" s="9">
        <f t="shared" si="4"/>
        <v>249</v>
      </c>
      <c r="I64" s="3" t="str">
        <f t="shared" si="5"/>
        <v>202405</v>
      </c>
      <c r="J64" s="3" t="str">
        <f t="shared" si="6"/>
        <v>202404</v>
      </c>
      <c r="K64" s="1">
        <f t="shared" si="7"/>
        <v>0.17291666666666672</v>
      </c>
    </row>
    <row r="65" spans="1:11" x14ac:dyDescent="0.4">
      <c r="A65" s="5">
        <v>45406</v>
      </c>
      <c r="B65" s="8">
        <v>0.33194444444444443</v>
      </c>
      <c r="C65" s="8">
        <v>0.49791666666666667</v>
      </c>
      <c r="D65" s="7"/>
      <c r="E65" s="7"/>
      <c r="F65" s="3" t="s">
        <v>12</v>
      </c>
      <c r="G65" s="3" t="s">
        <v>15</v>
      </c>
      <c r="H65" s="9">
        <f t="shared" si="4"/>
        <v>239</v>
      </c>
      <c r="I65" s="3" t="str">
        <f t="shared" si="5"/>
        <v>202405</v>
      </c>
      <c r="J65" s="3" t="str">
        <f t="shared" si="6"/>
        <v>202404</v>
      </c>
      <c r="K65" s="1">
        <f t="shared" si="7"/>
        <v>0.16597222222222224</v>
      </c>
    </row>
    <row r="66" spans="1:11" x14ac:dyDescent="0.4">
      <c r="A66" s="5">
        <v>45406</v>
      </c>
      <c r="B66" s="8">
        <v>0.66666666666666663</v>
      </c>
      <c r="C66" s="8">
        <v>0.78125</v>
      </c>
      <c r="D66" s="7"/>
      <c r="E66" s="7"/>
      <c r="F66" s="3" t="s">
        <v>12</v>
      </c>
      <c r="G66" s="3" t="s">
        <v>15</v>
      </c>
      <c r="H66" s="9">
        <f t="shared" si="4"/>
        <v>165</v>
      </c>
      <c r="I66" s="3" t="str">
        <f t="shared" si="5"/>
        <v>202405</v>
      </c>
      <c r="J66" s="3" t="str">
        <f t="shared" si="6"/>
        <v>202404</v>
      </c>
      <c r="K66" s="1">
        <f t="shared" si="7"/>
        <v>0.11458333333333337</v>
      </c>
    </row>
    <row r="67" spans="1:11" x14ac:dyDescent="0.4">
      <c r="A67" s="5">
        <v>45407</v>
      </c>
      <c r="B67" s="8">
        <v>0.3611111111111111</v>
      </c>
      <c r="C67" s="8">
        <v>0.54166666666666663</v>
      </c>
      <c r="D67" s="7"/>
      <c r="E67" s="7"/>
      <c r="F67" s="3" t="s">
        <v>12</v>
      </c>
      <c r="G67" s="3" t="s">
        <v>15</v>
      </c>
      <c r="H67" s="9">
        <f t="shared" si="4"/>
        <v>260</v>
      </c>
      <c r="I67" s="3" t="str">
        <f t="shared" si="5"/>
        <v>202405</v>
      </c>
      <c r="J67" s="3" t="str">
        <f t="shared" si="6"/>
        <v>202404</v>
      </c>
      <c r="K67" s="1">
        <f t="shared" si="7"/>
        <v>0.18055555555555552</v>
      </c>
    </row>
    <row r="68" spans="1:11" x14ac:dyDescent="0.4">
      <c r="A68" s="5">
        <v>45407</v>
      </c>
      <c r="B68" s="8">
        <v>0.625</v>
      </c>
      <c r="C68" s="8">
        <v>0.75277777777777777</v>
      </c>
      <c r="D68" s="7"/>
      <c r="E68" s="7"/>
      <c r="F68" s="3" t="s">
        <v>12</v>
      </c>
      <c r="G68" s="3" t="s">
        <v>15</v>
      </c>
      <c r="H68" s="9">
        <f t="shared" si="4"/>
        <v>184</v>
      </c>
      <c r="I68" s="3" t="str">
        <f t="shared" si="5"/>
        <v>202405</v>
      </c>
      <c r="J68" s="3" t="str">
        <f t="shared" si="6"/>
        <v>202404</v>
      </c>
      <c r="K68" s="1">
        <f t="shared" si="7"/>
        <v>0.12777777777777777</v>
      </c>
    </row>
    <row r="69" spans="1:11" x14ac:dyDescent="0.4">
      <c r="A69" s="5">
        <v>45407</v>
      </c>
      <c r="B69" s="8">
        <v>0.85416666666666663</v>
      </c>
      <c r="C69" s="8">
        <v>0.94861111111111107</v>
      </c>
      <c r="D69" s="7"/>
      <c r="E69" s="7"/>
      <c r="F69" s="3" t="s">
        <v>12</v>
      </c>
      <c r="G69" s="3" t="s">
        <v>15</v>
      </c>
      <c r="H69" s="9">
        <f t="shared" si="4"/>
        <v>136</v>
      </c>
      <c r="I69" s="3" t="str">
        <f t="shared" si="5"/>
        <v>202405</v>
      </c>
      <c r="J69" s="3" t="str">
        <f t="shared" si="6"/>
        <v>202404</v>
      </c>
      <c r="K69" s="1">
        <f t="shared" si="7"/>
        <v>9.4444444444444442E-2</v>
      </c>
    </row>
    <row r="70" spans="1:11" x14ac:dyDescent="0.4">
      <c r="A70" s="5">
        <v>45408</v>
      </c>
      <c r="B70" s="8">
        <v>0.35416666666666669</v>
      </c>
      <c r="C70" s="8">
        <v>0.64583333333333337</v>
      </c>
      <c r="D70" s="7"/>
      <c r="E70" s="7"/>
      <c r="F70" s="3" t="s">
        <v>12</v>
      </c>
      <c r="G70" s="3" t="s">
        <v>15</v>
      </c>
      <c r="H70" s="9">
        <f t="shared" si="4"/>
        <v>420</v>
      </c>
      <c r="I70" s="3" t="str">
        <f t="shared" si="5"/>
        <v>202405</v>
      </c>
      <c r="J70" s="3" t="str">
        <f t="shared" si="6"/>
        <v>202404</v>
      </c>
      <c r="K70" s="1">
        <f t="shared" si="7"/>
        <v>0.29166666666666669</v>
      </c>
    </row>
    <row r="71" spans="1:11" x14ac:dyDescent="0.4">
      <c r="A71" s="5">
        <v>45408</v>
      </c>
      <c r="B71" s="8">
        <v>0.84513888888888888</v>
      </c>
      <c r="C71" s="8">
        <v>0.99930555555555556</v>
      </c>
      <c r="D71" s="7"/>
      <c r="E71" s="7"/>
      <c r="F71" s="3" t="s">
        <v>12</v>
      </c>
      <c r="G71" s="3" t="s">
        <v>15</v>
      </c>
      <c r="H71" s="9">
        <f t="shared" si="4"/>
        <v>222</v>
      </c>
      <c r="I71" s="3" t="str">
        <f t="shared" si="5"/>
        <v>202405</v>
      </c>
      <c r="J71" s="3" t="str">
        <f t="shared" si="6"/>
        <v>202404</v>
      </c>
      <c r="K71" s="1">
        <f t="shared" si="7"/>
        <v>0.15416666666666667</v>
      </c>
    </row>
    <row r="72" spans="1:11" x14ac:dyDescent="0.4">
      <c r="A72" s="5">
        <v>45409</v>
      </c>
      <c r="B72" s="8">
        <v>0</v>
      </c>
      <c r="C72" s="8">
        <v>1.9444444444444445E-2</v>
      </c>
      <c r="D72" s="7"/>
      <c r="E72" s="7"/>
      <c r="F72" s="3" t="s">
        <v>12</v>
      </c>
      <c r="G72" s="3" t="s">
        <v>15</v>
      </c>
      <c r="H72" s="9">
        <f t="shared" si="4"/>
        <v>28</v>
      </c>
      <c r="I72" s="3" t="str">
        <f t="shared" si="5"/>
        <v>202405</v>
      </c>
      <c r="J72" s="3" t="str">
        <f t="shared" si="6"/>
        <v>202404</v>
      </c>
      <c r="K72" s="1">
        <f t="shared" si="7"/>
        <v>1.9444444444444445E-2</v>
      </c>
    </row>
    <row r="73" spans="1:11" x14ac:dyDescent="0.4">
      <c r="A73" s="5">
        <v>45410</v>
      </c>
      <c r="B73" s="8">
        <v>0.375</v>
      </c>
      <c r="C73" s="8">
        <v>0.54166666666666663</v>
      </c>
      <c r="D73" s="7"/>
      <c r="E73" s="7"/>
      <c r="F73" s="3" t="s">
        <v>12</v>
      </c>
      <c r="G73" s="3" t="s">
        <v>23</v>
      </c>
      <c r="H73" s="9">
        <f t="shared" si="4"/>
        <v>240</v>
      </c>
      <c r="I73" s="3" t="str">
        <f t="shared" si="5"/>
        <v>202405</v>
      </c>
      <c r="J73" s="3" t="str">
        <f t="shared" si="6"/>
        <v>202404</v>
      </c>
      <c r="K73" s="1">
        <f t="shared" si="7"/>
        <v>0.16666666666666663</v>
      </c>
    </row>
    <row r="74" spans="1:11" x14ac:dyDescent="0.4">
      <c r="A74" s="5">
        <v>45410</v>
      </c>
      <c r="B74" s="8">
        <v>0.66666666666666663</v>
      </c>
      <c r="C74" s="8">
        <v>0.76041666666666663</v>
      </c>
      <c r="D74" s="7"/>
      <c r="E74" s="7"/>
      <c r="F74" s="3" t="s">
        <v>12</v>
      </c>
      <c r="G74" s="3" t="s">
        <v>15</v>
      </c>
      <c r="H74" s="9">
        <f t="shared" si="4"/>
        <v>135</v>
      </c>
      <c r="I74" s="3" t="str">
        <f t="shared" si="5"/>
        <v>202405</v>
      </c>
      <c r="J74" s="3" t="str">
        <f t="shared" si="6"/>
        <v>202404</v>
      </c>
      <c r="K74" s="1">
        <f t="shared" si="7"/>
        <v>9.375E-2</v>
      </c>
    </row>
    <row r="75" spans="1:11" x14ac:dyDescent="0.4">
      <c r="A75" s="5">
        <v>45410</v>
      </c>
      <c r="B75" s="8">
        <v>0.78125</v>
      </c>
      <c r="C75" s="8">
        <v>0.93819444444444444</v>
      </c>
      <c r="D75" s="7"/>
      <c r="E75" s="7"/>
      <c r="F75" s="3" t="s">
        <v>12</v>
      </c>
      <c r="G75" s="3" t="s">
        <v>15</v>
      </c>
      <c r="H75" s="9">
        <f t="shared" si="4"/>
        <v>226</v>
      </c>
      <c r="I75" s="3" t="str">
        <f t="shared" si="5"/>
        <v>202405</v>
      </c>
      <c r="J75" s="3" t="str">
        <f t="shared" si="6"/>
        <v>202404</v>
      </c>
      <c r="K75" s="1">
        <f t="shared" si="7"/>
        <v>0.15694444444444444</v>
      </c>
    </row>
    <row r="76" spans="1:11" x14ac:dyDescent="0.4">
      <c r="A76" s="5">
        <v>45411</v>
      </c>
      <c r="B76" s="8">
        <v>0.39861111111111114</v>
      </c>
      <c r="C76" s="8">
        <v>0.44027777777777777</v>
      </c>
      <c r="D76" s="7"/>
      <c r="E76" s="7"/>
      <c r="F76" s="3" t="s">
        <v>12</v>
      </c>
      <c r="G76" s="3" t="s">
        <v>15</v>
      </c>
      <c r="H76" s="9">
        <f t="shared" si="4"/>
        <v>60</v>
      </c>
      <c r="I76" s="3" t="str">
        <f t="shared" si="5"/>
        <v>202405</v>
      </c>
      <c r="J76" s="3" t="str">
        <f t="shared" si="6"/>
        <v>202404</v>
      </c>
      <c r="K76" s="1">
        <f t="shared" si="7"/>
        <v>4.166666666666663E-2</v>
      </c>
    </row>
    <row r="77" spans="1:11" x14ac:dyDescent="0.4">
      <c r="A77" s="5">
        <v>45411</v>
      </c>
      <c r="B77" s="8">
        <v>0.8354166666666667</v>
      </c>
      <c r="C77" s="8">
        <v>0.99930555555555556</v>
      </c>
      <c r="D77" s="7"/>
      <c r="E77" s="7"/>
      <c r="F77" s="3" t="s">
        <v>12</v>
      </c>
      <c r="G77" s="3" t="s">
        <v>15</v>
      </c>
      <c r="H77" s="9">
        <f t="shared" si="4"/>
        <v>236</v>
      </c>
      <c r="I77" s="3" t="str">
        <f t="shared" si="5"/>
        <v>202405</v>
      </c>
      <c r="J77" s="3" t="str">
        <f t="shared" si="6"/>
        <v>202404</v>
      </c>
      <c r="K77" s="1">
        <f t="shared" si="7"/>
        <v>0.16388888888888886</v>
      </c>
    </row>
    <row r="78" spans="1:11" x14ac:dyDescent="0.4">
      <c r="A78" s="5">
        <v>45412</v>
      </c>
      <c r="B78" s="8">
        <v>0</v>
      </c>
      <c r="C78" s="8">
        <v>9.930555555555555E-2</v>
      </c>
      <c r="D78" s="7"/>
      <c r="E78" s="7"/>
      <c r="F78" s="3" t="s">
        <v>12</v>
      </c>
      <c r="G78" s="3" t="s">
        <v>15</v>
      </c>
      <c r="H78" s="9">
        <f t="shared" si="4"/>
        <v>143</v>
      </c>
      <c r="I78" s="3" t="str">
        <f t="shared" si="5"/>
        <v>202405</v>
      </c>
      <c r="J78" s="3" t="str">
        <f t="shared" si="6"/>
        <v>202404</v>
      </c>
      <c r="K78" s="1">
        <f t="shared" si="7"/>
        <v>9.930555555555555E-2</v>
      </c>
    </row>
    <row r="79" spans="1:11" x14ac:dyDescent="0.4">
      <c r="A79" s="5">
        <v>45412</v>
      </c>
      <c r="B79" s="8">
        <v>0.37777777777777777</v>
      </c>
      <c r="C79" s="8">
        <v>0.47222222222222221</v>
      </c>
      <c r="D79" s="7"/>
      <c r="E79" s="7"/>
      <c r="F79" s="3" t="s">
        <v>12</v>
      </c>
      <c r="G79" s="3" t="s">
        <v>15</v>
      </c>
      <c r="H79" s="9">
        <f t="shared" si="4"/>
        <v>136</v>
      </c>
      <c r="I79" s="3" t="str">
        <f t="shared" si="5"/>
        <v>202405</v>
      </c>
      <c r="J79" s="3" t="str">
        <f t="shared" si="6"/>
        <v>202404</v>
      </c>
      <c r="K79" s="1">
        <f t="shared" si="7"/>
        <v>9.4444444444444442E-2</v>
      </c>
    </row>
    <row r="80" spans="1:11" x14ac:dyDescent="0.4">
      <c r="A80" s="5">
        <v>45412</v>
      </c>
      <c r="B80" s="8">
        <v>0.50694444444444442</v>
      </c>
      <c r="C80" s="8">
        <v>0.76041666666666663</v>
      </c>
      <c r="D80" s="7"/>
      <c r="E80" s="7"/>
      <c r="F80" s="3" t="s">
        <v>12</v>
      </c>
      <c r="G80" s="3" t="s">
        <v>15</v>
      </c>
      <c r="H80" s="9">
        <f t="shared" si="4"/>
        <v>365</v>
      </c>
      <c r="I80" s="3" t="str">
        <f t="shared" si="5"/>
        <v>202405</v>
      </c>
      <c r="J80" s="3" t="str">
        <f t="shared" si="6"/>
        <v>202404</v>
      </c>
      <c r="K80" s="1">
        <f t="shared" si="7"/>
        <v>0.25347222222222221</v>
      </c>
    </row>
    <row r="81" spans="1:11" x14ac:dyDescent="0.4">
      <c r="A81" s="5">
        <v>45412</v>
      </c>
      <c r="B81" s="8">
        <v>0.81597222222222221</v>
      </c>
      <c r="C81" s="8">
        <v>0.99930555555555556</v>
      </c>
      <c r="D81" s="7"/>
      <c r="E81" s="7"/>
      <c r="F81" s="3" t="s">
        <v>12</v>
      </c>
      <c r="G81" s="3" t="s">
        <v>15</v>
      </c>
      <c r="H81" s="9">
        <f t="shared" si="4"/>
        <v>264</v>
      </c>
      <c r="I81" s="3" t="str">
        <f t="shared" si="5"/>
        <v>202405</v>
      </c>
      <c r="J81" s="3" t="str">
        <f t="shared" si="6"/>
        <v>202404</v>
      </c>
      <c r="K81" s="1">
        <f t="shared" si="7"/>
        <v>0.18333333333333335</v>
      </c>
    </row>
    <row r="82" spans="1:11" x14ac:dyDescent="0.4">
      <c r="A82" s="5">
        <v>45413</v>
      </c>
      <c r="B82" s="8">
        <v>0</v>
      </c>
      <c r="C82" s="8">
        <v>8.2638888888888887E-2</v>
      </c>
      <c r="D82" s="7"/>
      <c r="E82" s="7"/>
      <c r="F82" s="3" t="s">
        <v>12</v>
      </c>
      <c r="G82" s="3" t="s">
        <v>15</v>
      </c>
      <c r="H82" s="9">
        <f t="shared" si="4"/>
        <v>119</v>
      </c>
      <c r="I82" s="3" t="str">
        <f t="shared" si="5"/>
        <v>202405</v>
      </c>
      <c r="J82" s="3" t="str">
        <f t="shared" si="6"/>
        <v>202405</v>
      </c>
      <c r="K82" s="1">
        <f t="shared" si="7"/>
        <v>8.2638888888888887E-2</v>
      </c>
    </row>
    <row r="83" spans="1:11" x14ac:dyDescent="0.4">
      <c r="A83" s="5">
        <v>45414</v>
      </c>
      <c r="B83" s="8">
        <v>0.69236111111111109</v>
      </c>
      <c r="C83" s="8">
        <v>0.71875</v>
      </c>
      <c r="D83" s="7"/>
      <c r="E83" s="7"/>
      <c r="F83" s="3" t="s">
        <v>12</v>
      </c>
      <c r="G83" s="3" t="s">
        <v>15</v>
      </c>
      <c r="H83" s="9">
        <f t="shared" si="4"/>
        <v>38</v>
      </c>
      <c r="I83" s="3" t="str">
        <f t="shared" si="5"/>
        <v>202405</v>
      </c>
      <c r="J83" s="3" t="str">
        <f t="shared" si="6"/>
        <v>202405</v>
      </c>
      <c r="K83" s="1">
        <f t="shared" si="7"/>
        <v>2.6388888888888906E-2</v>
      </c>
    </row>
    <row r="84" spans="1:11" x14ac:dyDescent="0.4">
      <c r="A84" s="5">
        <v>45418</v>
      </c>
      <c r="B84" s="8">
        <v>0.16666666666666666</v>
      </c>
      <c r="C84" s="8">
        <v>0.4375</v>
      </c>
      <c r="D84" s="7"/>
      <c r="E84" s="7"/>
      <c r="F84" s="3" t="s">
        <v>12</v>
      </c>
      <c r="G84" s="3" t="s">
        <v>15</v>
      </c>
      <c r="H84" s="9">
        <f t="shared" ref="H84" si="8">HOUR(C84-B84)*60+MINUTE(C84-B84)-D84*60+E84*60</f>
        <v>390</v>
      </c>
      <c r="I84" s="3" t="str">
        <f t="shared" ref="I84" si="9">IF(DAY(A84)&lt;=20,TEXT(A84,"YYYYMM"),TEXT(EOMONTH(A84,1),"YYYYMM"))</f>
        <v>202405</v>
      </c>
      <c r="J84" s="3" t="str">
        <f t="shared" ref="J84" si="10">TEXT(A84,"YYYYMM")</f>
        <v>202405</v>
      </c>
      <c r="K84" s="1">
        <f t="shared" ref="K84" si="11">C84-B84</f>
        <v>0.27083333333333337</v>
      </c>
    </row>
    <row r="85" spans="1:11" x14ac:dyDescent="0.4">
      <c r="A85" s="5">
        <v>45449</v>
      </c>
      <c r="B85" s="8">
        <v>0.62986111111111109</v>
      </c>
      <c r="C85" s="8">
        <v>0.70277777777777772</v>
      </c>
      <c r="D85" s="7"/>
      <c r="E85" s="7"/>
      <c r="F85" s="3" t="s">
        <v>14</v>
      </c>
      <c r="G85" s="3" t="s">
        <v>16</v>
      </c>
      <c r="H85" s="9">
        <f t="shared" ref="H85" si="12">HOUR(C85-B85)*60+MINUTE(C85-B85)-D85*60+E85*60</f>
        <v>105</v>
      </c>
      <c r="I85" s="3" t="str">
        <f t="shared" ref="I85" si="13">IF(DAY(A85)&lt;=20,TEXT(A85,"YYYYMM"),TEXT(EOMONTH(A85,1),"YYYYMM"))</f>
        <v>202406</v>
      </c>
      <c r="J85" s="3" t="str">
        <f t="shared" ref="J85" si="14">TEXT(A85,"YYYYMM")</f>
        <v>202406</v>
      </c>
      <c r="K85" s="1">
        <f t="shared" ref="K85" si="15">C85-B85</f>
        <v>7.291666666666663E-2</v>
      </c>
    </row>
    <row r="86" spans="1:11" x14ac:dyDescent="0.4">
      <c r="A86" s="5">
        <v>45555</v>
      </c>
      <c r="B86" s="8">
        <v>0.6875</v>
      </c>
      <c r="C86" s="8">
        <v>0.97916666666666663</v>
      </c>
      <c r="D86" s="7">
        <v>7</v>
      </c>
      <c r="E86" s="7">
        <v>2</v>
      </c>
      <c r="F86" s="3" t="s">
        <v>20</v>
      </c>
      <c r="G86" s="3" t="s">
        <v>23</v>
      </c>
      <c r="H86" s="9">
        <f t="shared" ref="H86:H106" si="16">HOUR(C86-B86)*60+MINUTE(C86-B86)-D86*60+E86*60</f>
        <v>120</v>
      </c>
      <c r="I86" s="3" t="str">
        <f t="shared" ref="I86:I106" si="17">IF(DAY(A86)&lt;=20,TEXT(A86,"YYYYMM"),TEXT(EOMONTH(A86,1),"YYYYMM"))</f>
        <v>202409</v>
      </c>
      <c r="J86" s="3" t="str">
        <f t="shared" ref="J86:J106" si="18">TEXT(A86,"YYYYMM")</f>
        <v>202409</v>
      </c>
      <c r="K86" s="1">
        <f t="shared" ref="K86:K106" si="19">C86-B86</f>
        <v>0.29166666666666663</v>
      </c>
    </row>
    <row r="87" spans="1:11" x14ac:dyDescent="0.4">
      <c r="A87" s="5">
        <v>45556</v>
      </c>
      <c r="B87" s="8">
        <v>0.35486111111111113</v>
      </c>
      <c r="C87" s="8">
        <v>0.50347222222222221</v>
      </c>
      <c r="D87" s="7"/>
      <c r="E87" s="7"/>
      <c r="F87" s="3" t="s">
        <v>18</v>
      </c>
      <c r="G87" s="3" t="s">
        <v>21</v>
      </c>
      <c r="H87" s="9">
        <f t="shared" si="16"/>
        <v>214</v>
      </c>
      <c r="I87" s="3" t="str">
        <f t="shared" si="17"/>
        <v>202410</v>
      </c>
      <c r="J87" s="3" t="str">
        <f t="shared" si="18"/>
        <v>202409</v>
      </c>
      <c r="K87" s="1">
        <f t="shared" si="19"/>
        <v>0.14861111111111108</v>
      </c>
    </row>
    <row r="88" spans="1:11" x14ac:dyDescent="0.4">
      <c r="A88" s="5">
        <v>45558</v>
      </c>
      <c r="B88" s="8">
        <v>0.45833333333333331</v>
      </c>
      <c r="C88" s="8">
        <v>0.625</v>
      </c>
      <c r="D88" s="7"/>
      <c r="E88" s="7"/>
      <c r="F88" s="3" t="s">
        <v>18</v>
      </c>
      <c r="G88" s="3" t="s">
        <v>21</v>
      </c>
      <c r="H88" s="9">
        <f t="shared" si="16"/>
        <v>240</v>
      </c>
      <c r="I88" s="3" t="str">
        <f t="shared" si="17"/>
        <v>202410</v>
      </c>
      <c r="J88" s="3" t="str">
        <f t="shared" si="18"/>
        <v>202409</v>
      </c>
      <c r="K88" s="1">
        <f t="shared" si="19"/>
        <v>0.16666666666666669</v>
      </c>
    </row>
    <row r="89" spans="1:11" x14ac:dyDescent="0.4">
      <c r="A89" s="5">
        <v>45563</v>
      </c>
      <c r="B89" s="8">
        <v>0.38124999999999998</v>
      </c>
      <c r="C89" s="8">
        <v>0.49861111111111112</v>
      </c>
      <c r="D89" s="7"/>
      <c r="E89" s="7"/>
      <c r="F89" s="3" t="s">
        <v>18</v>
      </c>
      <c r="G89" s="3" t="s">
        <v>21</v>
      </c>
      <c r="H89" s="9">
        <f t="shared" si="16"/>
        <v>169</v>
      </c>
      <c r="I89" s="3" t="str">
        <f t="shared" si="17"/>
        <v>202410</v>
      </c>
      <c r="J89" s="3" t="str">
        <f t="shared" si="18"/>
        <v>202409</v>
      </c>
      <c r="K89" s="1">
        <f t="shared" si="19"/>
        <v>0.11736111111111114</v>
      </c>
    </row>
    <row r="90" spans="1:11" x14ac:dyDescent="0.4">
      <c r="A90" s="5">
        <v>45563</v>
      </c>
      <c r="B90" s="8">
        <v>0.69513888888888886</v>
      </c>
      <c r="C90" s="8">
        <v>0.73958333333333337</v>
      </c>
      <c r="D90" s="7"/>
      <c r="E90" s="7"/>
      <c r="F90" s="3" t="s">
        <v>18</v>
      </c>
      <c r="G90" s="3" t="s">
        <v>21</v>
      </c>
      <c r="H90" s="9">
        <f t="shared" si="16"/>
        <v>64</v>
      </c>
      <c r="I90" s="3" t="str">
        <f t="shared" si="17"/>
        <v>202410</v>
      </c>
      <c r="J90" s="3" t="str">
        <f t="shared" si="18"/>
        <v>202409</v>
      </c>
      <c r="K90" s="1">
        <f t="shared" si="19"/>
        <v>4.4444444444444509E-2</v>
      </c>
    </row>
    <row r="91" spans="1:11" x14ac:dyDescent="0.4">
      <c r="A91" s="5">
        <v>45563</v>
      </c>
      <c r="B91" s="8">
        <v>0.81805555555555554</v>
      </c>
      <c r="C91" s="8">
        <v>0.90069444444444446</v>
      </c>
      <c r="D91" s="7"/>
      <c r="E91" s="7"/>
      <c r="F91" s="3" t="s">
        <v>18</v>
      </c>
      <c r="G91" s="3" t="s">
        <v>21</v>
      </c>
      <c r="H91" s="9">
        <f t="shared" si="16"/>
        <v>119</v>
      </c>
      <c r="I91" s="3" t="str">
        <f t="shared" si="17"/>
        <v>202410</v>
      </c>
      <c r="J91" s="3" t="str">
        <f t="shared" si="18"/>
        <v>202409</v>
      </c>
      <c r="K91" s="1">
        <f t="shared" si="19"/>
        <v>8.2638888888888928E-2</v>
      </c>
    </row>
    <row r="92" spans="1:11" x14ac:dyDescent="0.4">
      <c r="A92" s="5">
        <v>45567</v>
      </c>
      <c r="B92" s="8">
        <v>0.78819444444444442</v>
      </c>
      <c r="C92" s="8">
        <v>0.82916666666666672</v>
      </c>
      <c r="D92" s="7"/>
      <c r="E92" s="7"/>
      <c r="F92" s="3" t="s">
        <v>18</v>
      </c>
      <c r="G92" s="3" t="s">
        <v>21</v>
      </c>
      <c r="H92" s="9">
        <f t="shared" si="16"/>
        <v>59</v>
      </c>
      <c r="I92" s="3" t="str">
        <f t="shared" si="17"/>
        <v>202410</v>
      </c>
      <c r="J92" s="3" t="str">
        <f t="shared" si="18"/>
        <v>202410</v>
      </c>
      <c r="K92" s="1">
        <f t="shared" si="19"/>
        <v>4.0972222222222299E-2</v>
      </c>
    </row>
    <row r="93" spans="1:11" x14ac:dyDescent="0.4">
      <c r="A93" s="5">
        <v>45571</v>
      </c>
      <c r="B93" s="8">
        <v>0.59791666666666665</v>
      </c>
      <c r="C93" s="8">
        <v>0.75</v>
      </c>
      <c r="D93" s="7"/>
      <c r="E93" s="7"/>
      <c r="F93" s="3" t="s">
        <v>18</v>
      </c>
      <c r="G93" s="3" t="s">
        <v>21</v>
      </c>
      <c r="H93" s="9">
        <f t="shared" si="16"/>
        <v>219</v>
      </c>
      <c r="I93" s="3" t="str">
        <f t="shared" si="17"/>
        <v>202410</v>
      </c>
      <c r="J93" s="3" t="str">
        <f t="shared" si="18"/>
        <v>202410</v>
      </c>
      <c r="K93" s="1">
        <f t="shared" si="19"/>
        <v>0.15208333333333335</v>
      </c>
    </row>
    <row r="94" spans="1:11" x14ac:dyDescent="0.4">
      <c r="A94" s="5">
        <v>45582</v>
      </c>
      <c r="B94" s="8">
        <v>0.33333333333333331</v>
      </c>
      <c r="C94" s="8">
        <v>0.40833333333333333</v>
      </c>
      <c r="D94" s="7"/>
      <c r="E94" s="7"/>
      <c r="F94" s="3" t="s">
        <v>18</v>
      </c>
      <c r="G94" s="3" t="s">
        <v>21</v>
      </c>
      <c r="H94" s="9">
        <f t="shared" si="16"/>
        <v>108</v>
      </c>
      <c r="I94" s="3" t="str">
        <f t="shared" si="17"/>
        <v>202410</v>
      </c>
      <c r="J94" s="3" t="str">
        <f t="shared" si="18"/>
        <v>202410</v>
      </c>
      <c r="K94" s="1">
        <f t="shared" si="19"/>
        <v>7.5000000000000011E-2</v>
      </c>
    </row>
    <row r="95" spans="1:11" x14ac:dyDescent="0.4">
      <c r="A95" s="5">
        <v>45582</v>
      </c>
      <c r="B95" s="8">
        <v>0.5</v>
      </c>
      <c r="C95" s="8">
        <v>0.53888888888888886</v>
      </c>
      <c r="D95" s="7"/>
      <c r="E95" s="7"/>
      <c r="F95" s="3" t="s">
        <v>18</v>
      </c>
      <c r="G95" s="3" t="s">
        <v>21</v>
      </c>
      <c r="H95" s="9">
        <f t="shared" si="16"/>
        <v>56</v>
      </c>
      <c r="I95" s="3" t="str">
        <f t="shared" si="17"/>
        <v>202410</v>
      </c>
      <c r="J95" s="3" t="str">
        <f t="shared" si="18"/>
        <v>202410</v>
      </c>
      <c r="K95" s="1">
        <f t="shared" si="19"/>
        <v>3.8888888888888862E-2</v>
      </c>
    </row>
    <row r="96" spans="1:11" x14ac:dyDescent="0.4">
      <c r="A96" s="5">
        <v>45582</v>
      </c>
      <c r="B96" s="8">
        <v>0.60416666666666663</v>
      </c>
      <c r="C96" s="8">
        <v>0.64583333333333337</v>
      </c>
      <c r="D96" s="7"/>
      <c r="E96" s="7">
        <v>1.75</v>
      </c>
      <c r="F96" s="3" t="s">
        <v>18</v>
      </c>
      <c r="G96" s="3" t="s">
        <v>23</v>
      </c>
      <c r="H96" s="9">
        <f t="shared" si="16"/>
        <v>165</v>
      </c>
      <c r="I96" s="3" t="str">
        <f t="shared" si="17"/>
        <v>202410</v>
      </c>
      <c r="J96" s="3" t="str">
        <f t="shared" si="18"/>
        <v>202410</v>
      </c>
      <c r="K96" s="1">
        <f t="shared" si="19"/>
        <v>4.1666666666666741E-2</v>
      </c>
    </row>
    <row r="97" spans="1:11" x14ac:dyDescent="0.4">
      <c r="A97" s="5">
        <v>45584</v>
      </c>
      <c r="B97" s="8">
        <v>0.31666666666666665</v>
      </c>
      <c r="C97" s="8">
        <v>0.85416666666666663</v>
      </c>
      <c r="D97" s="7">
        <v>2</v>
      </c>
      <c r="E97" s="7"/>
      <c r="F97" s="3" t="s">
        <v>18</v>
      </c>
      <c r="G97" s="3" t="s">
        <v>21</v>
      </c>
      <c r="H97" s="9">
        <f t="shared" si="16"/>
        <v>654</v>
      </c>
      <c r="I97" s="3" t="str">
        <f t="shared" si="17"/>
        <v>202410</v>
      </c>
      <c r="J97" s="3" t="str">
        <f t="shared" si="18"/>
        <v>202410</v>
      </c>
      <c r="K97" s="1">
        <f t="shared" si="19"/>
        <v>0.53749999999999998</v>
      </c>
    </row>
    <row r="98" spans="1:11" x14ac:dyDescent="0.4">
      <c r="A98" s="5">
        <v>45585</v>
      </c>
      <c r="B98" s="8">
        <v>0.40972222222222221</v>
      </c>
      <c r="C98" s="8">
        <v>0.62777777777777777</v>
      </c>
      <c r="D98" s="7"/>
      <c r="E98" s="7"/>
      <c r="F98" s="3" t="s">
        <v>18</v>
      </c>
      <c r="G98" s="3" t="s">
        <v>21</v>
      </c>
      <c r="H98" s="9">
        <f t="shared" si="16"/>
        <v>314</v>
      </c>
      <c r="I98" s="3" t="str">
        <f t="shared" si="17"/>
        <v>202410</v>
      </c>
      <c r="J98" s="3" t="str">
        <f t="shared" si="18"/>
        <v>202410</v>
      </c>
      <c r="K98" s="1">
        <f t="shared" si="19"/>
        <v>0.21805555555555556</v>
      </c>
    </row>
    <row r="99" spans="1:11" x14ac:dyDescent="0.4">
      <c r="A99" s="5">
        <v>45585</v>
      </c>
      <c r="B99" s="8">
        <v>0.89583333333333337</v>
      </c>
      <c r="C99" s="8">
        <v>0.9375</v>
      </c>
      <c r="D99" s="7"/>
      <c r="E99" s="7"/>
      <c r="F99" s="3" t="s">
        <v>18</v>
      </c>
      <c r="G99" s="3" t="s">
        <v>21</v>
      </c>
      <c r="H99" s="9">
        <f t="shared" si="16"/>
        <v>60</v>
      </c>
      <c r="I99" s="3" t="str">
        <f t="shared" si="17"/>
        <v>202410</v>
      </c>
      <c r="J99" s="3" t="str">
        <f t="shared" si="18"/>
        <v>202410</v>
      </c>
      <c r="K99" s="1">
        <f t="shared" si="19"/>
        <v>4.166666666666663E-2</v>
      </c>
    </row>
    <row r="100" spans="1:11" x14ac:dyDescent="0.4">
      <c r="A100" s="5">
        <v>45586</v>
      </c>
      <c r="B100" s="8">
        <v>0.91527777777777775</v>
      </c>
      <c r="C100" s="8">
        <v>0.92847222222222225</v>
      </c>
      <c r="D100" s="7"/>
      <c r="E100" s="7"/>
      <c r="F100" s="3" t="s">
        <v>18</v>
      </c>
      <c r="G100" s="3" t="s">
        <v>21</v>
      </c>
      <c r="H100" s="9">
        <f t="shared" si="16"/>
        <v>19</v>
      </c>
      <c r="I100" s="3" t="str">
        <f t="shared" si="17"/>
        <v>202411</v>
      </c>
      <c r="J100" s="3" t="str">
        <f t="shared" si="18"/>
        <v>202410</v>
      </c>
      <c r="K100" s="1">
        <f t="shared" si="19"/>
        <v>1.3194444444444509E-2</v>
      </c>
    </row>
    <row r="101" spans="1:11" x14ac:dyDescent="0.4">
      <c r="A101" s="5">
        <v>45587</v>
      </c>
      <c r="B101" s="8">
        <v>0.45833333333333331</v>
      </c>
      <c r="C101" s="8">
        <v>0.5</v>
      </c>
      <c r="D101" s="7"/>
      <c r="E101" s="7"/>
      <c r="F101" s="3" t="s">
        <v>18</v>
      </c>
      <c r="G101" s="3" t="s">
        <v>21</v>
      </c>
      <c r="H101" s="9">
        <f t="shared" si="16"/>
        <v>60</v>
      </c>
      <c r="I101" s="3" t="str">
        <f t="shared" si="17"/>
        <v>202411</v>
      </c>
      <c r="J101" s="3" t="str">
        <f t="shared" si="18"/>
        <v>202410</v>
      </c>
      <c r="K101" s="1">
        <f t="shared" si="19"/>
        <v>4.1666666666666685E-2</v>
      </c>
    </row>
    <row r="102" spans="1:11" x14ac:dyDescent="0.4">
      <c r="A102" s="5">
        <v>45587</v>
      </c>
      <c r="B102" s="8">
        <v>0.54166666666666663</v>
      </c>
      <c r="C102" s="8">
        <v>0.625</v>
      </c>
      <c r="D102" s="7"/>
      <c r="E102" s="7"/>
      <c r="F102" s="3" t="s">
        <v>18</v>
      </c>
      <c r="G102" s="3" t="s">
        <v>23</v>
      </c>
      <c r="H102" s="9">
        <f t="shared" si="16"/>
        <v>120</v>
      </c>
      <c r="I102" s="3" t="str">
        <f t="shared" si="17"/>
        <v>202411</v>
      </c>
      <c r="J102" s="3" t="str">
        <f t="shared" si="18"/>
        <v>202410</v>
      </c>
      <c r="K102" s="1">
        <f t="shared" si="19"/>
        <v>8.333333333333337E-2</v>
      </c>
    </row>
    <row r="103" spans="1:11" x14ac:dyDescent="0.4">
      <c r="A103" s="5">
        <v>45587</v>
      </c>
      <c r="B103" s="8">
        <v>0.625</v>
      </c>
      <c r="C103" s="8">
        <v>0.65555555555555556</v>
      </c>
      <c r="D103" s="7"/>
      <c r="E103" s="7"/>
      <c r="F103" s="3" t="s">
        <v>18</v>
      </c>
      <c r="G103" s="3" t="s">
        <v>21</v>
      </c>
      <c r="H103" s="9">
        <f t="shared" si="16"/>
        <v>44</v>
      </c>
      <c r="I103" s="3" t="str">
        <f t="shared" si="17"/>
        <v>202411</v>
      </c>
      <c r="J103" s="3" t="str">
        <f t="shared" si="18"/>
        <v>202410</v>
      </c>
      <c r="K103" s="1">
        <f t="shared" si="19"/>
        <v>3.0555555555555558E-2</v>
      </c>
    </row>
    <row r="104" spans="1:11" x14ac:dyDescent="0.4">
      <c r="A104" s="5">
        <v>45587</v>
      </c>
      <c r="B104" s="8">
        <v>0.82291666666666663</v>
      </c>
      <c r="C104" s="8">
        <v>0.99930555555555556</v>
      </c>
      <c r="D104" s="7"/>
      <c r="E104" s="7"/>
      <c r="F104" s="3" t="s">
        <v>18</v>
      </c>
      <c r="G104" s="3" t="s">
        <v>21</v>
      </c>
      <c r="H104" s="9">
        <f t="shared" si="16"/>
        <v>254</v>
      </c>
      <c r="I104" s="3" t="str">
        <f t="shared" si="17"/>
        <v>202411</v>
      </c>
      <c r="J104" s="3" t="str">
        <f t="shared" si="18"/>
        <v>202410</v>
      </c>
      <c r="K104" s="1">
        <f t="shared" si="19"/>
        <v>0.17638888888888893</v>
      </c>
    </row>
    <row r="105" spans="1:11" x14ac:dyDescent="0.4">
      <c r="A105" s="5">
        <v>45588</v>
      </c>
      <c r="B105" s="8">
        <v>0</v>
      </c>
      <c r="C105" s="8">
        <v>7.6388888888888895E-2</v>
      </c>
      <c r="D105" s="7"/>
      <c r="E105" s="7"/>
      <c r="F105" s="3" t="s">
        <v>18</v>
      </c>
      <c r="G105" s="3" t="s">
        <v>21</v>
      </c>
      <c r="H105" s="9">
        <f t="shared" si="16"/>
        <v>110</v>
      </c>
      <c r="I105" s="3" t="str">
        <f t="shared" si="17"/>
        <v>202411</v>
      </c>
      <c r="J105" s="3" t="str">
        <f t="shared" si="18"/>
        <v>202410</v>
      </c>
      <c r="K105" s="1">
        <f t="shared" si="19"/>
        <v>7.6388888888888895E-2</v>
      </c>
    </row>
    <row r="106" spans="1:11" x14ac:dyDescent="0.4">
      <c r="A106" s="5">
        <v>45588</v>
      </c>
      <c r="B106" s="8">
        <v>0.82986111111111116</v>
      </c>
      <c r="C106" s="8">
        <v>0.9916666666666667</v>
      </c>
      <c r="D106" s="7"/>
      <c r="E106" s="7"/>
      <c r="F106" s="3" t="s">
        <v>18</v>
      </c>
      <c r="G106" s="3" t="s">
        <v>21</v>
      </c>
      <c r="H106" s="9">
        <f t="shared" si="16"/>
        <v>233</v>
      </c>
      <c r="I106" s="3" t="str">
        <f t="shared" si="17"/>
        <v>202411</v>
      </c>
      <c r="J106" s="3" t="str">
        <f t="shared" si="18"/>
        <v>202410</v>
      </c>
      <c r="K106" s="1">
        <f t="shared" si="19"/>
        <v>0.16180555555555554</v>
      </c>
    </row>
    <row r="107" spans="1:11" x14ac:dyDescent="0.4">
      <c r="A107" s="5">
        <v>45766</v>
      </c>
      <c r="B107" s="8">
        <v>0.875</v>
      </c>
      <c r="C107" s="8">
        <v>0.95833333333333337</v>
      </c>
      <c r="D107" s="7"/>
      <c r="E107" s="7"/>
      <c r="F107" s="3" t="s">
        <v>22</v>
      </c>
      <c r="G107" s="3" t="s">
        <v>21</v>
      </c>
      <c r="H107" s="9">
        <f t="shared" ref="H107:H109" si="20">HOUR(C107-B107)*60+MINUTE(C107-B107)-D107*60+E107*60</f>
        <v>120</v>
      </c>
      <c r="I107" s="3" t="str">
        <f t="shared" ref="I107:I109" si="21">IF(DAY(A107)&lt;=20,TEXT(A107,"YYYYMM"),TEXT(EOMONTH(A107,1),"YYYYMM"))</f>
        <v>202504</v>
      </c>
      <c r="J107" s="3" t="str">
        <f t="shared" ref="J107:J109" si="22">TEXT(A107,"YYYYMM")</f>
        <v>202504</v>
      </c>
      <c r="K107" s="10">
        <f t="shared" ref="K107:K109" si="23">C107-B107</f>
        <v>8.333333333333337E-2</v>
      </c>
    </row>
    <row r="108" spans="1:11" x14ac:dyDescent="0.4">
      <c r="A108" s="5">
        <v>45766</v>
      </c>
      <c r="B108" s="8">
        <v>0.33333333333333331</v>
      </c>
      <c r="C108" s="8">
        <v>0.41666666666666669</v>
      </c>
      <c r="D108" s="7"/>
      <c r="E108" s="7"/>
      <c r="F108" s="3" t="s">
        <v>22</v>
      </c>
      <c r="G108" s="3" t="s">
        <v>21</v>
      </c>
      <c r="H108" s="9">
        <f t="shared" si="20"/>
        <v>120</v>
      </c>
      <c r="I108" s="3" t="str">
        <f t="shared" si="21"/>
        <v>202504</v>
      </c>
      <c r="J108" s="3" t="str">
        <f t="shared" si="22"/>
        <v>202504</v>
      </c>
      <c r="K108" s="10">
        <f t="shared" si="23"/>
        <v>8.333333333333337E-2</v>
      </c>
    </row>
    <row r="109" spans="1:11" x14ac:dyDescent="0.4">
      <c r="A109" s="5">
        <v>45771</v>
      </c>
      <c r="B109" s="8">
        <v>0.375</v>
      </c>
      <c r="C109" s="8">
        <v>0.5</v>
      </c>
      <c r="D109" s="7"/>
      <c r="E109" s="7"/>
      <c r="F109" s="3" t="s">
        <v>22</v>
      </c>
      <c r="G109" s="3" t="s">
        <v>23</v>
      </c>
      <c r="H109" s="9">
        <f t="shared" si="20"/>
        <v>180</v>
      </c>
      <c r="I109" s="3" t="str">
        <f t="shared" si="21"/>
        <v>202505</v>
      </c>
      <c r="J109" s="3" t="str">
        <f t="shared" si="22"/>
        <v>202504</v>
      </c>
      <c r="K109" s="10">
        <f t="shared" si="23"/>
        <v>0.125</v>
      </c>
    </row>
    <row r="110" spans="1:11" x14ac:dyDescent="0.4">
      <c r="A110" s="5">
        <v>45772</v>
      </c>
      <c r="B110" s="8">
        <v>0.375</v>
      </c>
      <c r="C110" s="8">
        <v>0.44583333333333336</v>
      </c>
      <c r="D110" s="7"/>
      <c r="E110" s="7"/>
      <c r="F110" s="3" t="s">
        <v>22</v>
      </c>
      <c r="G110" s="3" t="s">
        <v>23</v>
      </c>
      <c r="H110" s="9">
        <f t="shared" ref="H110:H120" si="24">HOUR(C110-B110)*60+MINUTE(C110-B110)-D110*60+E110*60</f>
        <v>102</v>
      </c>
      <c r="I110" s="3" t="str">
        <f t="shared" ref="I110:I111" si="25">IF(DAY(A110)&lt;=20,TEXT(A110,"YYYYMM"),TEXT(EOMONTH(A110,1),"YYYYMM"))</f>
        <v>202505</v>
      </c>
      <c r="J110" s="3" t="str">
        <f t="shared" ref="J110:J111" si="26">TEXT(A110,"YYYYMM")</f>
        <v>202504</v>
      </c>
      <c r="K110" s="10">
        <f t="shared" ref="K110:K116" si="27">C110-B110</f>
        <v>7.0833333333333359E-2</v>
      </c>
    </row>
    <row r="111" spans="1:11" x14ac:dyDescent="0.4">
      <c r="A111" s="5">
        <v>45776</v>
      </c>
      <c r="B111" s="8">
        <v>0.33333333333333331</v>
      </c>
      <c r="C111" s="8">
        <v>0.50138888888888888</v>
      </c>
      <c r="D111" s="7"/>
      <c r="E111" s="7"/>
      <c r="F111" s="3" t="s">
        <v>22</v>
      </c>
      <c r="G111" s="3" t="s">
        <v>21</v>
      </c>
      <c r="H111" s="9">
        <f t="shared" si="24"/>
        <v>242</v>
      </c>
      <c r="I111" s="3" t="str">
        <f t="shared" si="25"/>
        <v>202505</v>
      </c>
      <c r="J111" s="3" t="str">
        <f t="shared" si="26"/>
        <v>202504</v>
      </c>
      <c r="K111" s="10">
        <f t="shared" si="27"/>
        <v>0.16805555555555557</v>
      </c>
    </row>
    <row r="112" spans="1:11" x14ac:dyDescent="0.4">
      <c r="A112" s="5">
        <v>45776</v>
      </c>
      <c r="B112" s="8">
        <v>0.67013888888888884</v>
      </c>
      <c r="C112" s="8">
        <v>0.9770833333333333</v>
      </c>
      <c r="D112" s="7">
        <v>1</v>
      </c>
      <c r="E112" s="7"/>
      <c r="F112" s="3" t="s">
        <v>22</v>
      </c>
      <c r="G112" s="3" t="s">
        <v>21</v>
      </c>
      <c r="H112" s="9">
        <f t="shared" si="24"/>
        <v>382</v>
      </c>
      <c r="I112" s="3" t="str">
        <f t="shared" ref="I112:I116" si="28">IF(DAY(A112)&lt;=20,TEXT(A112,"YYYYMM"),TEXT(EOMONTH(A112,1),"YYYYMM"))</f>
        <v>202505</v>
      </c>
      <c r="J112" s="3" t="str">
        <f t="shared" ref="J112:J116" si="29">TEXT(A112,"YYYYMM")</f>
        <v>202504</v>
      </c>
      <c r="K112" s="10">
        <f t="shared" si="27"/>
        <v>0.30694444444444446</v>
      </c>
    </row>
    <row r="113" spans="1:11" x14ac:dyDescent="0.4">
      <c r="A113" s="5">
        <v>45779</v>
      </c>
      <c r="B113" s="8">
        <v>0.9375</v>
      </c>
      <c r="C113" s="8">
        <v>0.94166666666666665</v>
      </c>
      <c r="D113" s="7"/>
      <c r="E113" s="7"/>
      <c r="F113" s="3" t="s">
        <v>22</v>
      </c>
      <c r="G113" s="3" t="s">
        <v>21</v>
      </c>
      <c r="H113" s="9">
        <f t="shared" si="24"/>
        <v>6</v>
      </c>
      <c r="I113" s="3" t="str">
        <f t="shared" si="28"/>
        <v>202505</v>
      </c>
      <c r="J113" s="3" t="str">
        <f t="shared" si="29"/>
        <v>202505</v>
      </c>
      <c r="K113" s="10">
        <f t="shared" si="27"/>
        <v>4.1666666666666519E-3</v>
      </c>
    </row>
    <row r="114" spans="1:11" x14ac:dyDescent="0.4">
      <c r="A114" s="5">
        <v>45780</v>
      </c>
      <c r="B114" s="8">
        <v>0.36805555555555558</v>
      </c>
      <c r="C114" s="8">
        <v>0.49305555555555558</v>
      </c>
      <c r="D114" s="7"/>
      <c r="E114" s="7"/>
      <c r="F114" s="3" t="s">
        <v>22</v>
      </c>
      <c r="G114" s="3" t="s">
        <v>21</v>
      </c>
      <c r="H114" s="9">
        <f t="shared" si="24"/>
        <v>180</v>
      </c>
      <c r="I114" s="3" t="str">
        <f t="shared" si="28"/>
        <v>202505</v>
      </c>
      <c r="J114" s="3" t="str">
        <f t="shared" si="29"/>
        <v>202505</v>
      </c>
      <c r="K114" s="10">
        <f t="shared" si="27"/>
        <v>0.125</v>
      </c>
    </row>
    <row r="115" spans="1:11" x14ac:dyDescent="0.4">
      <c r="A115" s="5">
        <v>45781</v>
      </c>
      <c r="B115" s="8">
        <v>0.44444444444444442</v>
      </c>
      <c r="C115" s="8">
        <v>0.61736111111111114</v>
      </c>
      <c r="D115" s="7">
        <v>0.5</v>
      </c>
      <c r="E115" s="7"/>
      <c r="F115" s="3" t="s">
        <v>22</v>
      </c>
      <c r="G115" s="3" t="s">
        <v>21</v>
      </c>
      <c r="H115" s="9">
        <f t="shared" si="24"/>
        <v>219</v>
      </c>
      <c r="I115" s="3" t="str">
        <f t="shared" si="28"/>
        <v>202505</v>
      </c>
      <c r="J115" s="3" t="str">
        <f t="shared" si="29"/>
        <v>202505</v>
      </c>
      <c r="K115" s="10">
        <f t="shared" si="27"/>
        <v>0.17291666666666672</v>
      </c>
    </row>
    <row r="116" spans="1:11" x14ac:dyDescent="0.4">
      <c r="A116" s="5">
        <v>45781</v>
      </c>
      <c r="B116" s="8">
        <v>0.69652777777777775</v>
      </c>
      <c r="C116" s="8">
        <v>0.9145833333333333</v>
      </c>
      <c r="D116" s="7">
        <v>0.75</v>
      </c>
      <c r="E116" s="7"/>
      <c r="F116" s="3" t="s">
        <v>22</v>
      </c>
      <c r="G116" s="3" t="s">
        <v>21</v>
      </c>
      <c r="H116" s="9">
        <f t="shared" si="24"/>
        <v>269</v>
      </c>
      <c r="I116" s="3" t="str">
        <f t="shared" si="28"/>
        <v>202505</v>
      </c>
      <c r="J116" s="3" t="str">
        <f t="shared" si="29"/>
        <v>202505</v>
      </c>
      <c r="K116" s="10">
        <f t="shared" si="27"/>
        <v>0.21805555555555556</v>
      </c>
    </row>
    <row r="117" spans="1:11" x14ac:dyDescent="0.4">
      <c r="A117" s="5">
        <v>45783</v>
      </c>
      <c r="B117" s="8">
        <v>0.41041666666666665</v>
      </c>
      <c r="C117" s="8">
        <v>0.58333333333333337</v>
      </c>
      <c r="D117" s="7">
        <v>0.5</v>
      </c>
      <c r="E117" s="7"/>
      <c r="F117" s="3" t="s">
        <v>22</v>
      </c>
      <c r="G117" s="3" t="s">
        <v>21</v>
      </c>
      <c r="H117" s="9">
        <f t="shared" si="24"/>
        <v>219</v>
      </c>
      <c r="I117" s="3" t="str">
        <f t="shared" ref="I117:I120" si="30">IF(DAY(A117)&lt;=20,TEXT(A117,"YYYYMM"),TEXT(EOMONTH(A117,1),"YYYYMM"))</f>
        <v>202505</v>
      </c>
      <c r="J117" s="3" t="str">
        <f t="shared" ref="J117:J120" si="31">TEXT(A117,"YYYYMM")</f>
        <v>202505</v>
      </c>
      <c r="K117" s="10">
        <f t="shared" ref="K117:K123" si="32">C117-B117</f>
        <v>0.17291666666666672</v>
      </c>
    </row>
    <row r="118" spans="1:11" x14ac:dyDescent="0.4">
      <c r="A118" s="5">
        <v>45783</v>
      </c>
      <c r="B118" s="8">
        <v>0.86319444444444449</v>
      </c>
      <c r="C118" s="8">
        <v>0.97361111111111109</v>
      </c>
      <c r="D118" s="7"/>
      <c r="E118" s="7"/>
      <c r="F118" s="3" t="s">
        <v>22</v>
      </c>
      <c r="G118" s="3" t="s">
        <v>21</v>
      </c>
      <c r="H118" s="9">
        <f t="shared" si="24"/>
        <v>159</v>
      </c>
      <c r="I118" s="3" t="str">
        <f t="shared" si="30"/>
        <v>202505</v>
      </c>
      <c r="J118" s="3" t="str">
        <f t="shared" si="31"/>
        <v>202505</v>
      </c>
      <c r="K118" s="10">
        <f t="shared" si="32"/>
        <v>0.11041666666666661</v>
      </c>
    </row>
    <row r="119" spans="1:11" x14ac:dyDescent="0.4">
      <c r="A119" s="5">
        <v>45786</v>
      </c>
      <c r="B119" s="8">
        <v>0.34375</v>
      </c>
      <c r="C119" s="8">
        <v>0.3888888888888889</v>
      </c>
      <c r="D119" s="7"/>
      <c r="E119" s="7"/>
      <c r="F119" s="3" t="s">
        <v>22</v>
      </c>
      <c r="G119" s="3" t="s">
        <v>21</v>
      </c>
      <c r="H119" s="9">
        <f t="shared" si="24"/>
        <v>65</v>
      </c>
      <c r="I119" s="3" t="str">
        <f t="shared" si="30"/>
        <v>202505</v>
      </c>
      <c r="J119" s="3" t="str">
        <f t="shared" si="31"/>
        <v>202505</v>
      </c>
      <c r="K119" s="10">
        <f t="shared" si="32"/>
        <v>4.5138888888888895E-2</v>
      </c>
    </row>
    <row r="120" spans="1:11" x14ac:dyDescent="0.4">
      <c r="A120" s="5">
        <v>45787</v>
      </c>
      <c r="B120" s="8">
        <v>0.36319444444444443</v>
      </c>
      <c r="C120" s="8">
        <v>0.47361111111111109</v>
      </c>
      <c r="D120" s="7"/>
      <c r="E120" s="7"/>
      <c r="F120" s="3" t="s">
        <v>22</v>
      </c>
      <c r="G120" s="3" t="s">
        <v>21</v>
      </c>
      <c r="H120" s="9">
        <f t="shared" si="24"/>
        <v>159</v>
      </c>
      <c r="I120" s="3" t="str">
        <f t="shared" si="30"/>
        <v>202505</v>
      </c>
      <c r="J120" s="3" t="str">
        <f t="shared" si="31"/>
        <v>202505</v>
      </c>
      <c r="K120" s="10">
        <f t="shared" si="32"/>
        <v>0.11041666666666666</v>
      </c>
    </row>
    <row r="121" spans="1:11" x14ac:dyDescent="0.4">
      <c r="A121" s="5">
        <v>45787</v>
      </c>
      <c r="B121" s="8">
        <v>0.66666666666666663</v>
      </c>
      <c r="C121" s="8">
        <v>0.93125000000000002</v>
      </c>
      <c r="D121" s="7">
        <v>0.75</v>
      </c>
      <c r="E121" s="7"/>
      <c r="F121" s="3" t="s">
        <v>22</v>
      </c>
      <c r="G121" s="3" t="s">
        <v>21</v>
      </c>
      <c r="H121" s="9">
        <f t="shared" ref="H121:H123" si="33">HOUR(C121-B121)*60+MINUTE(C121-B121)-D121*60+E121*60</f>
        <v>336</v>
      </c>
      <c r="I121" s="3" t="str">
        <f t="shared" ref="I121:I122" si="34">IF(DAY(A121)&lt;=20,TEXT(A121,"YYYYMM"),TEXT(EOMONTH(A121,1),"YYYYMM"))</f>
        <v>202505</v>
      </c>
      <c r="J121" s="3" t="str">
        <f t="shared" ref="J121:J122" si="35">TEXT(A121,"YYYYMM")</f>
        <v>202505</v>
      </c>
      <c r="K121" s="10">
        <f t="shared" si="32"/>
        <v>0.26458333333333339</v>
      </c>
    </row>
    <row r="122" spans="1:11" x14ac:dyDescent="0.4">
      <c r="A122" s="5">
        <v>45790</v>
      </c>
      <c r="B122" s="8">
        <v>0.22222222222222221</v>
      </c>
      <c r="C122" s="8">
        <v>0.29791666666666666</v>
      </c>
      <c r="D122" s="7"/>
      <c r="E122" s="7"/>
      <c r="F122" s="3" t="s">
        <v>22</v>
      </c>
      <c r="G122" s="3" t="s">
        <v>21</v>
      </c>
      <c r="H122" s="9">
        <f t="shared" si="33"/>
        <v>109</v>
      </c>
      <c r="I122" s="3" t="str">
        <f t="shared" si="34"/>
        <v>202505</v>
      </c>
      <c r="J122" s="3" t="str">
        <f t="shared" si="35"/>
        <v>202505</v>
      </c>
      <c r="K122" s="10">
        <f t="shared" si="32"/>
        <v>7.5694444444444453E-2</v>
      </c>
    </row>
    <row r="123" spans="1:11" x14ac:dyDescent="0.4">
      <c r="A123" s="5">
        <v>45790</v>
      </c>
      <c r="B123" s="8">
        <v>0.91319444444444442</v>
      </c>
      <c r="C123" s="8">
        <v>0.93888888888888888</v>
      </c>
      <c r="D123" s="7"/>
      <c r="E123" s="7"/>
      <c r="F123" s="3" t="s">
        <v>22</v>
      </c>
      <c r="G123" s="3" t="s">
        <v>21</v>
      </c>
      <c r="H123" s="9">
        <f t="shared" si="33"/>
        <v>37</v>
      </c>
      <c r="I123" s="3" t="str">
        <f t="shared" ref="I123" si="36">IF(DAY(A123)&lt;=20,TEXT(A123,"YYYYMM"),TEXT(EOMONTH(A123,1),"YYYYMM"))</f>
        <v>202505</v>
      </c>
      <c r="J123" s="3" t="str">
        <f t="shared" ref="J123" si="37">TEXT(A123,"YYYYMM")</f>
        <v>202505</v>
      </c>
      <c r="K123" s="10">
        <f t="shared" si="32"/>
        <v>2.5694444444444464E-2</v>
      </c>
    </row>
  </sheetData>
  <autoFilter ref="A1:J123" xr:uid="{1EFD2DCE-42E9-4B8B-A40F-DB3FCE8AEAEA}"/>
  <sortState xmlns:xlrd2="http://schemas.microsoft.com/office/spreadsheetml/2017/richdata2" ref="A2:K106">
    <sortCondition ref="A2:A106"/>
    <sortCondition ref="B2:B106"/>
  </sortState>
  <phoneticPr fontId="1"/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679C172F364D4AA5DC2C945485C263" ma:contentTypeVersion="4" ma:contentTypeDescription="新しいドキュメントを作成します。" ma:contentTypeScope="" ma:versionID="cc1b0b0bcefb5993e9c49148b7b70964">
  <xsd:schema xmlns:xsd="http://www.w3.org/2001/XMLSchema" xmlns:xs="http://www.w3.org/2001/XMLSchema" xmlns:p="http://schemas.microsoft.com/office/2006/metadata/properties" xmlns:ns2="42203d65-9036-4b2d-9bcd-9b6cffaa0342" targetNamespace="http://schemas.microsoft.com/office/2006/metadata/properties" ma:root="true" ma:fieldsID="6280852ad95320e35203618f830a1a09" ns2:_="">
    <xsd:import namespace="42203d65-9036-4b2d-9bcd-9b6cffaa0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03d65-9036-4b2d-9bcd-9b6cffaa0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C3A1E7-4ED3-4480-B3BE-A71EAE861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203d65-9036-4b2d-9bcd-9b6cffaa0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6DC736-BAAE-4365-978D-88F605D9B030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42203d65-9036-4b2d-9bcd-9b6cffaa0342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305E3AF-63E8-401D-BC8F-DADF73B556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佐伯壽史</dc:creator>
  <cp:keywords/>
  <dc:description/>
  <cp:lastModifiedBy>佐伯壽史</cp:lastModifiedBy>
  <cp:revision/>
  <dcterms:created xsi:type="dcterms:W3CDTF">2023-08-05T00:26:01Z</dcterms:created>
  <dcterms:modified xsi:type="dcterms:W3CDTF">2025-05-14T07:13:53Z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0x01010016679C172F364D4AA5DC2C945485C263</vt:lpwstr>
  </property>
</Properties>
</file>