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8861_corp_caixa_gov_br/Documents/Área de Trabalho/Cursos Teia/"/>
    </mc:Choice>
  </mc:AlternateContent>
  <xr:revisionPtr revIDLastSave="376" documentId="8_{45F3952E-BE4C-49D2-846D-48C9E3BBF1F0}" xr6:coauthVersionLast="47" xr6:coauthVersionMax="47" xr10:uidLastSave="{87C4BA16-DA36-4E57-8177-67C30C4D7E22}"/>
  <bookViews>
    <workbookView xWindow="23880" yWindow="-255" windowWidth="24240" windowHeight="13020" xr2:uid="{66212B08-110B-4467-99F7-1A22285EE7C5}"/>
  </bookViews>
  <sheets>
    <sheet name="Data" sheetId="1" r:id="rId1"/>
    <sheet name="Controller" sheetId="4" r:id="rId2"/>
    <sheet name="Dashboard" sheetId="5" r:id="rId3"/>
    <sheet name="Caixinha" sheetId="6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<sst xmlns="http://schemas.openxmlformats.org/spreadsheetml/2006/main" count="261" uniqueCount="80">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</sst>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99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1" fillId="3" borderId="0" xfId="2"/>
  </cellXfs>
  <cellStyles count="3">
    <cellStyle name="40% - Ênfase1" xfId="2" builtinId="31"/>
    <cellStyle name="Moeda" xfId="1" builtinId="4"/>
    <cellStyle name="Normal" xfId="0" builtinId="0"/>
  </cellStyles>
  <dxfs count="12"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99CC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eu estilo" pivot="0" table="0" count="10" xr9:uid="{FD32D6A0-1A05-4567-A7C0-BC074A3DAAD5}">
      <tableStyleElement type="wholeTable" dxfId="1"/>
      <tableStyleElement type="headerRow" dxfId="0"/>
    </tableStyle>
  </tableStyles>
  <colors>
    <mruColors>
      <color rgb="FF99FF99"/>
      <color rgb="FF00FFFF"/>
      <color rgb="FF0099CC"/>
      <color rgb="FF0000FF"/>
      <color rgb="FFFF3300"/>
      <color rgb="FFCC3300"/>
      <color rgb="FFFFCCCC"/>
    </mruColors>
  </colors>
  <extLst>
    <ext xmlns:x14="http://schemas.microsoft.com/office/spreadsheetml/2009/9/main" uri="{46F421CA-312F-682f-3DD2-61675219B42D}">
      <x14:dxfs count="8">
        <dxf>
          <font>
            <color rgb="FF0070C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auto="1"/>
              <bgColor theme="3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auto="1"/>
              <bgColor theme="2" tint="-9.9948118533890809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theme="4" tint="0.79992065187536243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70C0"/>
          </font>
          <fill>
            <patternFill patternType="solid">
              <fgColor rgb="FFFFFFFF"/>
              <bgColor theme="5" tint="0.5999633777886288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rgb="FFFFFFFF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 Planilha Excel.xlsx]Controller!Entrada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rgbClr val="FFCCCC"/>
              </a:gs>
              <a:gs pos="83000">
                <a:srgbClr val="00FFFF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FFCCCC"/>
                </a:gs>
                <a:gs pos="83000">
                  <a:srgbClr val="00FFFF"/>
                </a:gs>
              </a:gsLst>
              <a:lin ang="13500000" scaled="1"/>
            </a:gradFill>
            <a:ln>
              <a:noFill/>
            </a:ln>
            <a:effectLst/>
          </c:spPr>
          <c:invertIfNegative val="0"/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1-445D-B743-2A09E9B6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24335"/>
        <c:axId val="1940914735"/>
      </c:barChart>
      <c:catAx>
        <c:axId val="4402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14735"/>
        <c:crosses val="autoZero"/>
        <c:auto val="1"/>
        <c:lblAlgn val="ctr"/>
        <c:lblOffset val="100"/>
        <c:noMultiLvlLbl val="0"/>
      </c:catAx>
      <c:valAx>
        <c:axId val="1940914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4022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 Planilha Excel.xlsx]Controller!Saida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FFCCCC"/>
              </a:gs>
              <a:gs pos="83000">
                <a:srgbClr val="92D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FFCCCC"/>
              </a:gs>
              <a:gs pos="83000">
                <a:srgbClr val="92D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28000">
                <a:srgbClr val="FFCCCC"/>
              </a:gs>
              <a:gs pos="83000">
                <a:srgbClr val="FF330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28000">
                  <a:srgbClr val="FFCCCC"/>
                </a:gs>
                <a:gs pos="83000">
                  <a:srgbClr val="FF33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1D3-A40E-047D9112A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119155519"/>
        <c:axId val="1935341487"/>
      </c:barChart>
      <c:catAx>
        <c:axId val="2119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341487"/>
        <c:crosses val="autoZero"/>
        <c:auto val="1"/>
        <c:lblAlgn val="ctr"/>
        <c:lblOffset val="100"/>
        <c:noMultiLvlLbl val="0"/>
      </c:catAx>
      <c:valAx>
        <c:axId val="19353414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191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50000">
                  <a:srgbClr val="FFCCCC"/>
                </a:gs>
                <a:gs pos="83000">
                  <a:srgbClr val="00FFFF"/>
                </a:gs>
              </a:gsLst>
              <a:lin ang="156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E-4FEE-AC21-E348CC9698D8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E-4FEE-AC21-E348CC9698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704815"/>
        <c:axId val="1514494767"/>
      </c:barChart>
      <c:catAx>
        <c:axId val="179770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494767"/>
        <c:crosses val="autoZero"/>
        <c:auto val="1"/>
        <c:lblAlgn val="ctr"/>
        <c:lblOffset val="100"/>
        <c:noMultiLvlLbl val="0"/>
      </c:catAx>
      <c:valAx>
        <c:axId val="15144947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77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168010</xdr:colOff>
      <xdr:row>7</xdr:row>
      <xdr:rowOff>95248</xdr:rowOff>
    </xdr:from>
    <xdr:to>
      <xdr:col>9</xdr:col>
      <xdr:colOff>108479</xdr:colOff>
      <xdr:row>24</xdr:row>
      <xdr:rowOff>59531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8DE337F-62DE-0A94-924E-B73755ED4A68}"/>
            </a:ext>
          </a:extLst>
        </xdr:cNvPr>
        <xdr:cNvGrpSpPr/>
      </xdr:nvGrpSpPr>
      <xdr:grpSpPr>
        <a:xfrm>
          <a:off x="1744927" y="1428748"/>
          <a:ext cx="4851135" cy="3202783"/>
          <a:chOff x="1666876" y="95248"/>
          <a:chExt cx="4798219" cy="320278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B9109A7-A500-FBFC-76A9-F9B5558BA2D4}"/>
              </a:ext>
            </a:extLst>
          </xdr:cNvPr>
          <xdr:cNvSpPr/>
        </xdr:nvSpPr>
        <xdr:spPr>
          <a:xfrm>
            <a:off x="1678781" y="154781"/>
            <a:ext cx="4786313" cy="3143250"/>
          </a:xfrm>
          <a:prstGeom prst="roundRect">
            <a:avLst>
              <a:gd name="adj" fmla="val 26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CC66A11-AA31-594E-A6F2-D5D2B6B8E2B7}"/>
              </a:ext>
            </a:extLst>
          </xdr:cNvPr>
          <xdr:cNvSpPr/>
        </xdr:nvSpPr>
        <xdr:spPr>
          <a:xfrm>
            <a:off x="1666876" y="142873"/>
            <a:ext cx="4798219" cy="547689"/>
          </a:xfrm>
          <a:prstGeom prst="round2SameRect">
            <a:avLst>
              <a:gd name="adj1" fmla="val 17391"/>
              <a:gd name="adj2" fmla="val 0"/>
            </a:avLst>
          </a:prstGeom>
          <a:solidFill>
            <a:srgbClr val="0099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5235E26-ADF9-4EFE-AD91-5ACA96351E34}"/>
              </a:ext>
            </a:extLst>
          </xdr:cNvPr>
          <xdr:cNvGraphicFramePr>
            <a:graphicFrameLocks/>
          </xdr:cNvGraphicFramePr>
        </xdr:nvGraphicFramePr>
        <xdr:xfrm>
          <a:off x="1774031" y="51196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59CA7A1-12A5-CA56-A83E-EBDB31D53431}"/>
              </a:ext>
            </a:extLst>
          </xdr:cNvPr>
          <xdr:cNvSpPr txBox="1"/>
        </xdr:nvSpPr>
        <xdr:spPr>
          <a:xfrm>
            <a:off x="2595564" y="95248"/>
            <a:ext cx="2083594" cy="5834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 b="0">
                <a:solidFill>
                  <a:schemeClr val="bg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33" name="Gráfico 32" descr="Registrar com preenchimento sólido">
            <a:extLst>
              <a:ext uri="{FF2B5EF4-FFF2-40B4-BE49-F238E27FC236}">
                <a16:creationId xmlns:a16="http://schemas.microsoft.com/office/drawing/2014/main" id="{9D93D5B5-E16D-8354-6864-88A6B2856E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097843" y="150000"/>
            <a:ext cx="504843" cy="5048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171980</xdr:rowOff>
    </xdr:from>
    <xdr:to>
      <xdr:col>0</xdr:col>
      <xdr:colOff>1217082</xdr:colOff>
      <xdr:row>13</xdr:row>
      <xdr:rowOff>76730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4532FE57-169D-4ADD-A30B-69CDE0EFB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4980"/>
              <a:ext cx="1217082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168010</xdr:colOff>
      <xdr:row>24</xdr:row>
      <xdr:rowOff>166687</xdr:rowOff>
    </xdr:from>
    <xdr:to>
      <xdr:col>17</xdr:col>
      <xdr:colOff>582083</xdr:colOff>
      <xdr:row>44</xdr:row>
      <xdr:rowOff>142875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4DCD7D0A-511F-3EF3-35D4-71188EB348A8}"/>
            </a:ext>
          </a:extLst>
        </xdr:cNvPr>
        <xdr:cNvGrpSpPr/>
      </xdr:nvGrpSpPr>
      <xdr:grpSpPr>
        <a:xfrm>
          <a:off x="1744927" y="4738687"/>
          <a:ext cx="10235406" cy="3786188"/>
          <a:chOff x="1690687" y="5357812"/>
          <a:chExt cx="10932902" cy="378618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2B7024F-8C9C-45E6-873F-304EDB00954F}"/>
              </a:ext>
            </a:extLst>
          </xdr:cNvPr>
          <xdr:cNvSpPr/>
        </xdr:nvSpPr>
        <xdr:spPr>
          <a:xfrm>
            <a:off x="1702593" y="5429250"/>
            <a:ext cx="10912785" cy="3714750"/>
          </a:xfrm>
          <a:prstGeom prst="roundRect">
            <a:avLst>
              <a:gd name="adj" fmla="val 25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A03EAA0-E928-40E3-A163-D4FE4C23F1F9}"/>
              </a:ext>
            </a:extLst>
          </xdr:cNvPr>
          <xdr:cNvGraphicFramePr>
            <a:graphicFrameLocks/>
          </xdr:cNvGraphicFramePr>
        </xdr:nvGraphicFramePr>
        <xdr:xfrm>
          <a:off x="2326230" y="5866536"/>
          <a:ext cx="9911257" cy="32419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E962E88-AE6B-4D12-9741-638F6FFCABD3}"/>
              </a:ext>
            </a:extLst>
          </xdr:cNvPr>
          <xdr:cNvSpPr/>
        </xdr:nvSpPr>
        <xdr:spPr>
          <a:xfrm>
            <a:off x="1690687" y="5429251"/>
            <a:ext cx="10932902" cy="547689"/>
          </a:xfrm>
          <a:prstGeom prst="round2SameRect">
            <a:avLst>
              <a:gd name="adj1" fmla="val 17391"/>
              <a:gd name="adj2" fmla="val 0"/>
            </a:avLst>
          </a:prstGeom>
          <a:solidFill>
            <a:srgbClr val="0099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B745804-97E7-4415-93B9-ACB372842377}"/>
              </a:ext>
            </a:extLst>
          </xdr:cNvPr>
          <xdr:cNvSpPr txBox="1"/>
        </xdr:nvSpPr>
        <xdr:spPr>
          <a:xfrm>
            <a:off x="2619376" y="5357812"/>
            <a:ext cx="2083594" cy="5834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>
                <a:solidFill>
                  <a:schemeClr val="bg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31" name="Gráfico 30" descr="Dinheiro voador com preenchimento sólido">
            <a:extLst>
              <a:ext uri="{FF2B5EF4-FFF2-40B4-BE49-F238E27FC236}">
                <a16:creationId xmlns:a16="http://schemas.microsoft.com/office/drawing/2014/main" id="{9EAB7959-D078-B651-DF85-B99384C47C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4529" y="5441157"/>
            <a:ext cx="511969" cy="51196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168011</xdr:colOff>
      <xdr:row>0</xdr:row>
      <xdr:rowOff>119064</xdr:rowOff>
    </xdr:from>
    <xdr:to>
      <xdr:col>17</xdr:col>
      <xdr:colOff>518584</xdr:colOff>
      <xdr:row>6</xdr:row>
      <xdr:rowOff>83344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BF99D866-0164-655D-9A2E-C6AE7C0D42A8}"/>
            </a:ext>
          </a:extLst>
        </xdr:cNvPr>
        <xdr:cNvGrpSpPr/>
      </xdr:nvGrpSpPr>
      <xdr:grpSpPr>
        <a:xfrm>
          <a:off x="1744928" y="119064"/>
          <a:ext cx="10171906" cy="1107280"/>
          <a:chOff x="1776677" y="119064"/>
          <a:chExt cx="10246830" cy="1107280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7A1B6AAF-8ECA-492C-8F24-A67BF5A61E36}"/>
              </a:ext>
            </a:extLst>
          </xdr:cNvPr>
          <xdr:cNvSpPr/>
        </xdr:nvSpPr>
        <xdr:spPr>
          <a:xfrm>
            <a:off x="1776677" y="119064"/>
            <a:ext cx="10246830" cy="1107280"/>
          </a:xfrm>
          <a:prstGeom prst="roundRect">
            <a:avLst>
              <a:gd name="adj" fmla="val 26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A00412DC-A939-D4AB-24BA-2D7EBEC4259C}"/>
              </a:ext>
            </a:extLst>
          </xdr:cNvPr>
          <xdr:cNvSpPr txBox="1"/>
        </xdr:nvSpPr>
        <xdr:spPr>
          <a:xfrm>
            <a:off x="2897187" y="333376"/>
            <a:ext cx="1758157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 Mônica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227B921-D87C-4BBC-B2AC-1E8F95E2C5EE}"/>
              </a:ext>
            </a:extLst>
          </xdr:cNvPr>
          <xdr:cNvSpPr txBox="1"/>
        </xdr:nvSpPr>
        <xdr:spPr>
          <a:xfrm>
            <a:off x="2897187" y="619126"/>
            <a:ext cx="2157676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55" name="Agrupar 5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2A9A691-E5BB-A5D7-C031-BCA421AC3C5B}"/>
              </a:ext>
            </a:extLst>
          </xdr:cNvPr>
          <xdr:cNvGrpSpPr/>
        </xdr:nvGrpSpPr>
        <xdr:grpSpPr>
          <a:xfrm>
            <a:off x="6748726" y="485776"/>
            <a:ext cx="4991087" cy="416381"/>
            <a:chOff x="6748726" y="485776"/>
            <a:chExt cx="4991087" cy="416381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19184544-A09D-4A5E-9AEE-99AFBE9967BB}"/>
                </a:ext>
              </a:extLst>
            </xdr:cNvPr>
            <xdr:cNvSpPr/>
          </xdr:nvSpPr>
          <xdr:spPr>
            <a:xfrm>
              <a:off x="6748726" y="485776"/>
              <a:ext cx="4361063" cy="414000"/>
            </a:xfrm>
            <a:prstGeom prst="roundRect">
              <a:avLst>
                <a:gd name="adj" fmla="val 7627"/>
              </a:avLst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</a:t>
              </a:r>
            </a:p>
          </xdr:txBody>
        </xdr: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2CBA77BC-535B-4459-0FAE-EED25DE20C0B}"/>
                </a:ext>
              </a:extLst>
            </xdr:cNvPr>
            <xdr:cNvGrpSpPr/>
          </xdr:nvGrpSpPr>
          <xdr:grpSpPr>
            <a:xfrm>
              <a:off x="11194026" y="488157"/>
              <a:ext cx="545787" cy="414000"/>
              <a:chOff x="12703969" y="619126"/>
              <a:chExt cx="540000" cy="414000"/>
            </a:xfrm>
          </xdr:grpSpPr>
          <xdr:sp macro="" textlink="">
            <xdr:nvSpPr>
              <xdr:cNvPr id="48" name="Retângulo: Cantos Arredondados 47">
                <a:extLst>
                  <a:ext uri="{FF2B5EF4-FFF2-40B4-BE49-F238E27FC236}">
                    <a16:creationId xmlns:a16="http://schemas.microsoft.com/office/drawing/2014/main" id="{BED73040-B33F-49F9-9990-6879521F5EF6}"/>
                  </a:ext>
                </a:extLst>
              </xdr:cNvPr>
              <xdr:cNvSpPr/>
            </xdr:nvSpPr>
            <xdr:spPr>
              <a:xfrm>
                <a:off x="12703969" y="619126"/>
                <a:ext cx="540000" cy="414000"/>
              </a:xfrm>
              <a:prstGeom prst="roundRect">
                <a:avLst>
                  <a:gd name="adj" fmla="val 14156"/>
                </a:avLst>
              </a:prstGeom>
              <a:solidFill>
                <a:srgbClr val="0099C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50" name="Gráfico 49" descr="Lupa com preenchimento sólido">
                <a:extLst>
                  <a:ext uri="{FF2B5EF4-FFF2-40B4-BE49-F238E27FC236}">
                    <a16:creationId xmlns:a16="http://schemas.microsoft.com/office/drawing/2014/main" id="{BEEC7C56-8490-CF7E-13E5-1673402370F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787311" y="642938"/>
                <a:ext cx="366712" cy="366712"/>
              </a:xfrm>
              <a:prstGeom prst="rect">
                <a:avLst/>
              </a:prstGeom>
            </xdr:spPr>
          </xdr:pic>
        </xdr:grpSp>
      </xdr:grpSp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6EB11D30-7A43-1AB8-A0C3-0AF60228BDD8}"/>
              </a:ext>
            </a:extLst>
          </xdr:cNvPr>
          <xdr:cNvGrpSpPr/>
        </xdr:nvGrpSpPr>
        <xdr:grpSpPr>
          <a:xfrm>
            <a:off x="1886742" y="144280"/>
            <a:ext cx="906614" cy="980729"/>
            <a:chOff x="9062242" y="2430280"/>
            <a:chExt cx="906614" cy="980729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E1622711-D572-442E-ABB3-900B9F6E3977}"/>
                </a:ext>
              </a:extLst>
            </xdr:cNvPr>
            <xdr:cNvSpPr/>
          </xdr:nvSpPr>
          <xdr:spPr>
            <a:xfrm>
              <a:off x="9062242" y="2510896"/>
              <a:ext cx="906614" cy="900000"/>
            </a:xfrm>
            <a:prstGeom prst="roundRect">
              <a:avLst>
                <a:gd name="adj" fmla="val 2652"/>
              </a:avLst>
            </a:prstGeom>
            <a:solidFill>
              <a:srgbClr val="0099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54" name="Imagem 53">
              <a:extLst>
                <a:ext uri="{FF2B5EF4-FFF2-40B4-BE49-F238E27FC236}">
                  <a16:creationId xmlns:a16="http://schemas.microsoft.com/office/drawing/2014/main" id="{2F7B0A3F-8E64-340F-4747-FCCBD4AD55A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720" r="23701" b="20207"/>
            <a:stretch/>
          </xdr:blipFill>
          <xdr:spPr>
            <a:xfrm>
              <a:off x="9144000" y="2430280"/>
              <a:ext cx="783167" cy="9807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</xdr:row>
      <xdr:rowOff>169333</xdr:rowOff>
    </xdr:from>
    <xdr:to>
      <xdr:col>0</xdr:col>
      <xdr:colOff>1566333</xdr:colOff>
      <xdr:row>4</xdr:row>
      <xdr:rowOff>169333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E3D050BB-4006-EC0F-7512-7DBDD4440E4B}"/>
            </a:ext>
          </a:extLst>
        </xdr:cNvPr>
        <xdr:cNvSpPr/>
      </xdr:nvSpPr>
      <xdr:spPr>
        <a:xfrm>
          <a:off x="0" y="359833"/>
          <a:ext cx="1566333" cy="57150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Aharoni" panose="02010803020104030203" pitchFamily="2" charset="-79"/>
              <a:cs typeface="Aharoni" panose="02010803020104030203" pitchFamily="2" charset="-79"/>
            </a:rPr>
            <a:t>Money APP</a:t>
          </a:r>
        </a:p>
      </xdr:txBody>
    </xdr:sp>
    <xdr:clientData/>
  </xdr:twoCellAnchor>
  <xdr:twoCellAnchor editAs="oneCell">
    <xdr:from>
      <xdr:col>0</xdr:col>
      <xdr:colOff>1037167</xdr:colOff>
      <xdr:row>2</xdr:row>
      <xdr:rowOff>63500</xdr:rowOff>
    </xdr:from>
    <xdr:to>
      <xdr:col>0</xdr:col>
      <xdr:colOff>1502834</xdr:colOff>
      <xdr:row>4</xdr:row>
      <xdr:rowOff>148167</xdr:rowOff>
    </xdr:to>
    <xdr:pic>
      <xdr:nvPicPr>
        <xdr:cNvPr id="61" name="Gráfico 60" descr="Dinheiro com preenchimento sólido">
          <a:extLst>
            <a:ext uri="{FF2B5EF4-FFF2-40B4-BE49-F238E27FC236}">
              <a16:creationId xmlns:a16="http://schemas.microsoft.com/office/drawing/2014/main" id="{07D53E14-4083-BA46-BE18-D13A08F3E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37167" y="444500"/>
          <a:ext cx="465667" cy="465667"/>
        </a:xfrm>
        <a:prstGeom prst="rect">
          <a:avLst/>
        </a:prstGeom>
      </xdr:spPr>
    </xdr:pic>
    <xdr:clientData/>
  </xdr:twoCellAnchor>
  <xdr:twoCellAnchor>
    <xdr:from>
      <xdr:col>10</xdr:col>
      <xdr:colOff>1452</xdr:colOff>
      <xdr:row>7</xdr:row>
      <xdr:rowOff>144199</xdr:rowOff>
    </xdr:from>
    <xdr:to>
      <xdr:col>17</xdr:col>
      <xdr:colOff>543717</xdr:colOff>
      <xdr:row>24</xdr:row>
      <xdr:rowOff>48949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F8C33A65-5F65-7283-59FD-1C62DAABFDF9}"/>
            </a:ext>
          </a:extLst>
        </xdr:cNvPr>
        <xdr:cNvSpPr/>
      </xdr:nvSpPr>
      <xdr:spPr>
        <a:xfrm>
          <a:off x="7102869" y="1477699"/>
          <a:ext cx="4839098" cy="3143250"/>
        </a:xfrm>
        <a:prstGeom prst="roundRect">
          <a:avLst>
            <a:gd name="adj" fmla="val 265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603250</xdr:colOff>
      <xdr:row>7</xdr:row>
      <xdr:rowOff>132291</xdr:rowOff>
    </xdr:from>
    <xdr:to>
      <xdr:col>17</xdr:col>
      <xdr:colOff>543718</xdr:colOff>
      <xdr:row>10</xdr:row>
      <xdr:rowOff>108480</xdr:rowOff>
    </xdr:to>
    <xdr:sp macro="" textlink="">
      <xdr:nvSpPr>
        <xdr:cNvPr id="64" name="Retângulo: Cantos Superiores Arredondados 63">
          <a:extLst>
            <a:ext uri="{FF2B5EF4-FFF2-40B4-BE49-F238E27FC236}">
              <a16:creationId xmlns:a16="http://schemas.microsoft.com/office/drawing/2014/main" id="{324F147E-1327-E161-CB1E-D9A9889A3BF1}"/>
            </a:ext>
          </a:extLst>
        </xdr:cNvPr>
        <xdr:cNvSpPr/>
      </xdr:nvSpPr>
      <xdr:spPr>
        <a:xfrm>
          <a:off x="7090833" y="1465791"/>
          <a:ext cx="4851135" cy="547689"/>
        </a:xfrm>
        <a:prstGeom prst="round2SameRect">
          <a:avLst>
            <a:gd name="adj1" fmla="val 17391"/>
            <a:gd name="adj2" fmla="val 0"/>
          </a:avLst>
        </a:prstGeom>
        <a:solidFill>
          <a:srgbClr val="0099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314513</xdr:colOff>
      <xdr:row>7</xdr:row>
      <xdr:rowOff>84666</xdr:rowOff>
    </xdr:from>
    <xdr:to>
      <xdr:col>14</xdr:col>
      <xdr:colOff>579585</xdr:colOff>
      <xdr:row>10</xdr:row>
      <xdr:rowOff>96572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9705382-A178-7210-346D-C1F3F5211FC9}"/>
            </a:ext>
          </a:extLst>
        </xdr:cNvPr>
        <xdr:cNvSpPr txBox="1"/>
      </xdr:nvSpPr>
      <xdr:spPr>
        <a:xfrm>
          <a:off x="8029763" y="1418166"/>
          <a:ext cx="2106572" cy="583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 b="0">
              <a:solidFill>
                <a:schemeClr val="bg1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10</xdr:col>
      <xdr:colOff>427920</xdr:colOff>
      <xdr:row>7</xdr:row>
      <xdr:rowOff>139418</xdr:rowOff>
    </xdr:from>
    <xdr:to>
      <xdr:col>11</xdr:col>
      <xdr:colOff>318930</xdr:colOff>
      <xdr:row>10</xdr:row>
      <xdr:rowOff>72761</xdr:rowOff>
    </xdr:to>
    <xdr:pic>
      <xdr:nvPicPr>
        <xdr:cNvPr id="67" name="Gráfico 66" descr="Cofrinho com preenchimento sólido">
          <a:extLst>
            <a:ext uri="{FF2B5EF4-FFF2-40B4-BE49-F238E27FC236}">
              <a16:creationId xmlns:a16="http://schemas.microsoft.com/office/drawing/2014/main" id="{8EE98DD6-7672-5890-EF22-74550BA5C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7529337" y="1472918"/>
          <a:ext cx="504843" cy="504843"/>
        </a:xfrm>
        <a:prstGeom prst="rect">
          <a:avLst/>
        </a:prstGeom>
      </xdr:spPr>
    </xdr:pic>
    <xdr:clientData/>
  </xdr:twoCellAnchor>
  <xdr:twoCellAnchor>
    <xdr:from>
      <xdr:col>10</xdr:col>
      <xdr:colOff>498869</xdr:colOff>
      <xdr:row>11</xdr:row>
      <xdr:rowOff>31749</xdr:rowOff>
    </xdr:from>
    <xdr:to>
      <xdr:col>17</xdr:col>
      <xdr:colOff>74083</xdr:colOff>
      <xdr:row>23</xdr:row>
      <xdr:rowOff>51064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B5769F3B-1425-4435-9C07-9C61FDA7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Silva Freitas" refreshedDate="45686.810235416669" createdVersion="8" refreshedVersion="8" minRefreshableVersion="3" recordCount="44" xr:uid="{725CD10F-1823-4E32-879A-F1BE4B9E9F7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726211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23693-5C59-41C2-886F-94FCC974E578}" name="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5CDA0-1381-4047-84A4-E64CF31BB397}" name="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EE02D6D-F1C7-4894-89F9-0871CDDBB0EA}" sourceName="Mês">
  <pivotTables>
    <pivotTable tabId="4" name="Saida"/>
    <pivotTable tabId="4" name="Entrada"/>
  </pivotTables>
  <data>
    <tabular pivotCacheId="157262114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D2D59AF-4EB0-419D-99A7-9C6EFAC2B79D}" cache="SegmentaçãodeDados_Mês" caption="Mês" style="Meu 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DBCF2-A2A3-486E-A22F-904320107333}" name="tbl_operations" displayName="tbl_operations" ref="A1:H45" totalsRowShown="0" headerRowDxfId="11" dataDxfId="10">
  <autoFilter ref="A1:H45" xr:uid="{1D6DBCF2-A2A3-486E-A22F-904320107333}"/>
  <tableColumns count="8">
    <tableColumn id="1" xr3:uid="{5734AC3D-2728-4BA4-9174-4CA8FBE6A344}" name="Data" dataDxfId="9"/>
    <tableColumn id="8" xr3:uid="{5A4ABB6B-7858-4BBE-954C-B8EDBEAE0710}" name="Mês" dataDxfId="8">
      <calculatedColumnFormula>MONTH(tbl_operations[[#This Row],[Data]])</calculatedColumnFormula>
    </tableColumn>
    <tableColumn id="2" xr3:uid="{E03F9E4E-F6BA-4A1D-A8DD-561380559338}" name="Tipo" dataDxfId="7"/>
    <tableColumn id="3" xr3:uid="{03CDC72A-D62C-4E8F-B212-512B8A403B42}" name="Categoria" dataDxfId="6"/>
    <tableColumn id="4" xr3:uid="{42BA9BE2-5C18-41BA-9B1F-2A519F1D74E0}" name="Descrição" dataDxfId="5"/>
    <tableColumn id="5" xr3:uid="{69D2D561-2E02-4299-AC26-CA9EA66B445A}" name="Valor" dataDxfId="4" dataCellStyle="Moeda"/>
    <tableColumn id="6" xr3:uid="{4BF90951-371B-4421-BD20-6AF583114502}" name="Operação Bancária" dataDxfId="3"/>
    <tableColumn id="7" xr3:uid="{CBD9669B-5CCD-4486-A611-333CCE07BBAB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6DA2F0-A502-4557-8EA3-9D1D2EAB8634}" name="Tabela3" displayName="Tabela3" ref="C6:D25" totalsRowShown="0">
  <autoFilter ref="C6:D25" xr:uid="{AE6DA2F0-A502-4557-8EA3-9D1D2EAB8634}"/>
  <tableColumns count="2">
    <tableColumn id="1" xr3:uid="{47D99C15-BDD8-4F30-A89E-DDD777D65FD8}" name="Data de Lançamento"/>
    <tableColumn id="2" xr3:uid="{33281D0C-22AC-4CE0-B438-DA968594B3EF}" name="Depó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B3AD-A23A-4ADD-BA97-80027B7BAB98}">
  <sheetPr>
    <tabColor rgb="FF0070C0"/>
  </sheetPr>
  <dimension ref="A1:H45"/>
  <sheetViews>
    <sheetView tabSelected="1" workbookViewId="0"/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5" width="14" bestFit="1" customWidth="1"/>
    <col min="6" max="6" width="11.5703125" bestFit="1" customWidth="1"/>
    <col min="7" max="7" width="22.140625" bestFit="1" customWidth="1"/>
    <col min="8" max="8" width="12.7109375" bestFit="1" customWidth="1"/>
  </cols>
  <sheetData>
    <row r="1" spans="1:8" s="1" customFormat="1" x14ac:dyDescent="0.25">
      <c r="A1" s="1" t="s">
        <v>0</v>
      </c>
      <c r="B1" s="1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70</v>
      </c>
      <c r="H1" s="1" t="s">
        <v>71</v>
      </c>
    </row>
    <row r="2" spans="1:8" x14ac:dyDescent="0.25">
      <c r="A2" s="2">
        <v>45505</v>
      </c>
      <c r="B2" s="9">
        <f>MONTH(tbl_operations[[#This Row],[Data]])</f>
        <v>8</v>
      </c>
      <c r="C2" s="3" t="s">
        <v>5</v>
      </c>
      <c r="D2" s="3" t="s">
        <v>6</v>
      </c>
      <c r="E2" s="3" t="s">
        <v>7</v>
      </c>
      <c r="F2" s="4">
        <v>5000</v>
      </c>
      <c r="G2" s="3" t="s">
        <v>8</v>
      </c>
      <c r="H2" s="3" t="s">
        <v>9</v>
      </c>
    </row>
    <row r="3" spans="1:8" ht="30" x14ac:dyDescent="0.25">
      <c r="A3" s="2">
        <v>45505</v>
      </c>
      <c r="B3" s="9">
        <f>MONTH(tbl_operations[[#This Row],[Data]])</f>
        <v>8</v>
      </c>
      <c r="C3" s="3" t="s">
        <v>10</v>
      </c>
      <c r="D3" s="3" t="s">
        <v>11</v>
      </c>
      <c r="E3" s="3" t="s">
        <v>12</v>
      </c>
      <c r="F3" s="4">
        <v>550</v>
      </c>
      <c r="G3" s="3" t="s">
        <v>13</v>
      </c>
      <c r="H3" s="3" t="s">
        <v>14</v>
      </c>
    </row>
    <row r="4" spans="1:8" x14ac:dyDescent="0.25">
      <c r="A4" s="2">
        <v>45507</v>
      </c>
      <c r="B4" s="9">
        <f>MONTH(tbl_operations[[#This Row],[Data]])</f>
        <v>8</v>
      </c>
      <c r="C4" s="3" t="s">
        <v>10</v>
      </c>
      <c r="D4" s="3" t="s">
        <v>15</v>
      </c>
      <c r="E4" s="3" t="s">
        <v>16</v>
      </c>
      <c r="F4" s="4">
        <v>300</v>
      </c>
      <c r="G4" s="3" t="s">
        <v>17</v>
      </c>
      <c r="H4" s="3" t="s">
        <v>18</v>
      </c>
    </row>
    <row r="5" spans="1:8" x14ac:dyDescent="0.25">
      <c r="A5" s="2">
        <v>45509</v>
      </c>
      <c r="B5" s="9">
        <f>MONTH(tbl_operations[[#This Row],[Data]])</f>
        <v>8</v>
      </c>
      <c r="C5" s="3" t="s">
        <v>10</v>
      </c>
      <c r="D5" s="3" t="s">
        <v>19</v>
      </c>
      <c r="E5" s="3" t="s">
        <v>20</v>
      </c>
      <c r="F5" s="4">
        <v>120</v>
      </c>
      <c r="G5" s="3" t="s">
        <v>17</v>
      </c>
      <c r="H5" s="3" t="s">
        <v>18</v>
      </c>
    </row>
    <row r="6" spans="1:8" ht="30" x14ac:dyDescent="0.25">
      <c r="A6" s="2">
        <v>45511</v>
      </c>
      <c r="B6" s="9">
        <f>MONTH(tbl_operations[[#This Row],[Data]])</f>
        <v>8</v>
      </c>
      <c r="C6" s="3" t="s">
        <v>10</v>
      </c>
      <c r="D6" s="3" t="s">
        <v>21</v>
      </c>
      <c r="E6" s="3" t="s">
        <v>22</v>
      </c>
      <c r="F6" s="4">
        <v>250</v>
      </c>
      <c r="G6" s="3" t="s">
        <v>8</v>
      </c>
      <c r="H6" s="3" t="s">
        <v>18</v>
      </c>
    </row>
    <row r="7" spans="1:8" ht="30" x14ac:dyDescent="0.25">
      <c r="A7" s="2">
        <v>45514</v>
      </c>
      <c r="B7" s="9">
        <f>MONTH(tbl_operations[[#This Row],[Data]])</f>
        <v>8</v>
      </c>
      <c r="C7" s="3" t="s">
        <v>10</v>
      </c>
      <c r="D7" s="3" t="s">
        <v>23</v>
      </c>
      <c r="E7" s="3" t="s">
        <v>24</v>
      </c>
      <c r="F7" s="4">
        <v>400</v>
      </c>
      <c r="G7" s="3" t="s">
        <v>13</v>
      </c>
      <c r="H7" s="3" t="s">
        <v>14</v>
      </c>
    </row>
    <row r="8" spans="1:8" ht="45" x14ac:dyDescent="0.25">
      <c r="A8" s="2">
        <v>45516</v>
      </c>
      <c r="B8" s="9">
        <f>MONTH(tbl_operations[[#This Row],[Data]])</f>
        <v>8</v>
      </c>
      <c r="C8" s="3" t="s">
        <v>10</v>
      </c>
      <c r="D8" s="3" t="s">
        <v>25</v>
      </c>
      <c r="E8" s="3" t="s">
        <v>26</v>
      </c>
      <c r="F8" s="4">
        <v>600</v>
      </c>
      <c r="G8" s="3" t="s">
        <v>17</v>
      </c>
      <c r="H8" s="3" t="s">
        <v>14</v>
      </c>
    </row>
    <row r="9" spans="1:8" ht="30" x14ac:dyDescent="0.25">
      <c r="A9" s="2">
        <v>45519</v>
      </c>
      <c r="B9" s="9">
        <f>MONTH(tbl_operations[[#This Row],[Data]])</f>
        <v>8</v>
      </c>
      <c r="C9" s="3" t="s">
        <v>5</v>
      </c>
      <c r="D9" s="3" t="s">
        <v>27</v>
      </c>
      <c r="E9" s="3" t="s">
        <v>28</v>
      </c>
      <c r="F9" s="4">
        <v>800</v>
      </c>
      <c r="G9" s="3" t="s">
        <v>8</v>
      </c>
      <c r="H9" s="3" t="s">
        <v>9</v>
      </c>
    </row>
    <row r="10" spans="1:8" ht="30" x14ac:dyDescent="0.25">
      <c r="A10" s="2">
        <v>45519</v>
      </c>
      <c r="B10" s="9">
        <f>MONTH(tbl_operations[[#This Row],[Data]])</f>
        <v>8</v>
      </c>
      <c r="C10" s="3" t="s">
        <v>10</v>
      </c>
      <c r="D10" s="3" t="s">
        <v>29</v>
      </c>
      <c r="E10" s="3" t="s">
        <v>30</v>
      </c>
      <c r="F10" s="4">
        <v>150</v>
      </c>
      <c r="G10" s="3" t="s">
        <v>8</v>
      </c>
      <c r="H10" s="3" t="s">
        <v>18</v>
      </c>
    </row>
    <row r="11" spans="1:8" ht="30" x14ac:dyDescent="0.25">
      <c r="A11" s="2">
        <v>45522</v>
      </c>
      <c r="B11" s="9">
        <f>MONTH(tbl_operations[[#This Row],[Data]])</f>
        <v>8</v>
      </c>
      <c r="C11" s="3" t="s">
        <v>10</v>
      </c>
      <c r="D11" s="3" t="s">
        <v>31</v>
      </c>
      <c r="E11" s="3" t="s">
        <v>32</v>
      </c>
      <c r="F11" s="4">
        <v>1200</v>
      </c>
      <c r="G11" s="3" t="s">
        <v>17</v>
      </c>
      <c r="H11" s="3" t="s">
        <v>14</v>
      </c>
    </row>
    <row r="12" spans="1:8" ht="30" x14ac:dyDescent="0.25">
      <c r="A12" s="2">
        <v>45524</v>
      </c>
      <c r="B12" s="9">
        <f>MONTH(tbl_operations[[#This Row],[Data]])</f>
        <v>8</v>
      </c>
      <c r="C12" s="3" t="s">
        <v>10</v>
      </c>
      <c r="D12" s="3" t="s">
        <v>33</v>
      </c>
      <c r="E12" s="3" t="s">
        <v>34</v>
      </c>
      <c r="F12" s="4">
        <v>450</v>
      </c>
      <c r="G12" s="3" t="s">
        <v>13</v>
      </c>
      <c r="H12" s="3" t="s">
        <v>18</v>
      </c>
    </row>
    <row r="13" spans="1:8" ht="30" x14ac:dyDescent="0.25">
      <c r="A13" s="2">
        <v>45526</v>
      </c>
      <c r="B13" s="9">
        <f>MONTH(tbl_operations[[#This Row],[Data]])</f>
        <v>8</v>
      </c>
      <c r="C13" s="3" t="s">
        <v>10</v>
      </c>
      <c r="D13" s="3" t="s">
        <v>35</v>
      </c>
      <c r="E13" s="3" t="s">
        <v>36</v>
      </c>
      <c r="F13" s="4">
        <v>180</v>
      </c>
      <c r="G13" s="3" t="s">
        <v>8</v>
      </c>
      <c r="H13" s="3" t="s">
        <v>14</v>
      </c>
    </row>
    <row r="14" spans="1:8" ht="30" x14ac:dyDescent="0.25">
      <c r="A14" s="2">
        <v>45528</v>
      </c>
      <c r="B14" s="9">
        <f>MONTH(tbl_operations[[#This Row],[Data]])</f>
        <v>8</v>
      </c>
      <c r="C14" s="3" t="s">
        <v>10</v>
      </c>
      <c r="D14" s="3" t="s">
        <v>37</v>
      </c>
      <c r="E14" s="3" t="s">
        <v>38</v>
      </c>
      <c r="F14" s="4">
        <v>80</v>
      </c>
      <c r="G14" s="3" t="s">
        <v>13</v>
      </c>
      <c r="H14" s="3" t="s">
        <v>18</v>
      </c>
    </row>
    <row r="15" spans="1:8" ht="45" x14ac:dyDescent="0.25">
      <c r="A15" s="2">
        <v>45532</v>
      </c>
      <c r="B15" s="9">
        <f>MONTH(tbl_operations[[#This Row],[Data]])</f>
        <v>8</v>
      </c>
      <c r="C15" s="3" t="s">
        <v>10</v>
      </c>
      <c r="D15" s="3" t="s">
        <v>39</v>
      </c>
      <c r="E15" s="3" t="s">
        <v>40</v>
      </c>
      <c r="F15" s="4">
        <v>200</v>
      </c>
      <c r="G15" s="3" t="s">
        <v>13</v>
      </c>
      <c r="H15" s="3" t="s">
        <v>18</v>
      </c>
    </row>
    <row r="16" spans="1:8" ht="30" x14ac:dyDescent="0.25">
      <c r="A16" s="2">
        <v>45534</v>
      </c>
      <c r="B16" s="9">
        <f>MONTH(tbl_operations[[#This Row],[Data]])</f>
        <v>8</v>
      </c>
      <c r="C16" s="3" t="s">
        <v>10</v>
      </c>
      <c r="D16" s="3" t="s">
        <v>41</v>
      </c>
      <c r="E16" s="3" t="s">
        <v>42</v>
      </c>
      <c r="F16" s="4">
        <v>750</v>
      </c>
      <c r="G16" s="3" t="s">
        <v>8</v>
      </c>
      <c r="H16" s="3" t="s">
        <v>14</v>
      </c>
    </row>
    <row r="17" spans="1:8" ht="45" x14ac:dyDescent="0.25">
      <c r="A17" s="2">
        <v>45535</v>
      </c>
      <c r="B17" s="9">
        <f>MONTH(tbl_operations[[#This Row],[Data]])</f>
        <v>8</v>
      </c>
      <c r="C17" s="3" t="s">
        <v>10</v>
      </c>
      <c r="D17" s="3" t="s">
        <v>43</v>
      </c>
      <c r="E17" s="3" t="s">
        <v>44</v>
      </c>
      <c r="F17" s="4">
        <v>350</v>
      </c>
      <c r="G17" s="3" t="s">
        <v>17</v>
      </c>
      <c r="H17" s="3" t="s">
        <v>18</v>
      </c>
    </row>
    <row r="18" spans="1:8" x14ac:dyDescent="0.25">
      <c r="A18" s="2">
        <v>45536</v>
      </c>
      <c r="B18" s="9">
        <f>MONTH(tbl_operations[[#This Row],[Data]])</f>
        <v>9</v>
      </c>
      <c r="C18" s="3" t="s">
        <v>5</v>
      </c>
      <c r="D18" s="3" t="s">
        <v>6</v>
      </c>
      <c r="E18" s="3" t="s">
        <v>7</v>
      </c>
      <c r="F18" s="4">
        <v>5000</v>
      </c>
      <c r="G18" s="3" t="s">
        <v>8</v>
      </c>
      <c r="H18" s="3" t="s">
        <v>9</v>
      </c>
    </row>
    <row r="19" spans="1:8" ht="30" x14ac:dyDescent="0.25">
      <c r="A19" s="2">
        <v>45537</v>
      </c>
      <c r="B19" s="9">
        <f>MONTH(tbl_operations[[#This Row],[Data]])</f>
        <v>9</v>
      </c>
      <c r="C19" s="3" t="s">
        <v>10</v>
      </c>
      <c r="D19" s="3" t="s">
        <v>11</v>
      </c>
      <c r="E19" s="4" t="s">
        <v>12</v>
      </c>
      <c r="F19" s="4">
        <v>450</v>
      </c>
      <c r="G19" s="3" t="s">
        <v>13</v>
      </c>
      <c r="H19" s="3" t="s">
        <v>14</v>
      </c>
    </row>
    <row r="20" spans="1:8" x14ac:dyDescent="0.25">
      <c r="A20" s="2">
        <v>45540</v>
      </c>
      <c r="B20" s="9">
        <f>MONTH(tbl_operations[[#This Row],[Data]])</f>
        <v>9</v>
      </c>
      <c r="C20" s="3" t="s">
        <v>10</v>
      </c>
      <c r="D20" s="3" t="s">
        <v>15</v>
      </c>
      <c r="E20" s="4" t="s">
        <v>16</v>
      </c>
      <c r="F20" s="4">
        <v>300</v>
      </c>
      <c r="G20" s="3" t="s">
        <v>13</v>
      </c>
      <c r="H20" s="3" t="s">
        <v>18</v>
      </c>
    </row>
    <row r="21" spans="1:8" ht="30" x14ac:dyDescent="0.25">
      <c r="A21" s="2">
        <v>45543</v>
      </c>
      <c r="B21" s="9">
        <f>MONTH(tbl_operations[[#This Row],[Data]])</f>
        <v>9</v>
      </c>
      <c r="C21" s="3" t="s">
        <v>10</v>
      </c>
      <c r="D21" s="3" t="s">
        <v>19</v>
      </c>
      <c r="E21" s="4" t="s">
        <v>45</v>
      </c>
      <c r="F21" s="4">
        <v>200</v>
      </c>
      <c r="G21" s="3" t="s">
        <v>8</v>
      </c>
      <c r="H21" s="3" t="s">
        <v>18</v>
      </c>
    </row>
    <row r="22" spans="1:8" ht="30" x14ac:dyDescent="0.25">
      <c r="A22" s="2">
        <v>45546</v>
      </c>
      <c r="B22" s="9">
        <f>MONTH(tbl_operations[[#This Row],[Data]])</f>
        <v>9</v>
      </c>
      <c r="C22" s="3" t="s">
        <v>10</v>
      </c>
      <c r="D22" s="3" t="s">
        <v>21</v>
      </c>
      <c r="E22" s="4" t="s">
        <v>46</v>
      </c>
      <c r="F22" s="4">
        <v>600</v>
      </c>
      <c r="G22" s="3" t="s">
        <v>13</v>
      </c>
      <c r="H22" s="3" t="s">
        <v>14</v>
      </c>
    </row>
    <row r="23" spans="1:8" ht="30" x14ac:dyDescent="0.25">
      <c r="A23" s="2">
        <v>45549</v>
      </c>
      <c r="B23" s="9">
        <f>MONTH(tbl_operations[[#This Row],[Data]])</f>
        <v>9</v>
      </c>
      <c r="C23" s="3" t="s">
        <v>10</v>
      </c>
      <c r="D23" s="3" t="s">
        <v>23</v>
      </c>
      <c r="E23" s="4" t="s">
        <v>24</v>
      </c>
      <c r="F23" s="4">
        <v>350</v>
      </c>
      <c r="G23" s="3" t="s">
        <v>8</v>
      </c>
      <c r="H23" s="3" t="s">
        <v>18</v>
      </c>
    </row>
    <row r="24" spans="1:8" ht="30" x14ac:dyDescent="0.25">
      <c r="A24" s="2">
        <v>45552</v>
      </c>
      <c r="B24" s="9">
        <f>MONTH(tbl_operations[[#This Row],[Data]])</f>
        <v>9</v>
      </c>
      <c r="C24" s="3" t="s">
        <v>10</v>
      </c>
      <c r="D24" s="3" t="s">
        <v>25</v>
      </c>
      <c r="E24" s="4" t="s">
        <v>47</v>
      </c>
      <c r="F24" s="4">
        <v>500</v>
      </c>
      <c r="G24" s="3" t="s">
        <v>17</v>
      </c>
      <c r="H24" s="3" t="s">
        <v>14</v>
      </c>
    </row>
    <row r="25" spans="1:8" ht="45" x14ac:dyDescent="0.25">
      <c r="A25" s="2">
        <v>45555</v>
      </c>
      <c r="B25" s="9">
        <f>MONTH(tbl_operations[[#This Row],[Data]])</f>
        <v>9</v>
      </c>
      <c r="C25" s="3" t="s">
        <v>5</v>
      </c>
      <c r="D25" s="3" t="s">
        <v>48</v>
      </c>
      <c r="E25" s="3" t="s">
        <v>49</v>
      </c>
      <c r="F25" s="4">
        <v>1200</v>
      </c>
      <c r="G25" s="3" t="s">
        <v>8</v>
      </c>
      <c r="H25" s="3" t="s">
        <v>9</v>
      </c>
    </row>
    <row r="26" spans="1:8" ht="30" x14ac:dyDescent="0.25">
      <c r="A26" s="2">
        <v>45555</v>
      </c>
      <c r="B26" s="9">
        <f>MONTH(tbl_operations[[#This Row],[Data]])</f>
        <v>9</v>
      </c>
      <c r="C26" s="3" t="s">
        <v>10</v>
      </c>
      <c r="D26" s="3" t="s">
        <v>29</v>
      </c>
      <c r="E26" s="4" t="s">
        <v>50</v>
      </c>
      <c r="F26" s="4">
        <v>800</v>
      </c>
      <c r="G26" s="3" t="s">
        <v>8</v>
      </c>
      <c r="H26" s="3" t="s">
        <v>18</v>
      </c>
    </row>
    <row r="27" spans="1:8" ht="45" x14ac:dyDescent="0.25">
      <c r="A27" s="2">
        <v>45558</v>
      </c>
      <c r="B27" s="9">
        <f>MONTH(tbl_operations[[#This Row],[Data]])</f>
        <v>9</v>
      </c>
      <c r="C27" s="3" t="s">
        <v>10</v>
      </c>
      <c r="D27" s="3" t="s">
        <v>31</v>
      </c>
      <c r="E27" s="4" t="s">
        <v>51</v>
      </c>
      <c r="F27" s="4">
        <v>1500</v>
      </c>
      <c r="G27" s="3" t="s">
        <v>17</v>
      </c>
      <c r="H27" s="3" t="s">
        <v>14</v>
      </c>
    </row>
    <row r="28" spans="1:8" ht="45" x14ac:dyDescent="0.25">
      <c r="A28" s="2">
        <v>45561</v>
      </c>
      <c r="B28" s="9">
        <f>MONTH(tbl_operations[[#This Row],[Data]])</f>
        <v>9</v>
      </c>
      <c r="C28" s="3" t="s">
        <v>10</v>
      </c>
      <c r="D28" s="3" t="s">
        <v>52</v>
      </c>
      <c r="E28" s="4" t="s">
        <v>53</v>
      </c>
      <c r="F28" s="4">
        <v>250</v>
      </c>
      <c r="G28" s="3" t="s">
        <v>13</v>
      </c>
      <c r="H28" s="3" t="s">
        <v>18</v>
      </c>
    </row>
    <row r="29" spans="1:8" ht="30" x14ac:dyDescent="0.25">
      <c r="A29" s="2">
        <v>45564</v>
      </c>
      <c r="B29" s="9">
        <f>MONTH(tbl_operations[[#This Row],[Data]])</f>
        <v>9</v>
      </c>
      <c r="C29" s="3" t="s">
        <v>10</v>
      </c>
      <c r="D29" s="3" t="s">
        <v>35</v>
      </c>
      <c r="E29" s="4" t="s">
        <v>54</v>
      </c>
      <c r="F29" s="4">
        <v>400</v>
      </c>
      <c r="G29" s="3" t="s">
        <v>17</v>
      </c>
      <c r="H29" s="3" t="s">
        <v>14</v>
      </c>
    </row>
    <row r="30" spans="1:8" x14ac:dyDescent="0.25">
      <c r="A30" s="2">
        <v>45566</v>
      </c>
      <c r="B30" s="9">
        <f>MONTH(tbl_operations[[#This Row],[Data]])</f>
        <v>10</v>
      </c>
      <c r="C30" s="3" t="s">
        <v>5</v>
      </c>
      <c r="D30" s="3" t="s">
        <v>6</v>
      </c>
      <c r="E30" s="3" t="s">
        <v>7</v>
      </c>
      <c r="F30" s="4">
        <v>5000</v>
      </c>
      <c r="G30" s="3" t="s">
        <v>8</v>
      </c>
      <c r="H30" s="3" t="s">
        <v>9</v>
      </c>
    </row>
    <row r="31" spans="1:8" ht="30" x14ac:dyDescent="0.25">
      <c r="A31" s="2">
        <v>45566</v>
      </c>
      <c r="B31" s="9">
        <f>MONTH(tbl_operations[[#This Row],[Data]])</f>
        <v>10</v>
      </c>
      <c r="C31" s="3" t="s">
        <v>10</v>
      </c>
      <c r="D31" s="3" t="s">
        <v>11</v>
      </c>
      <c r="E31" s="3" t="s">
        <v>12</v>
      </c>
      <c r="F31" s="4">
        <v>600</v>
      </c>
      <c r="G31" s="3" t="s">
        <v>13</v>
      </c>
      <c r="H31" s="3" t="s">
        <v>14</v>
      </c>
    </row>
    <row r="32" spans="1:8" ht="45" x14ac:dyDescent="0.25">
      <c r="A32" s="2">
        <v>45568</v>
      </c>
      <c r="B32" s="9">
        <f>MONTH(tbl_operations[[#This Row],[Data]])</f>
        <v>10</v>
      </c>
      <c r="C32" s="3" t="s">
        <v>10</v>
      </c>
      <c r="D32" s="3" t="s">
        <v>15</v>
      </c>
      <c r="E32" s="3" t="s">
        <v>55</v>
      </c>
      <c r="F32" s="4">
        <v>200</v>
      </c>
      <c r="G32" s="3" t="s">
        <v>17</v>
      </c>
      <c r="H32" s="3" t="s">
        <v>18</v>
      </c>
    </row>
    <row r="33" spans="1:8" ht="30" x14ac:dyDescent="0.25">
      <c r="A33" s="2">
        <v>45570</v>
      </c>
      <c r="B33" s="9">
        <f>MONTH(tbl_operations[[#This Row],[Data]])</f>
        <v>10</v>
      </c>
      <c r="C33" s="3" t="s">
        <v>10</v>
      </c>
      <c r="D33" s="3" t="s">
        <v>19</v>
      </c>
      <c r="E33" s="3" t="s">
        <v>56</v>
      </c>
      <c r="F33" s="4">
        <v>180</v>
      </c>
      <c r="G33" s="3" t="s">
        <v>8</v>
      </c>
      <c r="H33" s="3" t="s">
        <v>18</v>
      </c>
    </row>
    <row r="34" spans="1:8" ht="30" x14ac:dyDescent="0.25">
      <c r="A34" s="2">
        <v>45573</v>
      </c>
      <c r="B34" s="9">
        <f>MONTH(tbl_operations[[#This Row],[Data]])</f>
        <v>10</v>
      </c>
      <c r="C34" s="3" t="s">
        <v>10</v>
      </c>
      <c r="D34" s="3" t="s">
        <v>21</v>
      </c>
      <c r="E34" s="3" t="s">
        <v>57</v>
      </c>
      <c r="F34" s="4">
        <v>120</v>
      </c>
      <c r="G34" s="3" t="s">
        <v>13</v>
      </c>
      <c r="H34" s="3" t="s">
        <v>14</v>
      </c>
    </row>
    <row r="35" spans="1:8" x14ac:dyDescent="0.25">
      <c r="A35" s="2">
        <v>45575</v>
      </c>
      <c r="B35" s="9">
        <f>MONTH(tbl_operations[[#This Row],[Data]])</f>
        <v>10</v>
      </c>
      <c r="C35" s="3" t="s">
        <v>10</v>
      </c>
      <c r="D35" s="3" t="s">
        <v>23</v>
      </c>
      <c r="E35" s="3" t="s">
        <v>58</v>
      </c>
      <c r="F35" s="4">
        <v>350</v>
      </c>
      <c r="G35" s="3" t="s">
        <v>17</v>
      </c>
      <c r="H35" s="3" t="s">
        <v>14</v>
      </c>
    </row>
    <row r="36" spans="1:8" ht="30" x14ac:dyDescent="0.25">
      <c r="A36" s="2">
        <v>45578</v>
      </c>
      <c r="B36" s="9">
        <f>MONTH(tbl_operations[[#This Row],[Data]])</f>
        <v>10</v>
      </c>
      <c r="C36" s="3" t="s">
        <v>10</v>
      </c>
      <c r="D36" s="3" t="s">
        <v>25</v>
      </c>
      <c r="E36" s="3" t="s">
        <v>59</v>
      </c>
      <c r="F36" s="4">
        <v>400</v>
      </c>
      <c r="G36" s="3" t="s">
        <v>8</v>
      </c>
      <c r="H36" s="3" t="s">
        <v>18</v>
      </c>
    </row>
    <row r="37" spans="1:8" ht="30" x14ac:dyDescent="0.25">
      <c r="A37" s="2">
        <v>45580</v>
      </c>
      <c r="B37" s="9">
        <f>MONTH(tbl_operations[[#This Row],[Data]])</f>
        <v>10</v>
      </c>
      <c r="C37" s="3" t="s">
        <v>10</v>
      </c>
      <c r="D37" s="3" t="s">
        <v>29</v>
      </c>
      <c r="E37" s="3" t="s">
        <v>60</v>
      </c>
      <c r="F37" s="4">
        <v>450</v>
      </c>
      <c r="G37" s="3" t="s">
        <v>13</v>
      </c>
      <c r="H37" s="3" t="s">
        <v>18</v>
      </c>
    </row>
    <row r="38" spans="1:8" ht="45" x14ac:dyDescent="0.25">
      <c r="A38" s="2">
        <v>45583</v>
      </c>
      <c r="B38" s="9">
        <f>MONTH(tbl_operations[[#This Row],[Data]])</f>
        <v>10</v>
      </c>
      <c r="C38" s="3" t="s">
        <v>5</v>
      </c>
      <c r="D38" s="3" t="s">
        <v>61</v>
      </c>
      <c r="E38" s="3" t="s">
        <v>62</v>
      </c>
      <c r="F38" s="4">
        <v>1500</v>
      </c>
      <c r="G38" s="3" t="s">
        <v>8</v>
      </c>
      <c r="H38" s="3" t="s">
        <v>9</v>
      </c>
    </row>
    <row r="39" spans="1:8" ht="45" x14ac:dyDescent="0.25">
      <c r="A39" s="2">
        <v>45583</v>
      </c>
      <c r="B39" s="9">
        <f>MONTH(tbl_operations[[#This Row],[Data]])</f>
        <v>10</v>
      </c>
      <c r="C39" s="3" t="s">
        <v>10</v>
      </c>
      <c r="D39" s="3" t="s">
        <v>31</v>
      </c>
      <c r="E39" s="3" t="s">
        <v>63</v>
      </c>
      <c r="F39" s="4">
        <v>300</v>
      </c>
      <c r="G39" s="3" t="s">
        <v>17</v>
      </c>
      <c r="H39" s="3" t="s">
        <v>14</v>
      </c>
    </row>
    <row r="40" spans="1:8" ht="45" x14ac:dyDescent="0.25">
      <c r="A40" s="2">
        <v>45585</v>
      </c>
      <c r="B40" s="9">
        <f>MONTH(tbl_operations[[#This Row],[Data]])</f>
        <v>10</v>
      </c>
      <c r="C40" s="3" t="s">
        <v>10</v>
      </c>
      <c r="D40" s="3" t="s">
        <v>33</v>
      </c>
      <c r="E40" s="3" t="s">
        <v>64</v>
      </c>
      <c r="F40" s="4">
        <v>800</v>
      </c>
      <c r="G40" s="3" t="s">
        <v>8</v>
      </c>
      <c r="H40" s="3" t="s">
        <v>18</v>
      </c>
    </row>
    <row r="41" spans="1:8" ht="45" x14ac:dyDescent="0.25">
      <c r="A41" s="2">
        <v>45587</v>
      </c>
      <c r="B41" s="9">
        <f>MONTH(tbl_operations[[#This Row],[Data]])</f>
        <v>10</v>
      </c>
      <c r="C41" s="3" t="s">
        <v>10</v>
      </c>
      <c r="D41" s="3" t="s">
        <v>35</v>
      </c>
      <c r="E41" s="3" t="s">
        <v>65</v>
      </c>
      <c r="F41" s="4">
        <v>250</v>
      </c>
      <c r="G41" s="3" t="s">
        <v>17</v>
      </c>
      <c r="H41" s="3" t="s">
        <v>14</v>
      </c>
    </row>
    <row r="42" spans="1:8" ht="30" x14ac:dyDescent="0.25">
      <c r="A42" s="2">
        <v>45589</v>
      </c>
      <c r="B42" s="9">
        <f>MONTH(tbl_operations[[#This Row],[Data]])</f>
        <v>10</v>
      </c>
      <c r="C42" s="3" t="s">
        <v>10</v>
      </c>
      <c r="D42" s="3" t="s">
        <v>39</v>
      </c>
      <c r="E42" s="3" t="s">
        <v>66</v>
      </c>
      <c r="F42" s="4">
        <v>150</v>
      </c>
      <c r="G42" s="3" t="s">
        <v>13</v>
      </c>
      <c r="H42" s="3" t="s">
        <v>18</v>
      </c>
    </row>
    <row r="43" spans="1:8" ht="30" x14ac:dyDescent="0.25">
      <c r="A43" s="2">
        <v>45591</v>
      </c>
      <c r="B43" s="9">
        <f>MONTH(tbl_operations[[#This Row],[Data]])</f>
        <v>10</v>
      </c>
      <c r="C43" s="3" t="s">
        <v>10</v>
      </c>
      <c r="D43" s="3" t="s">
        <v>37</v>
      </c>
      <c r="E43" s="3" t="s">
        <v>67</v>
      </c>
      <c r="F43" s="4">
        <v>250</v>
      </c>
      <c r="G43" s="3" t="s">
        <v>8</v>
      </c>
      <c r="H43" s="3" t="s">
        <v>14</v>
      </c>
    </row>
    <row r="44" spans="1:8" ht="45" x14ac:dyDescent="0.25">
      <c r="A44" s="2">
        <v>45595</v>
      </c>
      <c r="B44" s="9">
        <f>MONTH(tbl_operations[[#This Row],[Data]])</f>
        <v>10</v>
      </c>
      <c r="C44" s="3" t="s">
        <v>10</v>
      </c>
      <c r="D44" s="3" t="s">
        <v>43</v>
      </c>
      <c r="E44" s="3" t="s">
        <v>68</v>
      </c>
      <c r="F44" s="4">
        <v>220</v>
      </c>
      <c r="G44" s="3" t="s">
        <v>8</v>
      </c>
      <c r="H44" s="3" t="s">
        <v>14</v>
      </c>
    </row>
    <row r="45" spans="1:8" ht="45" x14ac:dyDescent="0.25">
      <c r="A45" s="2">
        <v>45596</v>
      </c>
      <c r="B45" s="9">
        <f>MONTH(tbl_operations[[#This Row],[Data]])</f>
        <v>10</v>
      </c>
      <c r="C45" s="3" t="s">
        <v>10</v>
      </c>
      <c r="D45" s="3" t="s">
        <v>41</v>
      </c>
      <c r="E45" s="3" t="s">
        <v>69</v>
      </c>
      <c r="F45" s="4">
        <v>500</v>
      </c>
      <c r="G45" s="3" t="s">
        <v>17</v>
      </c>
      <c r="H45" s="3" t="s">
        <v>14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2AD-3FD3-4EEB-8CB5-3D610A9CF80E}">
  <sheetPr>
    <tabColor rgb="FF0070C0"/>
  </sheetPr>
  <dimension ref="A1:E19"/>
  <sheetViews>
    <sheetView workbookViewId="0"/>
  </sheetViews>
  <sheetFormatPr defaultRowHeight="15" x14ac:dyDescent="0.25"/>
  <cols>
    <col min="1" max="1" width="20.85546875" bestFit="1" customWidth="1"/>
    <col min="2" max="2" width="13.85546875" bestFit="1" customWidth="1"/>
    <col min="3" max="3" width="11.7109375" bestFit="1" customWidth="1"/>
    <col min="4" max="4" width="18" bestFit="1" customWidth="1"/>
    <col min="5" max="5" width="13.85546875" bestFit="1" customWidth="1"/>
  </cols>
  <sheetData>
    <row r="1" spans="1:5" x14ac:dyDescent="0.25">
      <c r="A1" s="5" t="s">
        <v>1</v>
      </c>
      <c r="B1" t="s">
        <v>10</v>
      </c>
      <c r="D1" s="5" t="s">
        <v>1</v>
      </c>
      <c r="E1" t="s">
        <v>5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11</v>
      </c>
      <c r="B4" s="7">
        <v>1600</v>
      </c>
      <c r="D4" s="6" t="s">
        <v>48</v>
      </c>
      <c r="E4" s="7">
        <v>1200</v>
      </c>
    </row>
    <row r="5" spans="1:5" x14ac:dyDescent="0.25">
      <c r="A5" s="6" t="s">
        <v>37</v>
      </c>
      <c r="B5" s="7">
        <v>330</v>
      </c>
      <c r="D5" s="6" t="s">
        <v>27</v>
      </c>
      <c r="E5" s="7">
        <v>800</v>
      </c>
    </row>
    <row r="6" spans="1:5" x14ac:dyDescent="0.25">
      <c r="A6" s="6" t="s">
        <v>23</v>
      </c>
      <c r="B6" s="7">
        <v>1100</v>
      </c>
      <c r="D6" s="6" t="s">
        <v>6</v>
      </c>
      <c r="E6" s="7">
        <v>15000</v>
      </c>
    </row>
    <row r="7" spans="1:5" x14ac:dyDescent="0.25">
      <c r="A7" s="6" t="s">
        <v>31</v>
      </c>
      <c r="B7" s="7">
        <v>3000</v>
      </c>
      <c r="D7" s="6" t="s">
        <v>61</v>
      </c>
      <c r="E7" s="7">
        <v>1500</v>
      </c>
    </row>
    <row r="8" spans="1:5" x14ac:dyDescent="0.25">
      <c r="A8" s="6" t="s">
        <v>43</v>
      </c>
      <c r="B8" s="7">
        <v>570</v>
      </c>
      <c r="D8" s="6" t="s">
        <v>73</v>
      </c>
      <c r="E8" s="7">
        <v>18500</v>
      </c>
    </row>
    <row r="9" spans="1:5" x14ac:dyDescent="0.25">
      <c r="A9" s="6" t="s">
        <v>19</v>
      </c>
      <c r="B9" s="7">
        <v>500</v>
      </c>
    </row>
    <row r="10" spans="1:5" x14ac:dyDescent="0.25">
      <c r="A10" s="6" t="s">
        <v>39</v>
      </c>
      <c r="B10" s="7">
        <v>350</v>
      </c>
    </row>
    <row r="11" spans="1:5" x14ac:dyDescent="0.25">
      <c r="A11" s="6" t="s">
        <v>35</v>
      </c>
      <c r="B11" s="7">
        <v>830</v>
      </c>
    </row>
    <row r="12" spans="1:5" x14ac:dyDescent="0.25">
      <c r="A12" s="6" t="s">
        <v>21</v>
      </c>
      <c r="B12" s="7">
        <v>970</v>
      </c>
    </row>
    <row r="13" spans="1:5" x14ac:dyDescent="0.25">
      <c r="A13" s="6" t="s">
        <v>29</v>
      </c>
      <c r="B13" s="7">
        <v>1400</v>
      </c>
    </row>
    <row r="14" spans="1:5" x14ac:dyDescent="0.25">
      <c r="A14" s="6" t="s">
        <v>15</v>
      </c>
      <c r="B14" s="7">
        <v>800</v>
      </c>
    </row>
    <row r="15" spans="1:5" x14ac:dyDescent="0.25">
      <c r="A15" s="6" t="s">
        <v>52</v>
      </c>
      <c r="B15" s="7">
        <v>250</v>
      </c>
    </row>
    <row r="16" spans="1:5" x14ac:dyDescent="0.25">
      <c r="A16" s="6" t="s">
        <v>33</v>
      </c>
      <c r="B16" s="7">
        <v>1250</v>
      </c>
    </row>
    <row r="17" spans="1:2" x14ac:dyDescent="0.25">
      <c r="A17" s="6" t="s">
        <v>25</v>
      </c>
      <c r="B17" s="7">
        <v>1500</v>
      </c>
    </row>
    <row r="18" spans="1:2" x14ac:dyDescent="0.25">
      <c r="A18" s="6" t="s">
        <v>41</v>
      </c>
      <c r="B18" s="7">
        <v>1250</v>
      </c>
    </row>
    <row r="19" spans="1:2" x14ac:dyDescent="0.2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4179-EEB2-4767-B48A-265F8B531A92}">
  <sheetPr>
    <tabColor rgb="FF0070C0"/>
  </sheetPr>
  <dimension ref="A1:AH1"/>
  <sheetViews>
    <sheetView zoomScale="90" zoomScaleNormal="90" workbookViewId="0">
      <selection activeCell="T8" sqref="T8"/>
    </sheetView>
  </sheetViews>
  <sheetFormatPr defaultRowHeight="15" x14ac:dyDescent="0.25"/>
  <cols>
    <col min="1" max="1" width="23.5703125" style="10" customWidth="1"/>
    <col min="2" max="34" width="9.140625" style="8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71F3-01C5-4524-ACA7-43CD6E89DA7C}">
  <dimension ref="C1:D25"/>
  <sheetViews>
    <sheetView topLeftCell="A13" workbookViewId="0"/>
  </sheetViews>
  <sheetFormatPr defaultRowHeight="15" x14ac:dyDescent="0.25"/>
  <cols>
    <col min="3" max="3" width="21" customWidth="1"/>
    <col min="4" max="4" width="20.42578125" customWidth="1"/>
  </cols>
  <sheetData>
    <row r="1" spans="3:4" s="10" customFormat="1" ht="45.75" customHeight="1" x14ac:dyDescent="0.25"/>
    <row r="3" spans="3:4" x14ac:dyDescent="0.25">
      <c r="C3" s="14" t="s">
        <v>78</v>
      </c>
      <c r="D3" s="13">
        <f>SUM(Tabela3[Depósito reservado])</f>
        <v>7155</v>
      </c>
    </row>
    <row r="4" spans="3:4" x14ac:dyDescent="0.25">
      <c r="C4" s="14" t="s">
        <v>79</v>
      </c>
      <c r="D4" s="12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1">
        <v>45600</v>
      </c>
      <c r="D7" s="12">
        <v>12</v>
      </c>
    </row>
    <row r="8" spans="3:4" x14ac:dyDescent="0.25">
      <c r="C8" s="11">
        <v>45601</v>
      </c>
      <c r="D8" s="12">
        <v>683</v>
      </c>
    </row>
    <row r="9" spans="3:4" x14ac:dyDescent="0.25">
      <c r="C9" s="11">
        <v>45602</v>
      </c>
      <c r="D9" s="12">
        <v>249</v>
      </c>
    </row>
    <row r="10" spans="3:4" x14ac:dyDescent="0.25">
      <c r="C10" s="11">
        <v>45603</v>
      </c>
      <c r="D10" s="12">
        <v>294</v>
      </c>
    </row>
    <row r="11" spans="3:4" x14ac:dyDescent="0.25">
      <c r="C11" s="11">
        <v>45604</v>
      </c>
      <c r="D11" s="12">
        <v>227</v>
      </c>
    </row>
    <row r="12" spans="3:4" x14ac:dyDescent="0.25">
      <c r="C12" s="11">
        <v>45605</v>
      </c>
      <c r="D12" s="12">
        <v>214</v>
      </c>
    </row>
    <row r="13" spans="3:4" x14ac:dyDescent="0.25">
      <c r="C13" s="11">
        <v>45606</v>
      </c>
      <c r="D13" s="12">
        <v>514</v>
      </c>
    </row>
    <row r="14" spans="3:4" x14ac:dyDescent="0.25">
      <c r="C14" s="11">
        <v>45607</v>
      </c>
      <c r="D14" s="12">
        <v>804</v>
      </c>
    </row>
    <row r="15" spans="3:4" x14ac:dyDescent="0.25">
      <c r="C15" s="11">
        <v>45608</v>
      </c>
      <c r="D15" s="12">
        <v>114</v>
      </c>
    </row>
    <row r="16" spans="3:4" x14ac:dyDescent="0.25">
      <c r="C16" s="11">
        <v>45609</v>
      </c>
      <c r="D16" s="12">
        <v>109</v>
      </c>
    </row>
    <row r="17" spans="3:4" x14ac:dyDescent="0.25">
      <c r="C17" s="11">
        <v>45610</v>
      </c>
      <c r="D17" s="12">
        <v>239</v>
      </c>
    </row>
    <row r="18" spans="3:4" x14ac:dyDescent="0.25">
      <c r="C18" s="11">
        <v>45611</v>
      </c>
      <c r="D18" s="12">
        <v>489</v>
      </c>
    </row>
    <row r="19" spans="3:4" x14ac:dyDescent="0.25">
      <c r="C19" s="11">
        <v>45612</v>
      </c>
      <c r="D19" s="12">
        <v>552</v>
      </c>
    </row>
    <row r="20" spans="3:4" x14ac:dyDescent="0.25">
      <c r="C20" s="11">
        <v>45613</v>
      </c>
      <c r="D20" s="12">
        <v>58</v>
      </c>
    </row>
    <row r="21" spans="3:4" x14ac:dyDescent="0.25">
      <c r="C21" s="11">
        <v>45614</v>
      </c>
      <c r="D21" s="12">
        <v>666</v>
      </c>
    </row>
    <row r="22" spans="3:4" x14ac:dyDescent="0.25">
      <c r="C22" s="11">
        <v>45615</v>
      </c>
      <c r="D22" s="12">
        <v>941</v>
      </c>
    </row>
    <row r="23" spans="3:4" x14ac:dyDescent="0.25">
      <c r="C23" s="11">
        <v>45616</v>
      </c>
      <c r="D23" s="12">
        <v>627</v>
      </c>
    </row>
    <row r="24" spans="3:4" x14ac:dyDescent="0.25">
      <c r="C24" s="11">
        <v>45617</v>
      </c>
      <c r="D24" s="12">
        <v>52</v>
      </c>
    </row>
    <row r="25" spans="3:4" x14ac:dyDescent="0.25">
      <c r="C25" s="11">
        <v>45618</v>
      </c>
      <c r="D25" s="12">
        <v>311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Silva Freitas</dc:creator>
  <cp:lastModifiedBy>Monica Silva Freitas</cp:lastModifiedBy>
  <dcterms:created xsi:type="dcterms:W3CDTF">2025-01-29T16:43:03Z</dcterms:created>
  <dcterms:modified xsi:type="dcterms:W3CDTF">2025-01-30T15:14:07Z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2025-01-29T22:47:09Z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ba9c8f3c-c871-45c3-a8b8-13fb32d06a1a</vt:lpwstr>
  </property>
  <property fmtid="{D5CDD505-2E9C-101B-9397-08002B2CF9AE}" pid="8" name="MSIP_Label_fde7aacd-7cc4-4c31-9e6f-7ef306428f09_ContentBits">
    <vt:lpwstr>1</vt:lpwstr>
  </property>
</Properties>
</file>