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w694\Downloads\"/>
    </mc:Choice>
  </mc:AlternateContent>
  <xr:revisionPtr revIDLastSave="0" documentId="13_ncr:1_{B0E0F7DA-7369-4B7E-8E5E-08FD9BBE0152}" xr6:coauthVersionLast="43" xr6:coauthVersionMax="43" xr10:uidLastSave="{00000000-0000-0000-0000-000000000000}"/>
  <bookViews>
    <workbookView xWindow="-120" yWindow="-120" windowWidth="20730" windowHeight="11280" xr2:uid="{00000000-000D-0000-FFFF-FFFF00000000}"/>
  </bookViews>
  <sheets>
    <sheet name="Sheet3" sheetId="3" r:id="rId1"/>
    <sheet name="Sheet4" sheetId="4" r:id="rId2"/>
    <sheet name="Sheet5" sheetId="5" r:id="rId3"/>
    <sheet name="Bonus" sheetId="6" r:id="rId4"/>
    <sheet name="Main" sheetId="1" r:id="rId5"/>
  </sheets>
  <externalReferences>
    <externalReference r:id="rId6"/>
  </externalReferences>
  <calcPr calcId="191029"/>
  <pivotCaches>
    <pivotCache cacheId="13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6" l="1"/>
  <c r="F3" i="6"/>
  <c r="F4" i="6"/>
  <c r="F5" i="6"/>
  <c r="F6" i="6"/>
  <c r="F7" i="6"/>
  <c r="F8" i="6"/>
  <c r="F9" i="6"/>
  <c r="F10" i="6"/>
  <c r="F11" i="6"/>
  <c r="F12" i="6"/>
  <c r="F13" i="6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9" i="6"/>
  <c r="D5" i="6"/>
  <c r="D10" i="6"/>
  <c r="D8" i="6"/>
  <c r="D7" i="6"/>
  <c r="D6" i="6"/>
  <c r="D4" i="6"/>
  <c r="D3" i="6"/>
  <c r="D2" i="6"/>
  <c r="C13" i="6"/>
  <c r="C12" i="6"/>
  <c r="C11" i="6"/>
  <c r="C10" i="6"/>
  <c r="C9" i="6"/>
  <c r="C8" i="6"/>
  <c r="C7" i="6"/>
  <c r="C6" i="6"/>
  <c r="C5" i="6"/>
  <c r="C3" i="6"/>
  <c r="C4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<sst xmlns="http://schemas.openxmlformats.org/spreadsheetml/2006/main" count="33049" uniqueCount="8400">
  <si>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</si>
  <si>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</si>
  <si>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</si>
  <si>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</si>
  <si>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</si>
  <si>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</si>
  <si>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</si>
  <si>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</si>
  <si>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</si>
  <si>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</si>
  <si>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</si>
  <si>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</si>
  <si>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</si>
  <si>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</si>
  <si>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</si>
  <si>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</si>
  <si>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</si>
  <si>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</si>
  <si>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</si>
  <si>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</si>
  <si>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</si>
  <si>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</si>
  <si>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</si>
  <si>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</si>
  <si>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</si>
  <si>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</si>
  <si>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</si>
  <si>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</si>
  <si>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</si>
  <si>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</si>
  <si>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</si>
  <si>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</si>
  <si>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</si>
  <si>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</si>
  <si>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</si>
  <si>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</si>
  <si>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</si>
  <si>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</si>
  <si>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</si>
  <si>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</si>
  <si>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</si>
  <si>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</si>
  <si>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</si>
  <si>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</si>
  <si>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</si>
  <si>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</si>
  <si>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</si>
  <si>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</si>
  <si>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</si>
  <si>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</si>
  <si>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</si>
  <si>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</si>
  <si>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</si>
  <si>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</si>
  <si>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</si>
  <si>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</si>
  <si>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</si>
  <si>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</si>
  <si>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</si>
  <si>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</si>
  <si>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</si>
  <si>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</si>
  <si>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</si>
  <si>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</si>
  <si>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</si>
  <si>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</si>
  <si>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</si>
  <si>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</si>
  <si>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</si>
  <si>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</si>
  <si>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</si>
  <si>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</si>
  <si>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</si>
  <si>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</si>
  <si>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</si>
  <si>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</si>
  <si>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</si>
  <si>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</si>
  <si>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</si>
  <si>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</si>
  <si>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</si>
  <si>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</si>
  <si>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</si>
  <si>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</si>
  <si>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</si>
  <si>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</si>
  <si>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</si>
  <si>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</si>
  <si>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</si>
  <si>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</si>
  <si>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</si>
  <si>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</si>
  <si>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</si>
  <si>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</si>
  <si>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</si>
  <si>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</si>
  <si>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</si>
  <si>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</si>
  <si>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</si>
  <si>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</si>
  <si>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</si>
  <si>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</si>
  <si>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</si>
  <si>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</si>
  <si>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</si>
  <si>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</si>
  <si>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</si>
  <si>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</si>
  <si>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</si>
  <si>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</si>
  <si>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</si>
  <si>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</si>
  <si>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</si>
  <si>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</si>
  <si>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</si>
  <si>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</si>
  <si>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</si>
  <si>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</si>
  <si>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</si>
  <si>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</si>
  <si>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</si>
  <si>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</si>
  <si>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</si>
  <si>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</si>
  <si>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</si>
  <si>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</si>
  <si>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</si>
  <si>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</si>
  <si>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</si>
  <si>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</si>
  <si>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</si>
  <si>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</si>
  <si>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</si>
  <si>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</si>
  <si>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</si>
  <si>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</si>
  <si>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</si>
  <si>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</si>
  <si>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</si>
  <si>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</si>
  <si>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</si>
  <si>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</si>
  <si>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</si>
  <si>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</si>
  <si>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</si>
  <si>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</si>
  <si>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</si>
  <si>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</si>
  <si>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</si>
  <si>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</si>
  <si>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</si>
  <si>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</si>
  <si>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</si>
  <si>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</si>
  <si>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</si>
  <si>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</si>
  <si>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</si>
  <si>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</si>
  <si>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</si>
  <si>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</si>
  <si>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</si>
  <si>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</si>
  <si>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</si>
  <si>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</si>
  <si>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</si>
  <si>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</si>
  <si>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</si>
  <si>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</si>
  <si>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</si>
  <si>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</si>
  <si>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</si>
  <si>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</si>
  <si>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</si>
  <si>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</si>
  <si>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</si>
  <si>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</si>
  <si>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</si>
  <si>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</si>
  <si>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</si>
  <si>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</si>
  <si>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</si>
  <si>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</si>
  <si>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</si>
  <si>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</si>
  <si>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</si>
  <si>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</si>
  <si>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</si>
  <si>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</si>
  <si>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</si>
  <si>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</si>
  <si>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</si>
  <si>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</si>
  <si>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</si>
  <si>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</si>
  <si>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</si>
  <si>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</si>
  <si>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</si>
  <si>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</si>
  <si>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</si>
  <si>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</si>
  <si>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</si>
  <si>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</si>
  <si>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</si>
  <si>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</si>
  <si>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</si>
  <si>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</si>
  <si>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</si>
  <si>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</si>
  <si>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</si>
  <si>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</si>
  <si>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</si>
  <si>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</si>
  <si>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</si>
  <si>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</si>
  <si>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</si>
  <si>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</si>
  <si>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</si>
  <si>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</si>
  <si>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</si>
  <si>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</si>
  <si>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</si>
  <si>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</si>
  <si>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</si>
  <si>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</si>
  <si>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</si>
  <si>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</si>
  <si>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</si>
  <si>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</si>
  <si>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</si>
  <si>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</si>
  <si>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</si>
  <si>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</si>
  <si>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</si>
  <si>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</si>
  <si>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</si>
  <si>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</si>
  <si>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</si>
  <si>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</si>
  <si>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</si>
  <si>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</si>
  <si>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</si>
  <si>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</si>
  <si>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</si>
  <si>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</si>
  <si>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</si>
  <si>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</si>
  <si>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</si>
  <si>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</si>
  <si>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</si>
  <si>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</si>
  <si>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</si>
  <si>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</si>
  <si>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</si>
  <si>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</si>
  <si>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</si>
  <si>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</si>
  <si>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</si>
  <si>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</si>
  <si>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</si>
  <si>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</si>
  <si>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</si>
  <si>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</si>
  <si>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</si>
  <si>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</si>
  <si>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</si>
  <si>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</si>
  <si>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</si>
  <si>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</si>
  <si>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</si>
  <si>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</si>
  <si>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</si>
  <si>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</si>
  <si>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</si>
  <si>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</si>
  <si>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</si>
  <si>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</si>
  <si>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</si>
  <si>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</si>
  <si>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</si>
  <si>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</si>
  <si>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</si>
  <si>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</si>
  <si>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</si>
  <si>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</si>
  <si>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</si>
  <si>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</si>
  <si>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</si>
  <si>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</si>
  <si>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</si>
  <si>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</si>
  <si>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</si>
  <si>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</si>
  <si>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</si>
  <si>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</si>
  <si>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</si>
  <si>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</si>
  <si>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</si>
  <si>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</si>
  <si>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</si>
  <si>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</si>
  <si>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</si>
  <si>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</si>
  <si>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</si>
  <si>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</si>
  <si>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</si>
  <si>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</si>
  <si>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</si>
  <si>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</si>
  <si>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</si>
  <si>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</si>
  <si>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</si>
  <si>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</si>
  <si>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</si>
  <si>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</si>
  <si>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</si>
  <si>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</si>
  <si>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</si>
  <si>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</si>
  <si>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</si>
  <si>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</si>
  <si>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</si>
  <si>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</si>
  <si>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</si>
  <si>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</si>
  <si>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</si>
  <si>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</si>
  <si>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</si>
  <si>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</si>
  <si>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</si>
  <si>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</si>
  <si>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</si>
  <si>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</si>
  <si>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</si>
  <si>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</si>
  <si>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</si>
  <si>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</si>
  <si>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</si>
  <si>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</si>
  <si>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</si>
  <si>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</si>
  <si>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</si>
  <si>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</si>
  <si>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</si>
  <si>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</si>
  <si>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</si>
  <si>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</si>
  <si>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</si>
  <si>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</si>
  <si>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</si>
  <si>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</si>
  <si>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</si>
  <si>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</si>
  <si>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</si>
  <si>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</si>
  <si>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</si>
  <si>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</si>
  <si>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</si>
  <si>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</si>
  <si>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</si>
  <si>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</si>
  <si>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</si>
  <si>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</si>
  <si>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</si>
  <si>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</si>
  <si>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</si>
  <si>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</si>
  <si>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</si>
  <si>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</si>
  <si>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</si>
  <si>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</si>
  <si>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</si>
  <si>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</si>
  <si>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</si>
  <si>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</si>
  <si>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</si>
  <si>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</si>
  <si>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</si>
  <si>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</si>
  <si>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</si>
  <si>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</si>
  <si>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</si>
  <si>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</si>
  <si>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</si>
  <si>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</si>
  <si>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</si>
  <si>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</si>
  <si>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</si>
  <si>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</si>
  <si>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</si>
  <si>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</si>
  <si>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</si>
  <si>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</si>
  <si>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</si>
  <si>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</si>
  <si>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</si>
  <si>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</si>
  <si>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</si>
  <si>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</si>
  <si>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</si>
  <si>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</si>
  <si>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</si>
  <si>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</si>
  <si>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</si>
  <si>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</si>
  <si>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</si>
  <si>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</si>
  <si>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</si>
  <si>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</si>
  <si>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</si>
  <si>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</si>
  <si>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</si>
  <si>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</si>
  <si>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</si>
  <si>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</si>
  <si>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</si>
  <si>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</si>
  <si>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</si>
  <si>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</si>
  <si>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</si>
  <si>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</si>
  <si>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</si>
  <si>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</si>
  <si>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</si>
  <si>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</si>
  <si>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</si>
  <si>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</si>
  <si>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</si>
  <si>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</si>
  <si>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</si>
  <si>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</si>
  <si>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</si>
  <si>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</si>
  <si>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</si>
  <si>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</si>
  <si>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</si>
  <si>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</si>
  <si>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</si>
  <si>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</si>
  <si>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</si>
  <si>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</si>
  <si>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</si>
  <si>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</si>
  <si>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</si>
  <si>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</si>
  <si>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</si>
  <si>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</si>
  <si>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</si>
  <si>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</si>
  <si>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</si>
  <si>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</si>
  <si>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</si>
  <si>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</si>
  <si>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</si>
  <si>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</si>
  <si>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</si>
  <si>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</si>
  <si>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</si>
  <si>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</si>
  <si>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</si>
  <si>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</si>
  <si>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</si>
  <si>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</si>
  <si>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</si>
  <si>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</si>
  <si>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</si>
  <si>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</si>
  <si>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</si>
  <si>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</si>
  <si>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</si>
  <si>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</si>
  <si>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</si>
  <si>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</si>
  <si>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</si>
  <si>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</si>
  <si>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</si>
  <si>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</si>
  <si>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</si>
  <si>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</si>
  <si>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</si>
  <si>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</si>
  <si>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</si>
  <si>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</si>
  <si>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</si>
  <si>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</si>
  <si>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</si>
  <si>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</si>
  <si>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</si>
  <si>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</si>
  <si>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</si>
  <si>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</si>
  <si>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</si>
  <si>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</si>
  <si>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</si>
  <si>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</si>
  <si>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</si>
  <si>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</si>
  <si>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</si>
  <si>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</si>
  <si>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</si>
  <si>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</si>
  <si>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</si>
  <si>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</si>
  <si>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</si>
  <si>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</si>
  <si>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</si>
  <si>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</si>
  <si>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</si>
  <si>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</si>
  <si>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</si>
  <si>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</si>
  <si>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</si>
  <si>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</si>
  <si>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</si>
  <si>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</si>
  <si>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</si>
  <si>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</si>
  <si>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</si>
  <si>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</si>
  <si>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</si>
  <si>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</si>
  <si>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</si>
  <si>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</si>
  <si>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</si>
  <si>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</si>
  <si>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</si>
  <si>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</si>
  <si>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</si>
  <si>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</si>
  <si>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</si>
  <si>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</si>
  <si>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</si>
  <si>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</si>
  <si>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</si>
  <si>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</si>
  <si>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</si>
  <si>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</si>
  <si>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</si>
  <si>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</si>
  <si>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</si>
  <si>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</si>
  <si>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</si>
  <si>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</si>
  <si>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</si>
  <si>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</si>
  <si>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</si>
  <si>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</si>
  <si>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</si>
  <si>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</si>
  <si>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</si>
  <si>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</si>
  <si>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</si>
  <si>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</si>
  <si>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</si>
  <si>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</si>
  <si>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</si>
  <si>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</si>
  <si>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</si>
  <si>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</si>
  <si>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</si>
  <si>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</si>
  <si>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</si>
  <si>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</si>
  <si>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</si>
  <si>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</si>
  <si>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</si>
  <si>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</si>
  <si>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</si>
  <si>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</si>
  <si>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</si>
  <si>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</si>
  <si>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</si>
  <si>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</si>
  <si>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</si>
  <si>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</si>
  <si>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</si>
  <si>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</si>
  <si>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</si>
  <si>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</si>
  <si>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</si>
  <si>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</si>
  <si>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</si>
  <si>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</si>
  <si>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</si>
  <si>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</si>
  <si>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</si>
  <si>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</si>
  <si>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</si>
  <si>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</si>
  <si>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</si>
  <si>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</si>
  <si>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</si>
  <si>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</si>
  <si>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</si>
  <si>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</si>
  <si>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</si>
  <si>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</si>
  <si>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</si>
  <si>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</si>
  <si>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</si>
  <si>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</si>
  <si>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</si>
  <si>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</si>
  <si>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</si>
  <si>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</si>
  <si>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</si>
  <si>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</si>
  <si>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</si>
  <si>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</si>
  <si>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</si>
  <si>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</si>
  <si>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</si>
  <si>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</si>
  <si>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</si>
  <si>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</si>
  <si>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</si>
  <si>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</si>
  <si>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</si>
  <si>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</si>
  <si>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</si>
  <si>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</si>
  <si>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</si>
  <si>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</si>
  <si>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</si>
  <si>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</si>
  <si>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</si>
  <si>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</si>
  <si>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</si>
  <si>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</si>
  <si>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</si>
  <si>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</si>
  <si>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</si>
  <si>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</si>
  <si>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</si>
  <si>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</si>
  <si>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</si>
  <si>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</si>
  <si>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</si>
  <si>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</si>
  <si>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</si>
  <si>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</si>
  <si>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</si>
  <si>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</si>
  <si>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</si>
  <si>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</si>
  <si>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</si>
  <si>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</si>
  <si>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</si>
  <si>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</si>
  <si>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</si>
  <si>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</si>
  <si>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</si>
  <si>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</si>
  <si>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</si>
  <si>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</si>
  <si>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</si>
  <si>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</si>
  <si>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</si>
  <si>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</si>
  <si>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</si>
  <si>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</si>
  <si>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</si>
  <si>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</si>
  <si>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</si>
  <si>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</si>
  <si>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</si>
  <si>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</si>
  <si>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</si>
  <si>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</si>
  <si>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</si>
  <si>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</si>
  <si>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</si>
  <si>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</si>
  <si>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</si>
  <si>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</si>
  <si>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</si>
  <si>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</si>
  <si>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</si>
  <si>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</si>
  <si>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</si>
  <si>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</si>
  <si>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</si>
  <si>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</si>
  <si>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</si>
  <si>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</si>
  <si>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</si>
  <si>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</si>
  <si>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</si>
  <si>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</si>
  <si>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</si>
  <si>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</si>
  <si>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</si>
  <si>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</si>
  <si>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</si>
  <si>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</si>
  <si>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</si>
  <si>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</si>
  <si>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</si>
  <si>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</si>
  <si>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</si>
  <si>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</si>
  <si>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</si>
  <si>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</si>
  <si>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</si>
  <si>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</si>
  <si>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</si>
  <si>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</si>
  <si>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</si>
  <si>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</si>
  <si>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</si>
  <si>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</si>
  <si>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</si>
  <si>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</si>
  <si>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</si>
  <si>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</si>
  <si>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</si>
  <si>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</si>
  <si>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</si>
  <si>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</si>
  <si>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</si>
  <si>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</si>
  <si>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</si>
  <si>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</si>
  <si>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</si>
  <si>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</si>
  <si>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</si>
  <si>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</si>
  <si>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</si>
  <si>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</si>
  <si>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</si>
  <si>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</si>
  <si>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</si>
  <si>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</si>
  <si>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</si>
  <si>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</si>
  <si>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</si>
  <si>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</si>
  <si>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</si>
  <si>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</si>
  <si>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</si>
  <si>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</si>
  <si>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</si>
  <si>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</si>
  <si>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</si>
  <si>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</si>
  <si>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</si>
  <si>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</si>
  <si>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</si>
  <si>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</si>
  <si>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</si>
  <si>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</si>
  <si>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</si>
  <si>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</si>
  <si>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</si>
  <si>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</si>
  <si>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</si>
  <si>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</si>
  <si>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</si>
  <si>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</si>
  <si>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</si>
  <si>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</si>
  <si>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</si>
  <si>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</si>
  <si>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</si>
  <si>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</si>
  <si>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</si>
  <si>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</si>
  <si>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</si>
  <si>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</si>
  <si>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</si>
  <si>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</si>
  <si>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</si>
  <si>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</si>
  <si>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</si>
  <si>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</si>
  <si>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</si>
  <si>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</si>
  <si>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</si>
  <si>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</si>
  <si>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</si>
  <si>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</si>
  <si>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</si>
  <si>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</si>
  <si>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</si>
  <si>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</si>
  <si>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</si>
  <si>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</si>
  <si>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</si>
  <si>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</si>
  <si>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</si>
  <si>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</si>
  <si>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</si>
  <si>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</si>
  <si>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</si>
  <si>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</si>
  <si>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</si>
  <si>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</si>
  <si>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</si>
  <si>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</si>
  <si>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</si>
  <si>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</si>
  <si>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</si>
  <si>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</si>
  <si>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</si>
  <si>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</si>
  <si>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</si>
  <si>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</si>
  <si>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</si>
  <si>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</si>
  <si>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</si>
  <si>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</si>
  <si>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</si>
  <si>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</si>
  <si>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</si>
  <si>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</si>
  <si>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</si>
  <si>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</si>
  <si>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</si>
  <si>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</si>
  <si>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</si>
  <si>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</si>
  <si>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</si>
  <si>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</si>
  <si>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</si>
  <si>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</si>
  <si>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</si>
  <si>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</si>
  <si>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</si>
  <si>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</si>
  <si>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</si>
  <si>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</si>
  <si>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</si>
  <si>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</si>
  <si>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</si>
  <si>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</si>
  <si>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</si>
  <si>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</si>
  <si>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</si>
  <si>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</si>
  <si>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</si>
  <si>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</si>
  <si>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</si>
  <si>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</si>
  <si>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</si>
  <si>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</si>
  <si>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</si>
  <si>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</si>
  <si>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</si>
  <si>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</si>
  <si>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</si>
  <si>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</si>
  <si>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</si>
  <si>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</si>
  <si>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</si>
  <si>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</si>
  <si>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</si>
  <si>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</si>
  <si>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</si>
  <si>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</si>
  <si>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</si>
  <si>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</si>
  <si>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</si>
  <si>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</si>
  <si>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</si>
  <si>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</si>
  <si>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</si>
  <si>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</si>
  <si>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</si>
  <si>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</si>
  <si>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</si>
  <si>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</si>
  <si>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</si>
  <si>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</si>
  <si>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</si>
  <si>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</si>
  <si>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</si>
  <si>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</si>
  <si>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</si>
  <si>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</si>
  <si>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</si>
  <si>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</si>
  <si>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</si>
  <si>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</si>
  <si>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</si>
  <si>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</si>
  <si>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</si>
  <si>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</si>
  <si>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</si>
  <si>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</si>
  <si>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</si>
  <si>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</si>
  <si>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</si>
  <si>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</si>
  <si>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</si>
  <si>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</si>
  <si>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</si>
  <si>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</si>
  <si>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</si>
  <si>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</si>
  <si>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</si>
  <si>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</si>
  <si>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</si>
  <si>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</si>
  <si>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</si>
  <si>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</si>
  <si>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</si>
  <si>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</si>
  <si>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</si>
  <si>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</si>
  <si>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</si>
  <si>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</si>
  <si>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</si>
  <si>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</si>
  <si>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</si>
  <si>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</si>
  <si>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</si>
  <si>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</si>
  <si>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</si>
  <si>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</si>
  <si>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</si>
  <si>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</si>
  <si>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</si>
  <si>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</si>
  <si>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</si>
  <si>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</si>
  <si>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</si>
  <si>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</si>
  <si>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</si>
  <si>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</si>
  <si>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</si>
  <si>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</si>
  <si>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</si>
  <si>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</si>
  <si>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</si>
  <si>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</si>
  <si>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</si>
  <si>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</si>
  <si>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</si>
  <si>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</si>
  <si>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</si>
  <si>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</si>
  <si>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</si>
  <si>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</si>
  <si>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</si>
  <si>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</si>
  <si>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</si>
  <si>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</si>
  <si>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</si>
  <si>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</si>
  <si>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</si>
  <si>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</si>
  <si>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</si>
  <si>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</si>
  <si>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</si>
  <si>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</si>
  <si>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</si>
  <si>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</si>
  <si>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</si>
  <si>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</si>
  <si>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</si>
  <si>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</si>
  <si>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</si>
  <si>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</si>
  <si>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</si>
  <si>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</si>
  <si>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</si>
  <si>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</si>
  <si>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</si>
  <si>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</si>
  <si>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</si>
  <si>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</si>
  <si>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</si>
  <si>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</si>
  <si>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</si>
  <si>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</si>
  <si>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</si>
  <si>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</si>
  <si>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</si>
  <si>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</si>
  <si>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</si>
  <si>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</si>
  <si>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</si>
  <si>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</si>
  <si>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</si>
  <si>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</si>
  <si>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</si>
  <si>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</si>
  <si>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</si>
  <si>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</si>
  <si>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</si>
  <si>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</si>
  <si>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</si>
  <si>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</si>
  <si>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</si>
  <si>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</si>
  <si>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</si>
  <si>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</si>
  <si>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</si>
  <si>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</si>
  <si>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</si>
  <si>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</si>
  <si>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</si>
  <si>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</si>
  <si>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</si>
  <si>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</si>
  <si>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</si>
  <si>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</si>
  <si>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</si>
  <si>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</si>
  <si>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</si>
  <si>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</si>
  <si>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</si>
  <si>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</si>
  <si>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</si>
  <si>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</si>
  <si>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</si>
  <si>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</si>
  <si>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</si>
  <si>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</si>
  <si>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</si>
  <si>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</si>
  <si>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</si>
  <si>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</si>
  <si>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</si>
  <si>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</si>
  <si>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</si>
  <si>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</si>
  <si>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</si>
  <si>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</si>
  <si>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</si>
  <si>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</si>
  <si>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</si>
  <si>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</si>
  <si>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</si>
  <si>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</si>
  <si>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</si>
  <si>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</si>
  <si>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</si>
  <si>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</si>
  <si>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</si>
  <si>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</si>
  <si>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</si>
  <si>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</si>
  <si>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</si>
  <si>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</si>
  <si>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</si>
  <si>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</si>
  <si>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</si>
  <si>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</si>
  <si>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</si>
  <si>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</si>
  <si>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</si>
  <si>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</si>
  <si>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</si>
  <si>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</si>
  <si>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</si>
  <si>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</si>
  <si>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</si>
  <si>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</si>
  <si>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</si>
  <si>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</si>
  <si>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</si>
  <si>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</si>
  <si>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</si>
  <si>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</si>
  <si>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</si>
  <si>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</si>
  <si>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</si>
  <si>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</si>
  <si>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</si>
  <si>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</si>
  <si>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</si>
  <si>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</si>
  <si>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</si>
  <si>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</si>
  <si>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</si>
  <si>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</si>
  <si>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</si>
  <si>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</si>
  <si>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</si>
  <si>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</si>
  <si>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</si>
  <si>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</si>
  <si>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</si>
  <si>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</si>
  <si>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</si>
  <si>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</si>
  <si>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</si>
  <si>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</si>
  <si>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</si>
  <si>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</si>
  <si>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</si>
  <si>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</si>
  <si>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</si>
  <si>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</si>
  <si>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</si>
  <si>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</si>
  <si>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</si>
  <si>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</si>
  <si>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</si>
  <si>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</si>
  <si>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</si>
  <si>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</si>
  <si>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</si>
  <si>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</si>
  <si>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</si>
  <si>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</si>
  <si>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</si>
  <si>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</si>
  <si>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</si>
  <si>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</si>
  <si>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</si>
  <si>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</si>
  <si>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</si>
  <si>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</si>
  <si>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</si>
  <si>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</si>
  <si>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</si>
  <si>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</si>
  <si>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</si>
  <si>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</si>
  <si>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</si>
  <si>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</si>
  <si>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</si>
  <si>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</si>
  <si>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</si>
  <si>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</si>
  <si>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</si>
  <si>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</si>
  <si>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</si>
  <si>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</si>
  <si>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</si>
  <si>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</si>
  <si>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</si>
  <si>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</si>
  <si>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</si>
  <si>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</si>
  <si>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</si>
  <si>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</si>
  <si>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</si>
  <si>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</si>
  <si>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</si>
  <si>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</si>
  <si>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</si>
  <si>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</si>
  <si>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</si>
  <si>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</si>
  <si>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</si>
  <si>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</si>
  <si>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</si>
  <si>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</si>
  <si>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</si>
  <si>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</si>
  <si>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</si>
  <si>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</si>
  <si>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</si>
  <si>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</si>
  <si>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</si>
  <si>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</si>
  <si>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</si>
  <si>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</si>
  <si>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</si>
  <si>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</si>
  <si>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</si>
  <si>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</si>
  <si>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</si>
  <si>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</si>
  <si>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</si>
  <si>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</si>
  <si>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</si>
  <si>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</si>
  <si>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</si>
  <si>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</si>
  <si>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</si>
  <si>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</si>
  <si>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</si>
  <si>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</si>
  <si>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</si>
  <si>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</si>
  <si>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</si>
  <si>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</si>
  <si>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</si>
  <si>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</si>
  <si>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</si>
  <si>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</si>
  <si>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</si>
  <si>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</si>
  <si>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</si>
  <si>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</si>
  <si>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</si>
  <si>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</si>
  <si>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</si>
  <si>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</si>
  <si>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</si>
  <si>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</si>
  <si>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</si>
  <si>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</si>
  <si>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</si>
  <si>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</si>
  <si>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</si>
  <si>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</si>
  <si>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</si>
  <si>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</si>
  <si>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</si>
  <si>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</si>
  <si>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</si>
  <si>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</si>
  <si>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</si>
  <si>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</si>
  <si>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</si>
  <si>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</si>
  <si>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</si>
  <si>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</si>
  <si>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</si>
  <si>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</si>
  <si>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</si>
  <si>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</si>
  <si>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</si>
  <si>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</si>
  <si>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</si>
  <si>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</si>
  <si>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</si>
  <si>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</si>
  <si>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</si>
  <si>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</si>
  <si>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</si>
  <si>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</si>
  <si>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</si>
  <si>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</si>
  <si>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</si>
  <si>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</si>
  <si>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</si>
  <si>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</si>
  <si>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</si>
  <si>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</si>
  <si>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</si>
  <si>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</si>
  <si>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</si>
  <si>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</si>
  <si>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</si>
  <si>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</si>
  <si>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</si>
  <si>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</si>
  <si>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</si>
  <si>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</si>
  <si>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</si>
  <si>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</si>
  <si>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</si>
  <si>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</si>
  <si>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</si>
  <si>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</si>
  <si>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</si>
  <si>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</si>
  <si>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</si>
  <si>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</si>
  <si>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</si>
  <si>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</si>
  <si>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</si>
  <si>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</si>
  <si>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</si>
  <si>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</si>
  <si>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</si>
  <si>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</si>
  <si>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</si>
  <si>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</si>
  <si>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</si>
  <si>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</si>
  <si>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</si>
  <si>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</si>
  <si>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</si>
  <si>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</si>
  <si>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</si>
  <si>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</si>
  <si>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</si>
  <si>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</si>
  <si>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</si>
  <si>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</si>
  <si>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</si>
  <si>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</si>
  <si>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</si>
  <si>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</si>
  <si>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</si>
  <si>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</si>
  <si>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</si>
  <si>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</si>
  <si>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</si>
  <si>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</si>
  <si>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</si>
  <si>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</si>
  <si>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</si>
  <si>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</si>
  <si>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</si>
  <si>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</si>
  <si>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</si>
  <si>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</si>
  <si>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</si>
  <si>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</si>
  <si>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</si>
  <si>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</si>
  <si>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</si>
  <si>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</si>
  <si>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</si>
  <si>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</si>
  <si>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</si>
  <si>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</si>
  <si>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</si>
  <si>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</si>
  <si>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</si>
  <si>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</si>
  <si>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</si>
  <si>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</si>
  <si>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</si>
  <si>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</si>
  <si>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</si>
  <si>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</si>
  <si>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</si>
  <si>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</si>
  <si>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</si>
  <si>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</si>
  <si>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</si>
  <si>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</si>
  <si>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</si>
  <si>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</si>
  <si>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</si>
  <si>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</si>
  <si>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</si>
  <si>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</si>
  <si>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</si>
  <si>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</si>
  <si>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</si>
  <si>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</si>
  <si>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</si>
  <si>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</si>
  <si>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</si>
  <si>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</si>
  <si>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</si>
  <si>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</si>
  <si>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</si>
  <si>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</si>
  <si>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</si>
  <si>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</si>
  <si>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</si>
  <si>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</si>
  <si>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</si>
  <si>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</si>
  <si>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</si>
  <si>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</si>
  <si>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</si>
  <si>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</si>
  <si>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</si>
  <si>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</si>
  <si>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</si>
  <si>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</si>
  <si>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</si>
  <si>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</si>
  <si>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</si>
  <si>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</si>
  <si>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</si>
  <si>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</si>
  <si>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</si>
  <si>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</si>
  <si>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</si>
  <si>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</si>
  <si>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</si>
  <si>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</si>
  <si>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</si>
  <si>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</si>
  <si>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</si>
  <si>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</si>
  <si>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</si>
  <si>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</si>
  <si>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</si>
  <si>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</si>
  <si>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</si>
  <si>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</si>
  <si>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</si>
  <si>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</si>
  <si>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</si>
  <si>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</si>
  <si>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</si>
  <si>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</si>
  <si>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</si>
  <si>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</si>
  <si>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</si>
  <si>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</si>
  <si>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</si>
  <si>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</si>
  <si>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</si>
  <si>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</si>
  <si>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</si>
  <si>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</si>
  <si>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</si>
  <si>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</si>
  <si>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</si>
  <si>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</si>
  <si>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</si>
  <si>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</si>
  <si>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</si>
  <si>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</si>
  <si>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</si>
  <si>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</si>
  <si>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</si>
  <si>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</si>
  <si>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</si>
  <si>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</si>
  <si>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</si>
  <si>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</si>
  <si>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</si>
  <si>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</si>
  <si>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</si>
  <si>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</si>
  <si>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</si>
  <si>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</si>
  <si>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</si>
  <si>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</si>
  <si>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</si>
  <si>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</si>
  <si>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</si>
  <si>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</si>
  <si>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</si>
  <si>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</si>
  <si>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</si>
  <si>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</si>
  <si>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</si>
  <si>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</si>
  <si>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</si>
  <si>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</si>
  <si>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</si>
  <si>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</si>
  <si>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</si>
  <si>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</si>
  <si>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</si>
  <si>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</si>
  <si>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</si>
  <si>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</si>
  <si>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</si>
  <si>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</si>
  <si>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</si>
  <si>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</si>
  <si>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</si>
  <si>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</si>
  <si>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</si>
  <si>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</si>
  <si>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</si>
  <si>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</si>
  <si>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</si>
  <si>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</si>
  <si>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</si>
  <si>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</si>
  <si>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</si>
  <si>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</si>
  <si>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</si>
  <si>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</si>
  <si>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</si>
  <si>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</si>
  <si>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</si>
  <si>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</si>
  <si>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</si>
  <si>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</si>
  <si>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</si>
  <si>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</si>
  <si>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</si>
  <si>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</si>
  <si>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</si>
  <si>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</si>
  <si>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</si>
  <si>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</si>
  <si>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</si>
  <si>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</si>
  <si>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</si>
  <si>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</si>
  <si>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</si>
  <si>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</si>
  <si>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</si>
  <si>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</si>
  <si>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</si>
  <si>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</si>
  <si>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</si>
  <si>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</si>
  <si>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</si>
  <si>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</si>
  <si>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</si>
  <si>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</si>
  <si>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</si>
  <si>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</si>
  <si>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</si>
  <si>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</si>
  <si>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</si>
  <si>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</si>
  <si>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</si>
  <si>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</si>
  <si>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</si>
  <si>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</si>
  <si>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</si>
  <si>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</si>
  <si>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</si>
  <si>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</si>
  <si>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</si>
  <si>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</si>
  <si>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</si>
  <si>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</si>
  <si>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</si>
  <si>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</si>
  <si>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</si>
  <si>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</si>
  <si>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</si>
  <si>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</si>
  <si>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</si>
  <si>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</si>
  <si>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</si>
  <si>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</si>
  <si>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</si>
  <si>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</si>
  <si>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</si>
  <si>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</si>
  <si>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</si>
  <si>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</si>
  <si>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</si>
  <si>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</si>
  <si>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</si>
  <si>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</si>
  <si>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</si>
  <si>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</si>
  <si>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</si>
  <si>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</si>
  <si>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</si>
  <si>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</si>
  <si>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</si>
  <si>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</si>
  <si>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</si>
  <si>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</si>
  <si>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</si>
  <si>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</si>
  <si>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</si>
  <si>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</si>
  <si>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</si>
  <si>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</si>
  <si>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</si>
  <si>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</si>
  <si>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</si>
  <si>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</si>
  <si>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</si>
  <si>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</si>
  <si>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</si>
  <si>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</si>
  <si>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</si>
  <si>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</si>
  <si>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</si>
  <si>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</si>
  <si>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</si>
  <si>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</si>
  <si>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</si>
  <si>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</si>
  <si>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</si>
  <si>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</si>
  <si>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</si>
  <si>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</si>
  <si>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</si>
  <si>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</si>
  <si>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</si>
  <si>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</si>
  <si>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</si>
  <si>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</si>
  <si>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</si>
  <si>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</si>
  <si>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</si>
  <si>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</si>
  <si>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</si>
  <si>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</si>
  <si>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</si>
  <si>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</si>
  <si>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</si>
  <si>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</si>
  <si>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</si>
  <si>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</si>
  <si>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</si>
  <si>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</si>
  <si>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</si>
  <si>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</si>
  <si>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</si>
  <si>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</si>
  <si>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</si>
  <si>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</si>
  <si>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</si>
  <si>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</si>
  <si>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</si>
  <si>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</si>
  <si>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</si>
  <si>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</si>
  <si>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</si>
  <si>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</si>
  <si>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</si>
  <si>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</si>
  <si>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</si>
  <si>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</si>
  <si>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</si>
  <si>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</si>
  <si>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</si>
  <si>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</si>
  <si>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</si>
  <si>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</si>
  <si>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</si>
  <si>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</si>
  <si>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</si>
  <si>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</si>
  <si>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</si>
  <si>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</si>
  <si>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</si>
  <si>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</si>
  <si>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</si>
  <si>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</si>
  <si>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</si>
  <si>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</si>
  <si>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</si>
  <si>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</si>
  <si>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</si>
  <si>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</si>
  <si>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</si>
  <si>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</si>
  <si>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</si>
  <si>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</si>
  <si>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</si>
  <si>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</si>
  <si>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</si>
  <si>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</si>
  <si>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</si>
  <si>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</si>
  <si>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</si>
  <si>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</si>
  <si>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</si>
  <si>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</si>
  <si>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</si>
  <si>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</si>
  <si>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</si>
  <si>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</si>
  <si>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</si>
  <si>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</si>
  <si>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</si>
  <si>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</si>
  <si>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</si>
  <si>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</si>
  <si>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</si>
  <si>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</si>
  <si>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</si>
  <si>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</si>
  <si>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</si>
  <si>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</si>
  <si>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</si>
  <si>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</si>
  <si>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</si>
  <si>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</si>
  <si>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</si>
  <si>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</si>
  <si>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</si>
  <si>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</si>
  <si>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</si>
  <si>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</si>
  <si>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</si>
  <si>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</si>
  <si>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</si>
  <si>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</si>
  <si>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</si>
  <si>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</si>
  <si>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</si>
  <si>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</si>
  <si>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</si>
  <si>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</si>
  <si>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</si>
  <si>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</si>
  <si>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</si>
  <si>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</si>
  <si>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</si>
  <si>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</si>
  <si>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</si>
  <si>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</si>
  <si>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</si>
  <si>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</si>
  <si>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</si>
  <si>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</si>
  <si>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</si>
  <si>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</si>
  <si>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</si>
  <si>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</si>
  <si>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</si>
  <si>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</si>
  <si>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</si>
  <si>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</si>
  <si>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</si>
  <si>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</si>
  <si>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</si>
  <si>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</si>
  <si>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</si>
  <si>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</si>
  <si>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</si>
  <si>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</si>
  <si>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</si>
  <si>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</si>
  <si>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</si>
  <si>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</si>
  <si>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</si>
  <si>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</si>
  <si>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</si>
  <si>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</si>
  <si>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</si>
  <si>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</si>
  <si>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</si>
  <si>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</si>
  <si>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</si>
  <si>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</si>
  <si>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</si>
  <si>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</si>
  <si>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</si>
  <si>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</si>
  <si>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</si>
  <si>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</si>
  <si>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</si>
  <si>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</si>
  <si>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</si>
  <si>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</si>
  <si>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</si>
  <si>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</si>
  <si>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</si>
  <si>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</si>
  <si>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</si>
  <si>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</si>
  <si>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</si>
  <si>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</si>
  <si>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</si>
  <si>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</si>
  <si>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</si>
  <si>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</si>
  <si>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</si>
  <si>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</si>
  <si>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</si>
  <si>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</si>
  <si>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</si>
  <si>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</si>
  <si>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</si>
  <si>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</si>
  <si>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</si>
  <si>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</si>
  <si>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</si>
  <si>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</si>
  <si>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</si>
  <si>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</si>
  <si>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</si>
  <si>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</si>
  <si>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</si>
  <si>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</si>
  <si>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</si>
  <si>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</si>
  <si>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</si>
  <si>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</si>
  <si>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</si>
  <si>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</si>
  <si>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</si>
  <si>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</si>
  <si>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</si>
  <si>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</si>
  <si>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</si>
  <si>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</si>
  <si>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</si>
  <si>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</si>
  <si>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</si>
  <si>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</si>
  <si>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</si>
  <si>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</si>
  <si>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</si>
  <si>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</si>
  <si>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</si>
  <si>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</si>
  <si>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</si>
  <si>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</si>
  <si>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</si>
  <si>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</si>
  <si>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</si>
  <si>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</si>
  <si>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</si>
  <si>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</si>
  <si>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</si>
  <si>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</si>
  <si>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</si>
  <si>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</si>
  <si>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</si>
  <si>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</si>
  <si>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</si>
  <si>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</si>
  <si>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</si>
  <si>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</si>
  <si>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</si>
  <si>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</si>
  <si>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</si>
  <si>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</si>
  <si>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</si>
  <si>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</si>
  <si>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</si>
  <si>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</si>
  <si>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</si>
  <si>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</si>
  <si>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</si>
  <si>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</si>
  <si>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</si>
  <si>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</si>
  <si>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</si>
  <si>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</si>
  <si>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</si>
  <si>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</si>
  <si>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</si>
  <si>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</si>
  <si>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</si>
  <si>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</si>
  <si>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</si>
  <si>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</si>
  <si>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</si>
  <si>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</si>
  <si>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</si>
  <si>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</si>
  <si>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</si>
  <si>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</si>
  <si>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</si>
  <si>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</si>
  <si>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</si>
  <si>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</si>
  <si>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</si>
  <si>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</si>
  <si>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</si>
  <si>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</si>
  <si>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</si>
  <si>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</si>
  <si>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</si>
  <si>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</si>
  <si>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</si>
  <si>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</si>
  <si>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</si>
  <si>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</si>
  <si>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</si>
  <si>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</si>
  <si>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</si>
  <si>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</si>
  <si>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</si>
  <si>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</si>
  <si>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</si>
  <si>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</si>
  <si>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</si>
  <si>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</si>
  <si>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</si>
  <si>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</si>
  <si>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</si>
  <si>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</si>
  <si>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</si>
  <si>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</si>
  <si>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</si>
  <si>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</si>
  <si>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</si>
  <si>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</si>
  <si>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</si>
  <si>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</si>
  <si>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</si>
  <si>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</si>
  <si>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</si>
  <si>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</si>
  <si>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</si>
  <si>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</si>
  <si>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</si>
  <si>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</si>
  <si>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</si>
  <si>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</si>
  <si>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</si>
  <si>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</si>
  <si>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</si>
  <si>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</si>
  <si>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</si>
  <si>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</si>
  <si>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</si>
  <si>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</si>
  <si>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</si>
  <si>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</si>
  <si>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</si>
  <si>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</si>
  <si>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</si>
  <si>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</si>
  <si>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</si>
  <si>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</si>
  <si>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</si>
  <si>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</si>
  <si>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</si>
  <si>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</si>
  <si>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</si>
  <si>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</si>
  <si>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</si>
  <si>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</si>
  <si>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</si>
  <si>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</si>
  <si>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</si>
  <si>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</si>
  <si>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</si>
  <si>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</si>
  <si>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</si>
  <si>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</si>
  <si>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</si>
  <si>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</si>
  <si>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</si>
  <si>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</si>
  <si>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</si>
  <si>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</si>
  <si>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</si>
  <si>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</si>
  <si>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</si>
  <si>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</si>
  <si>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</si>
  <si>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</si>
  <si>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</si>
  <si>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</si>
  <si>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</si>
  <si>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</si>
  <si>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</si>
  <si>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</si>
  <si>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</si>
  <si>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</si>
  <si>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</si>
  <si>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</si>
  <si>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</si>
  <si>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</si>
  <si>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</si>
  <si>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</si>
  <si>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</si>
  <si>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</si>
  <si>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</si>
  <si>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</si>
  <si>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</si>
  <si>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</si>
  <si>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</si>
  <si>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</si>
  <si>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</si>
  <si>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</si>
  <si>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</si>
  <si>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</si>
  <si>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</si>
  <si>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</si>
  <si>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</si>
  <si>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</si>
  <si>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</si>
  <si>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</si>
  <si>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</si>
  <si>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</si>
  <si>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</si>
  <si>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</si>
  <si>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</si>
  <si>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</si>
  <si>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</si>
  <si>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</si>
  <si>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</si>
  <si>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</si>
  <si>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</si>
  <si>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</si>
  <si>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</si>
  <si>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</si>
  <si>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</si>
  <si>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</si>
  <si>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</si>
  <si>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</si>
  <si>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</si>
  <si>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</si>
  <si>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</si>
  <si>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</si>
  <si>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</si>
  <si>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</si>
  <si>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</si>
  <si>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</si>
  <si>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</si>
  <si>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</si>
  <si>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</si>
  <si>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</si>
  <si>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</si>
  <si>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</si>
  <si>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</si>
  <si>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</si>
  <si>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</si>
  <si>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</si>
  <si>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</si>
  <si>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</si>
  <si>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</si>
  <si>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</si>
  <si>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</si>
  <si>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</si>
  <si>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</si>
  <si>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</si>
  <si>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</si>
  <si>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</si>
  <si>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</si>
  <si>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</si>
  <si>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</si>
  <si>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</si>
  <si>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</si>
  <si>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</si>
  <si>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</si>
  <si>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</si>
  <si>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</si>
  <si>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</si>
  <si>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</si>
  <si>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</si>
  <si>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</si>
  <si>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</si>
  <si>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</si>
  <si>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</si>
  <si>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</si>
  <si>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</si>
  <si>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</si>
  <si>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</si>
  <si>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</si>
  <si>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</si>
  <si>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</si>
  <si>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</si>
  <si>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</si>
  <si>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</si>
  <si>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</si>
  <si>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</si>
  <si>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</si>
  <si>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</si>
  <si>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</si>
  <si>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</si>
  <si>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</si>
  <si>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</si>
  <si>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</si>
  <si>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</si>
  <si>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</si>
  <si>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</si>
  <si>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</si>
  <si>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</si>
  <si>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</si>
  <si>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</si>
  <si>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</si>
  <si>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</si>
  <si>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</si>
  <si>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</si>
  <si>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</si>
  <si>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</si>
  <si>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</si>
  <si>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</si>
  <si>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</si>
  <si>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</si>
  <si>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</si>
  <si>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</si>
  <si>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</si>
  <si>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</si>
  <si>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</si>
  <si>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</si>
  <si>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</si>
  <si>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</si>
  <si>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</si>
  <si>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</si>
  <si>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</si>
  <si>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</si>
  <si>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</si>
  <si>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</si>
  <si>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</si>
  <si>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</si>
  <si>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</si>
  <si>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</si>
  <si>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</si>
  <si>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</si>
  <si>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</si>
  <si>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</si>
  <si>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</si>
  <si>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</si>
  <si>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</si>
  <si>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</si>
  <si>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</si>
  <si>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</si>
  <si>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</si>
  <si>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</si>
  <si>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</si>
  <si>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</si>
  <si>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</si>
  <si>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</si>
  <si>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</si>
  <si>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</si>
  <si>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</si>
  <si>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</si>
  <si>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</si>
  <si>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</si>
  <si>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</si>
  <si>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</si>
  <si>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</si>
  <si>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</si>
  <si>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</si>
  <si>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</si>
  <si>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</si>
  <si>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</si>
  <si>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</si>
  <si>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</si>
  <si>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</si>
  <si>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</si>
  <si>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</si>
  <si>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</si>
  <si>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</si>
  <si>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</si>
  <si>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</si>
  <si>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</si>
  <si>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</si>
  <si>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</si>
  <si>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</si>
  <si>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</si>
  <si>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</si>
  <si>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</si>
  <si>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</si>
  <si>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</si>
  <si>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</si>
  <si>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</si>
  <si>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</si>
  <si>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</si>
  <si>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</si>
  <si>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</si>
  <si>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</si>
  <si>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</si>
  <si>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</si>
  <si>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</si>
  <si>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</si>
  <si>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</si>
  <si>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</si>
  <si>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</si>
  <si>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</si>
  <si>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</si>
  <si>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</si>
  <si>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</si>
  <si>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</si>
  <si>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</si>
  <si>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</si>
  <si>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</si>
  <si>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</si>
  <si>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</si>
  <si>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</si>
  <si>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</si>
  <si>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</si>
  <si>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</si>
  <si>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</si>
  <si>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</si>
  <si>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</si>
  <si>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</si>
  <si>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</si>
  <si>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</si>
  <si>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</si>
  <si>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</si>
  <si>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</si>
  <si>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</si>
  <si>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</si>
  <si>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</si>
  <si>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</si>
  <si>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</si>
  <si>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</si>
  <si>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</si>
  <si>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</si>
  <si>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</si>
  <si>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</si>
  <si>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</si>
  <si>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</si>
  <si>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</si>
  <si>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</si>
  <si>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</si>
  <si>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</si>
  <si>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</si>
  <si>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</si>
  <si>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</si>
  <si>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</si>
  <si>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</si>
  <si>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</si>
  <si>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</si>
  <si>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</si>
  <si>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</si>
  <si>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</si>
  <si>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</si>
  <si>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</si>
  <si>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</si>
  <si>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</si>
  <si>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</si>
  <si>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</si>
  <si>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</si>
  <si>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</si>
  <si>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</si>
  <si>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</si>
  <si>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</si>
  <si>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</si>
  <si>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</si>
  <si>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</si>
  <si>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</si>
  <si>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</si>
  <si>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</si>
  <si>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</si>
  <si>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</si>
  <si>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</si>
  <si>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</si>
  <si>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</si>
  <si>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</si>
  <si>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</si>
  <si>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</si>
  <si>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</si>
  <si>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</si>
  <si>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</si>
  <si>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</si>
  <si>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</si>
  <si>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</si>
  <si>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</si>
  <si>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</si>
  <si>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</si>
  <si>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</si>
  <si>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</si>
  <si>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</si>
  <si>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</si>
  <si>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</si>
  <si>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</si>
  <si>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</si>
  <si>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</si>
  <si>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</si>
  <si>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</si>
  <si>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</si>
  <si>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</si>
  <si>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</si>
  <si>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</si>
  <si>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</si>
  <si>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</si>
  <si>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</si>
  <si>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</si>
  <si>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</si>
  <si>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</si>
  <si>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</si>
  <si>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</si>
  <si>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</si>
  <si>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</si>
  <si>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</si>
  <si>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</si>
  <si>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</si>
  <si>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</si>
  <si>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</si>
  <si>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</si>
  <si>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</si>
  <si>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</si>
  <si>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</si>
  <si>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</si>
  <si>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</si>
  <si>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</si>
  <si>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</si>
  <si>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</si>
  <si>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</si>
  <si>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</si>
  <si>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</si>
  <si>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</si>
  <si>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</si>
  <si>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</si>
  <si>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</si>
  <si>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</si>
  <si>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</si>
  <si>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</si>
  <si>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</si>
  <si>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</si>
  <si>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</si>
  <si>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</si>
  <si>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</si>
  <si>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</si>
  <si>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</si>
  <si>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</si>
  <si>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</si>
  <si>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</si>
  <si>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</si>
  <si>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</si>
  <si>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</si>
  <si>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</si>
  <si>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</si>
  <si>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</si>
  <si>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</si>
  <si>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</si>
  <si>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</si>
  <si>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</si>
  <si>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</si>
  <si>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</si>
  <si>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</si>
  <si>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</si>
  <si>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</si>
  <si>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</si>
  <si>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</si>
  <si>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</si>
  <si>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</si>
  <si>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</si>
  <si>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</si>
  <si>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</si>
  <si>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</si>
  <si>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</si>
  <si>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</si>
  <si>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</si>
  <si>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</si>
  <si>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</si>
  <si>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</si>
  <si>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</si>
  <si>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</si>
  <si>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</si>
  <si>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</si>
  <si>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</si>
  <si>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</si>
  <si>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</si>
  <si>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</si>
  <si>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</si>
  <si>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</si>
  <si>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</si>
  <si>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</si>
  <si>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</si>
  <si>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</si>
  <si>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</si>
  <si>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</si>
  <si>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</si>
  <si>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</si>
  <si>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</si>
  <si>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</si>
  <si>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</si>
  <si>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</si>
  <si>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</si>
  <si>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</si>
  <si>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</si>
  <si>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</si>
  <si>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</si>
  <si>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</si>
  <si>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</si>
  <si>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</si>
  <si>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</si>
  <si>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</si>
  <si>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</si>
  <si>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</si>
  <si>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</si>
  <si>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</si>
  <si>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</si>
  <si>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</si>
  <si>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</si>
  <si>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</si>
  <si>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</si>
  <si>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</si>
  <si>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</si>
  <si>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</si>
  <si>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</si>
  <si>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</si>
  <si>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</si>
  <si>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</si>
  <si>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</si>
  <si>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</si>
  <si>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</si>
  <si>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</si>
  <si>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</si>
  <si>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</si>
  <si>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</si>
  <si>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</si>
  <si>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</si>
  <si>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</si>
  <si>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</si>
  <si>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</si>
  <si>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</si>
  <si>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</si>
  <si>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</si>
  <si>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</si>
  <si>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</si>
  <si>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</si>
  <si>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</si>
  <si>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</si>
  <si>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</si>
  <si>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</si>
  <si>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</si>
  <si>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</si>
  <si>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</si>
  <si>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</si>
  <si>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</si>
  <si>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</si>
  <si>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</si>
  <si>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</si>
  <si>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</si>
  <si>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</si>
  <si>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</si>
  <si>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</si>
  <si>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</si>
  <si>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</si>
  <si>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</si>
  <si>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</si>
  <si>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</si>
  <si>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</si>
  <si>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</si>
  <si>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</si>
  <si>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</si>
  <si>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</si>
  <si>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</si>
  <si>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</si>
  <si>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</si>
  <si>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</si>
  <si>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</si>
  <si>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</si>
  <si>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</si>
  <si>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</si>
  <si>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</si>
  <si>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</si>
  <si>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</si>
  <si>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</si>
  <si>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</si>
  <si>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</si>
  <si>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</si>
  <si>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</si>
  <si>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</si>
  <si>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</si>
  <si>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</si>
  <si>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</si>
  <si>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</si>
  <si>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</si>
  <si>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</si>
  <si>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</si>
  <si>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</si>
  <si>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</si>
  <si>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</si>
  <si>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</si>
  <si>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</si>
  <si>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</si>
  <si>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</si>
  <si>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</si>
  <si>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</si>
  <si>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</si>
  <si>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</si>
  <si>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</si>
  <si>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</si>
  <si>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</si>
  <si>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</si>
  <si>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</si>
  <si>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</si>
  <si>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</si>
  <si>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</si>
  <si>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</si>
  <si>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</si>
  <si>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</si>
  <si>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</si>
  <si>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</si>
  <si>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</si>
  <si>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</si>
  <si>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</si>
  <si>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</si>
  <si>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</si>
  <si>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</si>
  <si>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</si>
  <si>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</si>
  <si>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</si>
  <si>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</si>
  <si>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</si>
  <si>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</si>
  <si>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</si>
  <si>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</si>
  <si>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</si>
  <si>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</si>
  <si>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</si>
  <si>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</si>
  <si>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</si>
  <si>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</si>
  <si>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</si>
  <si>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</si>
  <si>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</si>
  <si>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</si>
  <si>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</si>
  <si>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</si>
  <si>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</si>
  <si>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</si>
  <si>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</si>
  <si>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</si>
  <si>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</si>
  <si>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</si>
  <si>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</si>
  <si>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</si>
  <si>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</si>
  <si>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</si>
  <si>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</si>
  <si>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</si>
  <si>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</si>
  <si>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</si>
  <si>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</si>
  <si>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</si>
  <si>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</si>
  <si>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</si>
  <si>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</si>
  <si>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</si>
  <si>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</si>
  <si>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</si>
  <si>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</si>
  <si>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</si>
  <si>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</si>
  <si>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</si>
  <si>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</si>
  <si>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</si>
  <si>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</si>
  <si>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</si>
  <si>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</si>
  <si>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</si>
  <si>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</si>
  <si>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</si>
  <si>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</si>
  <si>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</si>
  <si>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</si>
  <si>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</si>
  <si>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</si>
  <si>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</si>
  <si>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</si>
  <si>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</si>
  <si>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</si>
  <si>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</si>
  <si>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</si>
  <si>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</si>
  <si>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</si>
  <si>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</si>
  <si>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</si>
  <si>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</si>
  <si>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</si>
  <si>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</si>
  <si>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</si>
  <si>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</si>
  <si>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</si>
  <si>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</si>
  <si>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</si>
  <si>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</si>
  <si>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</si>
  <si>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</si>
  <si>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</si>
  <si>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</si>
  <si>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</si>
  <si>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</si>
  <si>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</si>
  <si>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</si>
  <si>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</si>
  <si>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</si>
  <si>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</si>
  <si>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</si>
  <si>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</si>
  <si>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</si>
  <si>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</si>
  <si>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</si>
  <si>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</si>
  <si>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</si>
  <si>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</si>
  <si>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</si>
  <si>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</si>
  <si>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</si>
  <si>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</si>
  <si>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</si>
  <si>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</si>
  <si>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</si>
  <si>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</si>
  <si>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</si>
  <si>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</si>
  <si>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</si>
  <si>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</si>
  <si>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</si>
  <si>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</si>
  <si>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</si>
  <si>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</si>
  <si>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</si>
  <si>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</si>
  <si>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</si>
  <si>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</si>
  <si>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</si>
  <si>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</si>
  <si>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</si>
  <si>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</si>
  <si>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</si>
  <si>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</si>
  <si>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</si>
  <si>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</si>
  <si>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</si>
  <si>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</si>
  <si>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</si>
  <si>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</si>
  <si>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</si>
  <si>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</si>
  <si>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</si>
  <si>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</si>
  <si>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</si>
  <si>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</si>
  <si>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</si>
  <si>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</si>
  <si>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</si>
  <si>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</si>
  <si>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</si>
  <si>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</si>
  <si>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</si>
  <si>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</si>
  <si>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</si>
  <si>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</si>
  <si>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</si>
  <si>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</si>
  <si>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</si>
  <si>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</si>
  <si>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</si>
  <si>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</si>
  <si>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</si>
  <si>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</si>
  <si>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</si>
  <si>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</si>
  <si>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</si>
  <si>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</si>
  <si>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</si>
  <si>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</si>
  <si>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</si>
  <si>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</si>
  <si>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</si>
  <si>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</si>
  <si>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</si>
  <si>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</si>
  <si>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</si>
  <si>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</si>
  <si>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</si>
  <si>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</si>
  <si>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</si>
  <si>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</si>
  <si>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</si>
  <si>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</si>
  <si>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</si>
  <si>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</si>
  <si>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</si>
  <si>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</si>
  <si>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</si>
  <si>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</si>
  <si>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</si>
  <si>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</si>
  <si>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</si>
  <si>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</si>
  <si>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</si>
  <si>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</si>
  <si>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</si>
  <si>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</si>
  <si>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</si>
  <si>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</si>
  <si>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</si>
  <si>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</si>
  <si>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</si>
  <si>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</si>
  <si>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</si>
  <si>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</si>
  <si>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</si>
  <si>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</si>
  <si>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</si>
  <si>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</si>
  <si>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</si>
  <si>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</si>
  <si>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</si>
  <si>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</si>
  <si>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</si>
  <si>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</si>
  <si>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</si>
  <si>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</si>
  <si>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</si>
  <si>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</si>
  <si>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</si>
  <si>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</si>
  <si>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</si>
  <si>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</si>
  <si>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</si>
  <si>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</si>
  <si>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</si>
  <si>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</si>
  <si>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</si>
  <si>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</si>
  <si>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</si>
  <si>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</si>
  <si>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</si>
  <si>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</si>
  <si>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</si>
  <si>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</si>
  <si>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</si>
  <si>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</si>
  <si>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</si>
  <si>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</si>
  <si>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</si>
  <si>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</si>
  <si>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</si>
  <si>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</si>
  <si>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</si>
  <si>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</si>
  <si>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</si>
  <si>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</si>
  <si>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</si>
  <si>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</si>
  <si>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</si>
  <si>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</si>
  <si>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</si>
  <si>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</si>
  <si>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</si>
  <si>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</si>
  <si>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</si>
  <si>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</si>
  <si>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</si>
  <si>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</si>
  <si>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</si>
  <si>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</si>
  <si>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</si>
  <si>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</si>
  <si>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</si>
  <si>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</si>
  <si>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</si>
  <si>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</si>
  <si>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</si>
  <si>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</si>
  <si>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</si>
  <si>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</si>
  <si>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</si>
  <si>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</si>
  <si>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</si>
  <si>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</si>
  <si>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</si>
  <si>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</si>
  <si>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</si>
  <si>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</si>
  <si>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</si>
  <si>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</si>
  <si>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</si>
  <si>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</si>
  <si>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</si>
  <si>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</si>
  <si>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</si>
  <si>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</si>
  <si>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</si>
  <si>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</si>
  <si>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</si>
  <si>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</si>
  <si>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</si>
  <si>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</si>
  <si>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</si>
  <si>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</si>
  <si>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</si>
  <si>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</si>
  <si>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</si>
  <si>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</si>
  <si>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</si>
  <si>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</si>
  <si>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</si>
  <si>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</si>
  <si>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</si>
  <si>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</si>
  <si>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</si>
  <si>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</si>
  <si>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</si>
  <si>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</si>
  <si>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</si>
  <si>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</si>
  <si>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</si>
  <si>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</si>
  <si>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</si>
  <si>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</si>
  <si>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</si>
  <si>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</si>
  <si>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</si>
  <si>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</si>
  <si>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</si>
  <si>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</si>
  <si>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</si>
  <si>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</si>
  <si>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</si>
  <si>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</si>
  <si>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</si>
  <si>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</si>
  <si>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</si>
  <si>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</si>
  <si>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</si>
  <si>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</si>
  <si>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</si>
  <si>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</si>
  <si>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</si>
  <si>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</si>
  <si>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</si>
  <si>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</si>
  <si>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</si>
  <si>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</si>
  <si>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</si>
  <si>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</si>
  <si>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</si>
  <si>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</si>
  <si>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</si>
  <si>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</si>
  <si>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</si>
  <si>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</si>
  <si>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</si>
  <si>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</si>
  <si>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</si>
  <si>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</si>
  <si>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</si>
  <si>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</si>
  <si>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</si>
  <si>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</si>
  <si>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</si>
  <si>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</si>
  <si>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</si>
  <si>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</si>
  <si>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</si>
  <si>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</si>
  <si>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</si>
  <si>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</si>
  <si>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</si>
  <si>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</si>
  <si>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</si>
  <si>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</si>
  <si>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</si>
  <si>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</si>
  <si>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</si>
  <si>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</si>
  <si>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</si>
  <si>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</si>
  <si>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</si>
  <si>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</si>
  <si>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</si>
  <si>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</si>
  <si>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</si>
  <si>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</si>
  <si>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</si>
  <si>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</si>
  <si>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</si>
  <si>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</si>
  <si>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</si>
  <si>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</si>
  <si>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</si>
  <si>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</si>
  <si>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</si>
  <si>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</si>
  <si>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</si>
  <si>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</si>
  <si>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</si>
  <si>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</si>
  <si>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</si>
  <si>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</si>
  <si>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</si>
  <si>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</si>
  <si>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</si>
  <si>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</si>
  <si>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</si>
  <si>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</si>
  <si>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</si>
  <si>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</si>
  <si>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</si>
  <si>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</si>
  <si>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</si>
  <si>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</si>
  <si>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</si>
  <si>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</si>
  <si>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</si>
  <si>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</si>
  <si>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</si>
  <si>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</si>
  <si>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</si>
  <si>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</si>
  <si>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</si>
  <si>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</si>
  <si>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</si>
  <si>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</si>
  <si>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</si>
  <si>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</si>
  <si>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</si>
  <si>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</si>
  <si>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</si>
  <si>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</si>
  <si>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</si>
  <si>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</si>
  <si>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</si>
  <si>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</si>
  <si>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</si>
  <si>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</si>
  <si>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</si>
  <si>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</si>
  <si>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</si>
  <si>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</si>
  <si>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</si>
  <si>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</si>
  <si>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</si>
  <si>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</si>
  <si>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</si>
  <si>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</si>
  <si>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</si>
  <si>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</si>
  <si>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</si>
  <si>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</si>
  <si>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</si>
  <si>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</si>
  <si>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</si>
  <si>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</si>
  <si>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</si>
  <si>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</si>
  <si>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</si>
  <si>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</si>
  <si>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</si>
  <si>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</si>
  <si>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</si>
  <si>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</si>
  <si>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</si>
  <si>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</si>
  <si>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</si>
  <si>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</si>
  <si>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</si>
  <si>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</si>
  <si>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</si>
  <si>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</si>
  <si>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</si>
  <si>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</si>
  <si>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</si>
  <si>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</si>
  <si>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</si>
  <si>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</si>
  <si>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</si>
  <si>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</si>
  <si>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</si>
  <si>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</si>
  <si>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</si>
  <si>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</si>
  <si>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</si>
  <si>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</si>
  <si>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</si>
  <si>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</si>
  <si>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</si>
  <si>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</si>
  <si>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</si>
  <si>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</si>
  <si>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</si>
  <si>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</si>
  <si>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</si>
  <si>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</si>
  <si>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</si>
  <si>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</si>
  <si>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</si>
  <si>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</si>
  <si>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</si>
  <si>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</si>
  <si>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</si>
  <si>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</si>
  <si>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</si>
  <si>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</si>
  <si>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</si>
  <si>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</si>
  <si>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</si>
  <si>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</si>
  <si>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</si>
  <si>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</si>
  <si>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</si>
  <si>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</si>
  <si>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</si>
  <si>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</si>
  <si>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</si>
  <si>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</si>
  <si>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</si>
  <si>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</si>
  <si>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</si>
  <si>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</si>
  <si>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</si>
  <si>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</si>
  <si>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</si>
  <si>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</si>
  <si>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</si>
  <si>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</si>
  <si>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</si>
  <si>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</si>
  <si>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</si>
  <si>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</si>
  <si>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</si>
  <si>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</si>
  <si>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</si>
  <si>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</si>
  <si>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</si>
  <si>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</si>
  <si>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</si>
  <si>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</si>
  <si>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</si>
  <si>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</si>
  <si>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</si>
  <si>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</si>
  <si>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</si>
  <si>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</si>
  <si>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</si>
  <si>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</si>
  <si>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</si>
  <si>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</si>
  <si>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</si>
  <si>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</si>
  <si>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</si>
  <si>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</si>
  <si>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</si>
  <si>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</si>
  <si>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</si>
  <si>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</si>
  <si>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</si>
  <si>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</si>
  <si>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</si>
  <si>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</si>
  <si>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</si>
  <si>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</si>
  <si>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</si>
  <si>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</si>
  <si>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</si>
  <si>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</si>
  <si>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</si>
  <si>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</si>
  <si>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</si>
  <si>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</si>
  <si>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</si>
  <si>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</si>
  <si>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</si>
  <si>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</si>
  <si>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</si>
  <si>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</si>
  <si>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</si>
  <si>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</si>
  <si>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</si>
  <si>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</si>
  <si>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</si>
  <si>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</si>
  <si>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</si>
  <si>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</si>
  <si>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</si>
  <si>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</si>
  <si>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</si>
  <si>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</si>
  <si>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</si>
  <si>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</si>
  <si>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</si>
  <si>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</si>
  <si>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</si>
  <si>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</si>
  <si>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</si>
  <si>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</si>
  <si>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</si>
  <si>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</si>
  <si>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</si>
  <si>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</si>
  <si>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</si>
  <si>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</si>
  <si>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</si>
  <si>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</si>
  <si>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</si>
  <si>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</si>
  <si>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</si>
  <si>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</si>
  <si>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</si>
  <si>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</si>
  <si>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</si>
  <si>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</si>
  <si>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</si>
  <si>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</si>
  <si>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</si>
  <si>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</si>
  <si>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</si>
  <si>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</si>
  <si>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</si>
  <si>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</si>
  <si>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</si>
  <si>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</si>
  <si>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</si>
  <si>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</si>
  <si>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</si>
  <si>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</si>
  <si>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</si>
  <si>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</si>
  <si>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</si>
  <si>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</si>
  <si>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</si>
  <si>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</si>
  <si>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</si>
  <si>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</si>
  <si>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</si>
  <si>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</si>
  <si>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</si>
  <si>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</si>
  <si>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</si>
  <si>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</si>
  <si>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</si>
  <si>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</si>
  <si>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</si>
  <si>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</si>
  <si>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</si>
  <si>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</si>
  <si>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</si>
  <si>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</si>
  <si>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</si>
  <si>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</si>
  <si>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</si>
  <si>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</si>
  <si>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</si>
  <si>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</si>
  <si>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</si>
  <si>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</si>
  <si>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</si>
  <si>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</si>
  <si>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</si>
  <si>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</si>
  <si>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</si>
  <si>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</si>
  <si>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</si>
  <si>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</si>
  <si>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</si>
  <si>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</si>
  <si>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</si>
  <si>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</si>
  <si>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</si>
  <si>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</si>
  <si>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</si>
  <si>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</si>
  <si>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</si>
  <si>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</si>
  <si>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</si>
  <si>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</si>
  <si>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</si>
  <si>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</si>
  <si>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</si>
  <si>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</si>
  <si>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</si>
  <si>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</si>
  <si>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</si>
  <si>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</si>
  <si>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</si>
  <si>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</si>
  <si>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</si>
  <si>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</si>
  <si>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</si>
  <si>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</si>
  <si>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</si>
  <si>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</si>
  <si>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</si>
  <si>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</si>
  <si>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</si>
  <si>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</si>
  <si>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</si>
  <si>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</si>
  <si>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</si>
  <si>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</si>
  <si>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</si>
  <si>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</si>
  <si>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</si>
  <si>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</si>
  <si>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</si>
  <si>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</si>
  <si>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</si>
  <si>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</si>
  <si>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</si>
  <si>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</si>
  <si>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</si>
  <si>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</si>
  <si>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</si>
  <si>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</si>
  <si>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</si>
  <si>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</si>
  <si>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</si>
  <si>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</si>
  <si>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</si>
  <si>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</si>
  <si>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</si>
  <si>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</si>
  <si>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</si>
  <si>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</si>
  <si>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</si>
  <si>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</si>
  <si>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</si>
  <si>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</si>
  <si>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</si>
  <si>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</si>
  <si>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</si>
  <si>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</si>
  <si>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</si>
  <si>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</si>
  <si>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</si>
  <si>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</si>
  <si>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</si>
  <si>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</si>
  <si>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</si>
  <si>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</si>
  <si>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</si>
  <si>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</si>
  <si>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</si>
  <si>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</si>
  <si>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</si>
  <si>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</si>
  <si>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</si>
  <si>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</si>
  <si>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</si>
  <si>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</si>
  <si>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</si>
  <si>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</si>
  <si>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</si>
  <si>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</si>
  <si>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</si>
  <si>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</si>
  <si>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</si>
  <si>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</si>
  <si>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</si>
  <si>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</si>
  <si>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</si>
  <si>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</si>
  <si>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</si>
  <si>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</si>
  <si>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</si>
  <si>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</si>
  <si>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</si>
  <si>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</si>
  <si>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</si>
  <si>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</si>
  <si>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</si>
  <si>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</si>
  <si>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</si>
  <si>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</si>
  <si>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</si>
  <si>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</si>
  <si>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</si>
  <si>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</si>
  <si>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</si>
  <si>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</si>
  <si>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</si>
  <si>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</si>
  <si>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</si>
  <si>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</si>
  <si>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</si>
  <si>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</si>
  <si>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</si>
  <si>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</si>
  <si>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</si>
  <si>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</si>
  <si>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</si>
  <si>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</si>
  <si>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</si>
  <si>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</si>
  <si>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</si>
  <si>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</si>
  <si>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</si>
  <si>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</si>
  <si>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</si>
  <si>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</si>
  <si>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</si>
  <si>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</si>
  <si>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</si>
  <si>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</si>
  <si>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</si>
  <si>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</si>
  <si>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</si>
  <si>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</si>
  <si>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</si>
  <si>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</si>
  <si>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</si>
  <si>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</si>
  <si>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</si>
  <si>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</si>
  <si>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</si>
  <si>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</si>
  <si>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</si>
  <si>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</si>
  <si>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</si>
  <si>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</si>
  <si>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</si>
  <si>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</si>
  <si>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</si>
  <si>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</si>
  <si>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</si>
  <si>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</si>
  <si>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</si>
  <si>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</si>
  <si>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</si>
  <si>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</si>
  <si>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</si>
  <si>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</si>
  <si>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</si>
  <si>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</si>
  <si>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</si>
  <si>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</si>
  <si>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</si>
  <si>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</si>
  <si>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</si>
  <si>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</si>
  <si>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</si>
  <si>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</si>
  <si>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</si>
  <si>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</si>
  <si>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</si>
  <si>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</si>
  <si>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</si>
  <si>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</si>
  <si>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</si>
  <si>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</si>
  <si>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</si>
  <si>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</si>
  <si>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</si>
  <si>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</si>
  <si>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</si>
  <si>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</si>
  <si>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</si>
  <si>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</si>
  <si>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</si>
  <si>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</si>
  <si>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</si>
  <si>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</si>
  <si>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</si>
  <si>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</si>
  <si>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</si>
  <si>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</si>
  <si>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</si>
  <si>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</si>
  <si>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</si>
  <si>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</si>
  <si>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</si>
  <si>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</si>
  <si>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</si>
  <si>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</si>
  <si>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</si>
  <si>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</si>
  <si>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</si>
  <si>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</si>
  <si>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</si>
  <si>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</si>
  <si>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</si>
  <si>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</si>
  <si>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</si>
  <si>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</si>
  <si>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</si>
  <si>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</si>
  <si>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</si>
  <si>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</si>
  <si>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</si>
  <si>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</si>
  <si>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</si>
  <si>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</si>
  <si>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</si>
  <si>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</si>
  <si>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</si>
  <si>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</si>
  <si>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</si>
  <si>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</si>
  <si>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</si>
  <si>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</si>
  <si>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</si>
  <si>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</si>
  <si>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</si>
  <si>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</si>
  <si>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</si>
  <si>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</si>
  <si>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</si>
  <si>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</si>
  <si>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</si>
  <si>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</si>
  <si>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</si>
  <si>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</si>
  <si>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</si>
  <si>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</si>
  <si>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</si>
  <si>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</si>
  <si>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</si>
  <si>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</si>
  <si>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</si>
  <si>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</si>
  <si>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</si>
  <si>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</si>
  <si>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</si>
  <si>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</si>
  <si>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</si>
  <si>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</si>
  <si>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</si>
  <si>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</si>
  <si>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</si>
  <si>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</si>
  <si>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</si>
  <si>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</si>
  <si>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</si>
  <si>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</si>
  <si>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</si>
  <si>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</si>
  <si>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</si>
  <si>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</si>
  <si>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</si>
  <si>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</si>
  <si>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</si>
  <si>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</si>
  <si>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</si>
  <si>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</si>
  <si>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</si>
  <si>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</si>
  <si>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</si>
  <si>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</si>
  <si>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</si>
  <si>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</si>
  <si>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</si>
  <si>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</si>
  <si>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</si>
  <si>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</si>
  <si>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</si>
  <si>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</si>
  <si>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</si>
  <si>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</si>
  <si>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</si>
  <si>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</si>
  <si>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</si>
  <si>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</si>
  <si>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</si>
  <si>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</si>
  <si>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</si>
  <si>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</si>
  <si>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</si>
  <si>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</si>
  <si>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</si>
  <si>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</si>
  <si>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</si>
  <si>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</si>
  <si>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</si>
  <si>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</si>
  <si>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</si>
  <si>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</si>
  <si>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</si>
  <si>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</si>
  <si>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</si>
  <si>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</si>
  <si>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</si>
  <si>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</si>
  <si>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</si>
  <si>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</si>
  <si>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</si>
  <si>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</si>
  <si>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</si>
  <si>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</si>
  <si>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</si>
  <si>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</si>
  <si>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</si>
  <si>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</si>
  <si>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</si>
  <si>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</si>
  <si>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</si>
  <si>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</si>
  <si>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</si>
  <si>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</si>
  <si>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</si>
  <si>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</si>
  <si>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</si>
  <si>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</si>
  <si>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</si>
  <si>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</si>
  <si>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</si>
  <si>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</si>
  <si>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</si>
  <si>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</si>
  <si>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</si>
  <si>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</si>
  <si>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</si>
  <si>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</si>
  <si>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</si>
  <si>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</si>
  <si>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</si>
  <si>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</si>
  <si>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</si>
  <si>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</si>
  <si>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</si>
  <si>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</si>
  <si>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</si>
  <si>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</si>
  <si>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</si>
  <si>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</si>
  <si>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</si>
  <si>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</si>
  <si>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</si>
  <si>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</si>
  <si>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</si>
  <si>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</si>
  <si>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</si>
  <si>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</si>
  <si>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</si>
  <si>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</si>
  <si>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</si>
  <si>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</si>
  <si>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</si>
  <si>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</si>
  <si>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</si>
  <si>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</si>
  <si>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</si>
  <si>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</si>
  <si>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</si>
  <si>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</si>
  <si>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</si>
  <si>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</si>
  <si>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</si>
  <si>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</si>
  <si>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</si>
  <si>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</si>
  <si>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</si>
  <si>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</si>
  <si>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</si>
  <si>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</si>
  <si>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</si>
  <si>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</si>
  <si>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</si>
  <si>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</si>
  <si>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</si>
  <si>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</si>
  <si>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</si>
  <si>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</si>
  <si>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</si>
  <si>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</si>
  <si>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</si>
  <si>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</si>
  <si>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</si>
  <si>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</si>
  <si>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</si>
  <si>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</si>
  <si>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</si>
  <si>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</si>
  <si>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</si>
  <si>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</si>
  <si>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</si>
  <si>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</si>
  <si>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</si>
  <si>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</si>
  <si>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</si>
  <si>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</si>
  <si>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</si>
  <si>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</si>
  <si>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</si>
  <si>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</si>
  <si>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</si>
  <si>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</si>
  <si>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</si>
  <si>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</si>
  <si>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</si>
  <si>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</si>
  <si>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</si>
  <si>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</si>
  <si>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</si>
  <si>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</si>
  <si>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</si>
  <si>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</si>
  <si>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</si>
  <si>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</si>
  <si>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</si>
  <si>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</si>
  <si>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</si>
  <si>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</si>
  <si>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</si>
  <si>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</si>
  <si>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</si>
  <si>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</si>
  <si>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</si>
  <si>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</si>
  <si>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</si>
  <si>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</si>
  <si>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</si>
  <si>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</si>
  <si>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</si>
  <si>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</si>
  <si>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</si>
  <si>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</si>
  <si>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</si>
  <si>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</si>
  <si>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</si>
  <si>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</si>
  <si>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</si>
  <si>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</si>
  <si>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</si>
  <si>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</si>
  <si>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</si>
  <si>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</si>
  <si>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</si>
  <si>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</si>
  <si>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</si>
  <si>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</si>
  <si>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</si>
  <si>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</si>
  <si>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</si>
  <si>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</si>
  <si>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</si>
  <si>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</si>
  <si>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</si>
  <si>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</si>
  <si>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</si>
  <si>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</si>
  <si>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</si>
  <si>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</si>
  <si>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</si>
  <si>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</si>
  <si>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</si>
  <si>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</si>
  <si>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</si>
  <si>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</si>
  <si>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</si>
  <si>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</si>
  <si>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</si>
  <si>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</si>
  <si>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</si>
  <si>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</si>
  <si>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</si>
  <si>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</si>
  <si>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</si>
  <si>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</si>
  <si>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</si>
  <si>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</si>
  <si>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</si>
  <si>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</si>
  <si>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</si>
  <si>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</si>
  <si>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</si>
  <si>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</si>
  <si>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</si>
  <si>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</si>
  <si>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</si>
  <si>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</si>
  <si>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</si>
  <si>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</si>
  <si>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</si>
  <si>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</si>
  <si>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</si>
  <si>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</si>
  <si>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</si>
  <si>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</si>
  <si>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</si>
  <si>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</si>
  <si>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</si>
  <si>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</si>
  <si>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</si>
  <si>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</si>
  <si>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</si>
  <si>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</si>
  <si>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</si>
  <si>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</si>
  <si>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</si>
  <si>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</si>
  <si>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</si>
  <si>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</si>
  <si>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</si>
  <si>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</si>
  <si>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</si>
  <si>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</si>
  <si>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</si>
  <si>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</si>
  <si>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</si>
  <si>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</si>
  <si>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</si>
  <si>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</si>
  <si>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</si>
  <si>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</si>
  <si>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</si>
  <si>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</si>
  <si>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</si>
  <si>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</si>
  <si>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</si>
  <si>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</si>
  <si>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</si>
  <si>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</si>
  <si>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</si>
  <si>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</si>
  <si>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</si>
  <si>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</si>
  <si>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</si>
  <si>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</si>
  <si>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</si>
  <si>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</si>
  <si>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</si>
  <si>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</si>
  <si>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</si>
  <si>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</si>
  <si>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</si>
  <si>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</si>
  <si>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</si>
  <si>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</si>
  <si>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</si>
  <si>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</si>
  <si>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</si>
  <si>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</si>
  <si>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</si>
  <si>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</si>
  <si>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</si>
  <si>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</si>
  <si>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</si>
  <si>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</si>
  <si>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</si>
  <si>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</si>
  <si>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</si>
  <si>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</si>
  <si>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</si>
  <si>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</si>
  <si>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</si>
  <si>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</si>
  <si>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</si>
  <si>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</si>
  <si>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</si>
  <si>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</si>
  <si>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</si>
  <si>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</si>
  <si>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</si>
  <si>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</si>
  <si>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</si>
  <si>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</si>
  <si>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</si>
  <si>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</si>
  <si>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</si>
  <si>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</si>
  <si>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</si>
  <si>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</si>
  <si>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</si>
  <si>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</si>
  <si>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</si>
  <si>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</si>
  <si>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</si>
  <si>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</si>
  <si>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</si>
  <si>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</si>
  <si>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</si>
  <si>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</si>
  <si>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</si>
  <si>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</si>
  <si>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</si>
  <si>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</si>
  <si>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</si>
  <si>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</si>
  <si>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</si>
  <si>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</si>
  <si>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</si>
  <si>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</si>
  <si>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</si>
  <si>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</si>
  <si>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</si>
  <si>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</si>
  <si>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</si>
  <si>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</si>
  <si>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</si>
  <si>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</si>
  <si>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</si>
  <si>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</si>
  <si>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</si>
  <si>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</si>
  <si>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</si>
  <si>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</si>
  <si>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</si>
  <si>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</si>
  <si>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</si>
  <si>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</si>
  <si>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</si>
  <si>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</si>
  <si>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</si>
  <si>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</si>
  <si>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</si>
  <si>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</si>
  <si>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</si>
  <si>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</si>
  <si>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</si>
  <si>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</si>
  <si>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</si>
  <si>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</si>
  <si>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</si>
  <si>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</si>
  <si>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</si>
  <si>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</si>
  <si>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</si>
  <si>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</si>
  <si>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</si>
  <si>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</si>
  <si>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</si>
  <si>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</si>
  <si>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</si>
  <si>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</si>
  <si>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</si>
  <si>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</si>
  <si>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</si>
  <si>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</si>
  <si>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</si>
  <si>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</si>
  <si>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</si>
  <si>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</si>
  <si>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</si>
  <si>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</si>
  <si>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</si>
  <si>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</si>
  <si>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</si>
  <si>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</si>
  <si>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</si>
  <si>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</si>
  <si>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</si>
  <si>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</si>
  <si>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</si>
  <si>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</si>
  <si>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</si>
  <si>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</si>
  <si>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</si>
  <si>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</si>
  <si>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</si>
  <si>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</si>
  <si>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</si>
  <si>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</si>
  <si>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</si>
  <si>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</si>
  <si>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</si>
  <si>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</si>
  <si>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</si>
  <si>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</si>
  <si>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</si>
  <si>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</si>
  <si>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</si>
  <si>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</si>
  <si>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</si>
  <si>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</si>
  <si>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</si>
  <si>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</si>
  <si>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</si>
  <si>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</si>
  <si>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</si>
  <si>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</si>
  <si>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</si>
  <si>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</si>
  <si>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</si>
  <si>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</si>
  <si>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</si>
  <si>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</si>
  <si>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</si>
  <si>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</si>
  <si>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</si>
  <si>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</si>
  <si>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</si>
  <si>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</si>
  <si>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</si>
  <si>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</si>
  <si>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</si>
  <si>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</si>
  <si>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</si>
  <si>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</si>
  <si>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</si>
  <si>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</si>
  <si>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</si>
  <si>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</si>
  <si>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</si>
  <si>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</si>
  <si>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</si>
  <si>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</si>
  <si>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</si>
  <si>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</si>
  <si>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</si>
  <si>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</si>
  <si>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</si>
  <si>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</si>
  <si>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</si>
  <si>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</si>
  <si>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</si>
  <si>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</si>
  <si>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</si>
  <si>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</si>
  <si>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</si>
  <si>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</si>
  <si>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</si>
  <si>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</si>
  <si>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</si>
  <si>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</si>
  <si>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</si>
  <si>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</si>
  <si>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</si>
  <si>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</si>
  <si>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</si>
  <si>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</si>
  <si>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</si>
  <si>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</si>
  <si>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</si>
  <si>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</si>
  <si>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</si>
  <si>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</si>
  <si>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</si>
  <si>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</si>
  <si>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</si>
  <si>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</si>
  <si>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</si>
  <si>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</si>
  <si>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</si>
  <si>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</si>
  <si>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</si>
  <si>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</si>
  <si>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</si>
  <si>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</si>
  <si>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</si>
  <si>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</si>
  <si>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</si>
  <si>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</si>
  <si>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</si>
  <si>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</si>
  <si>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</si>
  <si>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</si>
  <si>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</si>
  <si>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</si>
  <si>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</si>
  <si>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</si>
  <si>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</si>
  <si>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</si>
  <si>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</si>
  <si>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</si>
  <si>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</si>
  <si>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</si>
  <si>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</si>
  <si>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</si>
  <si>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</si>
  <si>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</si>
  <si>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</si>
  <si>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</si>
  <si>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</si>
  <si>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</si>
  <si>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</si>
  <si>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</si>
  <si>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</si>
  <si>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</si>
  <si>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</si>
  <si>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</si>
  <si>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</si>
  <si>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</si>
  <si>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</si>
  <si>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</si>
  <si>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</si>
  <si>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</si>
  <si>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</si>
  <si>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</si>
  <si>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</si>
  <si>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</si>
  <si>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</si>
  <si>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</si>
  <si>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</si>
  <si>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</si>
  <si>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</si>
  <si>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</si>
  <si>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</si>
  <si>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</si>
  <si>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</si>
  <si>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</si>
  <si>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</si>
  <si>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</si>
  <si>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</si>
  <si>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</si>
  <si>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</si>
  <si>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</si>
  <si>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</si>
  <si>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</si>
  <si>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</si>
  <si>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</si>
  <si>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</si>
  <si>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</si>
  <si>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</si>
  <si>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</si>
  <si>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</si>
  <si>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</si>
  <si>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</si>
  <si>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</si>
  <si>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</si>
  <si>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</si>
  <si>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</si>
  <si>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</si>
  <si>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</si>
  <si>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</si>
  <si>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</si>
  <si>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</si>
  <si>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</si>
  <si>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</si>
  <si>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</si>
  <si>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</si>
  <si>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</si>
  <si>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</si>
  <si>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</si>
  <si>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</si>
  <si>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</si>
  <si>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</si>
  <si>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</si>
  <si>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</si>
  <si>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</si>
  <si>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</si>
  <si>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</si>
  <si>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</si>
  <si>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</si>
  <si>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</si>
  <si>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</si>
  <si>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</si>
  <si>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</si>
  <si>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</si>
  <si>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</si>
  <si>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</si>
  <si>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</si>
  <si>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</si>
  <si>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</si>
  <si>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</si>
  <si>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</si>
  <si>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</si>
  <si>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</si>
  <si>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</si>
  <si>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</si>
  <si>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</si>
  <si>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</si>
  <si>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</si>
  <si>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</si>
  <si>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</si>
  <si>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</si>
  <si>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</si>
  <si>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</si>
  <si>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</si>
  <si>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</si>
  <si>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</si>
  <si>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</si>
  <si>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</si>
  <si>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</si>
  <si>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</si>
  <si>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</si>
  <si>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</si>
  <si>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</si>
  <si>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</si>
  <si>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</si>
  <si>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</si>
  <si>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</si>
  <si>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</si>
  <si>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</si>
  <si>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</si>
  <si>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</si>
  <si>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</si>
  <si>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</si>
  <si>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</si>
  <si>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</si>
  <si>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</si>
  <si>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</si>
  <si>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</si>
  <si>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</si>
  <si>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</si>
  <si>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</si>
  <si>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</si>
  <si>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</si>
  <si>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</si>
  <si>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</si>
  <si>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</si>
  <si>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</si>
  <si>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</si>
  <si>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</si>
  <si>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</si>
  <si>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</si>
  <si>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</si>
  <si>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</si>
  <si>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</si>
  <si>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</si>
  <si>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</si>
  <si>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</si>
  <si>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</si>
  <si>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</si>
  <si>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</si>
  <si>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</si>
  <si>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</si>
  <si>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</si>
  <si>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</si>
  <si>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</si>
  <si>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</si>
  <si>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</si>
  <si>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</si>
  <si>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</si>
  <si>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</si>
  <si>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</si>
  <si>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</si>
  <si>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</si>
  <si>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</si>
  <si>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</si>
  <si>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</si>
  <si>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</si>
  <si>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</si>
  <si>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</si>
  <si>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</si>
  <si>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</si>
  <si>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</si>
  <si>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</si>
  <si>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</si>
  <si>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</si>
  <si>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</si>
  <si>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</si>
  <si>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</si>
  <si>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</si>
  <si>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</si>
  <si>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</si>
  <si>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</si>
  <si>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</si>
  <si>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</si>
  <si>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</si>
  <si>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</si>
  <si>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</si>
  <si>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</si>
  <si>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</si>
  <si>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</si>
  <si>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</si>
  <si>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</si>
  <si>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</si>
  <si>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</si>
  <si>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</si>
  <si>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</si>
  <si>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</si>
  <si>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</si>
  <si>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</si>
  <si>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</si>
  <si>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</si>
  <si>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</si>
  <si>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</si>
  <si>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</si>
  <si>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</si>
  <si>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</si>
  <si>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</si>
  <si>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</si>
  <si>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</si>
  <si>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</si>
  <si>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</si>
  <si>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</si>
  <si>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</si>
  <si>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</si>
  <si>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</si>
  <si>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</si>
  <si>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</si>
  <si>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</si>
  <si>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</si>
  <si>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</si>
  <si>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</si>
  <si>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</si>
  <si>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</si>
  <si>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</si>
  <si>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</si>
  <si>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</si>
  <si>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</si>
  <si>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</si>
  <si>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</si>
  <si>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</si>
  <si>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</si>
  <si>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</si>
  <si>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</si>
  <si>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</si>
  <si>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</si>
  <si>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</si>
  <si>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</si>
  <si>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</si>
  <si>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</si>
  <si>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</si>
  <si>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</si>
  <si>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</si>
  <si>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</si>
  <si>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</si>
  <si>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</si>
  <si>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</si>
  <si>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</si>
  <si>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</si>
  <si>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</si>
  <si>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</si>
  <si>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</si>
  <si>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</si>
  <si>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</si>
  <si>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</si>
  <si>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</si>
  <si>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</si>
  <si>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</si>
  <si>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</si>
  <si>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</si>
  <si>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</si>
  <si>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</si>
  <si>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</si>
  <si>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</si>
  <si>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</si>
  <si>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</si>
  <si>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</si>
  <si>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</si>
  <si>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</si>
  <si>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</si>
  <si>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</si>
  <si>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</si>
  <si>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</si>
  <si>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</si>
  <si>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</si>
  <si>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</si>
  <si>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</si>
  <si>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</si>
  <si>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</si>
  <si>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</si>
  <si>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</si>
  <si>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</si>
  <si>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</si>
  <si>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</si>
  <si>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</si>
  <si>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</si>
  <si>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</si>
  <si>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</si>
  <si>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</si>
  <si>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</si>
  <si>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</si>
  <si>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</si>
  <si>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</si>
  <si>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</si>
  <si>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</si>
  <si>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</si>
  <si>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</si>
  <si>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</si>
  <si>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</si>
  <si>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</si>
  <si>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</si>
  <si>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</si>
  <si>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</si>
  <si>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</si>
  <si>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</si>
  <si>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</si>
  <si>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</si>
  <si>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</si>
  <si>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</si>
  <si>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</si>
  <si>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</si>
  <si>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</si>
  <si>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</si>
  <si>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</si>
  <si>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</si>
  <si>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</si>
  <si>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</si>
  <si>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</si>
  <si>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</si>
  <si>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</si>
  <si>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</si>
  <si>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</si>
  <si>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</si>
  <si>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</si>
  <si>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</si>
  <si>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</si>
  <si>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</si>
  <si>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</si>
  <si>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</si>
  <si>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</si>
  <si>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</si>
  <si>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</si>
  <si>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</si>
  <si>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</si>
  <si>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</si>
  <si>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</si>
  <si>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</si>
  <si>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</si>
  <si>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</si>
  <si>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</si>
  <si>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</si>
  <si>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</si>
  <si>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</si>
  <si>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</si>
  <si>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</si>
  <si>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</si>
  <si>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</si>
  <si>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</si>
  <si>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</si>
  <si>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</si>
  <si>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</si>
  <si>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</si>
  <si>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</si>
  <si>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</si>
  <si>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</si>
  <si>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</si>
  <si>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</si>
  <si>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</si>
  <si>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</si>
  <si>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</si>
  <si>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</si>
  <si>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</si>
  <si>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</si>
  <si>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</si>
  <si>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</si>
  <si>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</si>
  <si>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</si>
  <si>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</si>
  <si>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</si>
  <si>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</si>
  <si>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</si>
  <si>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</si>
  <si>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</si>
  <si>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</si>
  <si>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</si>
  <si>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</si>
  <si>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</si>
  <si>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</si>
  <si>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</si>
  <si>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</si>
  <si>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</si>
  <si>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</si>
  <si>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</si>
  <si>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</si>
  <si>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</si>
  <si>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</si>
  <si>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</si>
  <si>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</si>
  <si>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</si>
  <si>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</si>
  <si>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</si>
  <si>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</si>
  <si>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</si>
  <si>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</si>
  <si>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</si>
  <si>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</si>
  <si>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</si>
  <si>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</si>
  <si>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</si>
  <si>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</si>
  <si>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</si>
  <si>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</si>
  <si>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</si>
  <si>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</si>
  <si>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</si>
  <si>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</si>
  <si>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</si>
  <si>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</si>
  <si>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</si>
  <si>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</si>
  <si>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</si>
  <si>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</si>
  <si>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</si>
  <si>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</si>
  <si>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</si>
  <si>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</si>
  <si>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</si>
  <si>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</si>
  <si>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</si>
  <si>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</si>
  <si>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</si>
  <si>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</si>
  <si>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</si>
  <si>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</si>
  <si>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</si>
  <si>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</si>
  <si>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</si>
  <si>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</si>
  <si>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</si>
  <si>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</si>
  <si>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</si>
  <si>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</si>
  <si>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</si>
  <si>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</si>
  <si>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</si>
  <si>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</si>
  <si>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</si>
  <si>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</si>
  <si>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</si>
  <si>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</si>
  <si>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</si>
  <si>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</si>
  <si>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</si>
  <si>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</si>
  <si>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</si>
  <si>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</si>
  <si>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</si>
  <si>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</si>
  <si>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</si>
  <si>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</si>
  <si>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</si>
  <si>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</si>
  <si>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</si>
  <si>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</si>
  <si>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</si>
  <si>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</si>
  <si>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</si>
  <si>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</si>
  <si>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</si>
  <si>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</si>
  <si>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</si>
  <si>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</si>
  <si>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</si>
  <si>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</si>
  <si>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</si>
  <si>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</si>
  <si>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</si>
  <si>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</si>
  <si>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</si>
  <si>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</si>
  <si>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</si>
  <si>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</si>
  <si>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</si>
  <si>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</si>
  <si>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</si>
  <si>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</si>
  <si>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</si>
  <si>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</si>
  <si>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</si>
  <si>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</si>
  <si>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</si>
  <si>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</si>
  <si>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</si>
  <si>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</si>
  <si>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</si>
  <si>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</si>
  <si>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</si>
  <si>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</si>
  <si>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</si>
  <si>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</si>
  <si>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</si>
  <si>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</si>
  <si>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</si>
  <si>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</si>
  <si>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</si>
  <si>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</si>
  <si>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</si>
  <si>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</si>
  <si>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</si>
  <si>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</si>
  <si>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</si>
  <si>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</si>
  <si>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</si>
  <si>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</si>
  <si>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</si>
  <si>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</si>
  <si>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</si>
  <si>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</si>
  <si>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</si>
  <si>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</si>
  <si>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</si>
  <si>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</si>
  <si>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</si>
  <si>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</si>
  <si>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</si>
  <si>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</si>
  <si>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</si>
  <si>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</si>
  <si>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</si>
  <si>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</si>
  <si>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</si>
  <si>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</si>
  <si>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</si>
  <si>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</si>
  <si>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</si>
  <si>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</si>
  <si>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</si>
  <si>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</si>
  <si>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</si>
  <si>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</si>
  <si>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</si>
  <si>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</si>
  <si>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</si>
  <si>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</si>
  <si>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</si>
  <si>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</si>
  <si>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</si>
  <si>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</si>
  <si>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</si>
  <si>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</si>
  <si>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</si>
  <si>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</si>
  <si>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</si>
  <si>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</si>
  <si>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</si>
  <si>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</si>
  <si>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</si>
  <si>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</si>
  <si>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</si>
  <si>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</si>
  <si>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</si>
  <si>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</si>
  <si>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</si>
  <si>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</si>
  <si>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</si>
  <si>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</si>
  <si>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</si>
  <si>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</si>
  <si>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</si>
  <si>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</si>
  <si>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</si>
  <si>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</si>
  <si>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</si>
  <si>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</si>
  <si>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</si>
  <si>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</si>
  <si>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</si>
  <si>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</si>
  <si>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</si>
  <si>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</si>
  <si>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</si>
  <si>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</si>
  <si>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</si>
  <si>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</si>
  <si>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</si>
  <si>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</si>
  <si>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</si>
  <si>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</si>
  <si>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</si>
  <si>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</si>
  <si>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</si>
  <si>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</si>
  <si>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</si>
  <si>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</si>
  <si>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</si>
  <si>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</si>
  <si>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</si>
  <si>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</si>
  <si>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</si>
  <si>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</si>
  <si>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</si>
  <si>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</si>
  <si>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</si>
  <si>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</si>
  <si>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</si>
  <si>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</si>
  <si>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</si>
  <si>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</si>
  <si>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</si>
  <si>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</si>
  <si>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</si>
  <si>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</si>
  <si>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</si>
  <si>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</si>
  <si>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</si>
  <si>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</si>
  <si>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</si>
  <si>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</si>
  <si>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</si>
  <si>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</si>
  <si>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</si>
  <si>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</si>
  <si>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</si>
  <si>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</si>
  <si>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</si>
  <si>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</si>
  <si>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</si>
  <si>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</si>
  <si>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</si>
  <si>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</si>
  <si>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</si>
  <si>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</si>
  <si>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</si>
  <si>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</si>
  <si>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</si>
  <si>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</si>
  <si>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</si>
  <si>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</si>
  <si>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</si>
  <si>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</si>
  <si>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</si>
  <si>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</si>
  <si>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</si>
  <si>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</si>
  <si>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</si>
  <si>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</si>
  <si>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</si>
  <si>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</si>
  <si>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</si>
  <si>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</si>
  <si>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</si>
  <si>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</si>
  <si>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</si>
  <si>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</si>
  <si>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</si>
  <si>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</si>
  <si>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</si>
  <si>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</si>
  <si>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</si>
  <si>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</si>
  <si>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</si>
  <si>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</si>
  <si>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</si>
  <si>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</si>
  <si>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</si>
  <si>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</si>
  <si>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</si>
  <si>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</si>
  <si>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</si>
  <si>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</si>
  <si>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</si>
  <si>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</si>
  <si>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</si>
  <si>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</si>
  <si>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</si>
  <si>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</si>
  <si>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</si>
  <si>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</si>
  <si>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</si>
  <si>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</si>
  <si>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</si>
  <si>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</si>
  <si>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</si>
  <si>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</si>
  <si>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</si>
  <si>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</si>
  <si>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</si>
  <si>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</si>
  <si>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</si>
  <si>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</si>
  <si>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</si>
  <si>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</si>
  <si>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</si>
  <si>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</si>
  <si>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</si>
  <si>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</si>
  <si>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</si>
  <si>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</si>
  <si>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</si>
  <si>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</si>
  <si>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</si>
  <si>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</si>
  <si>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</si>
  <si>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</si>
  <si>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</si>
  <si>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</si>
  <si>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</si>
  <si>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</si>
  <si>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</si>
  <si>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</si>
  <si>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</si>
  <si>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</si>
  <si>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</si>
  <si>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</si>
  <si>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</si>
  <si>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</si>
  <si>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</si>
  <si>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</si>
  <si>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</si>
  <si>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</si>
  <si>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</si>
  <si>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</si>
  <si>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</si>
  <si>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</si>
  <si>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</si>
  <si>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</si>
  <si>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</si>
  <si>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</si>
  <si>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</si>
  <si>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</si>
  <si>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</si>
  <si>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</si>
  <si>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</si>
  <si>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</si>
  <si>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</si>
  <si>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</si>
  <si>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</si>
  <si>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</si>
  <si>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</si>
  <si>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</si>
  <si>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</si>
  <si>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</si>
  <si>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</si>
  <si>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</si>
  <si>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</si>
  <si>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</si>
  <si>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</si>
  <si>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</si>
  <si>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</si>
  <si>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</si>
  <si>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</si>
  <si>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</si>
  <si>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</si>
  <si>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</si>
  <si>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</si>
  <si>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</si>
  <si>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</si>
  <si>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</si>
  <si>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</si>
  <si>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</si>
  <si>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</si>
  <si>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</si>
  <si>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</si>
  <si>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</si>
  <si>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</si>
  <si>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</si>
  <si>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</si>
  <si>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</si>
  <si>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</si>
  <si>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</si>
  <si>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</si>
  <si>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</si>
  <si>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</si>
  <si>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</si>
  <si>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</si>
  <si>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</si>
  <si>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</si>
  <si>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</si>
  <si>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</si>
  <si>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</si>
  <si>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</si>
  <si>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</si>
  <si>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</si>
  <si>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</si>
  <si>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</si>
  <si>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</si>
  <si>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</si>
  <si>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</si>
  <si>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</si>
  <si>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</si>
  <si>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</si>
  <si>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</si>
  <si>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</si>
  <si>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</si>
  <si>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</si>
  <si>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</si>
  <si>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</si>
  <si>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</si>
  <si>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</si>
  <si>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</si>
  <si>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</si>
  <si>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</si>
  <si>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</si>
  <si>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</si>
  <si>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</si>
  <si>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</si>
  <si>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</si>
  <si>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</si>
  <si>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</si>
  <si>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</si>
  <si>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</si>
  <si>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</si>
  <si>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</si>
  <si>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</si>
  <si>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</si>
  <si>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</si>
  <si>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</si>
  <si>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</si>
  <si>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</si>
  <si>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</si>
  <si>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</si>
  <si>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</si>
  <si>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</si>
  <si>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</si>
  <si>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</si>
  <si>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</si>
  <si>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</si>
  <si>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</si>
  <si>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</si>
  <si>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</si>
  <si>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</si>
  <si>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</si>
  <si>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</si>
  <si>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</si>
  <si>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</si>
  <si>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</si>
  <si>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</si>
  <si>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</si>
  <si>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</si>
  <si>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</si>
  <si>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</si>
  <si>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</si>
  <si>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</si>
  <si>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</si>
  <si>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</si>
  <si>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</si>
  <si>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</si>
  <si>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</si>
  <si>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</si>
  <si>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</si>
  <si>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</si>
  <si>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</si>
  <si>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</si>
  <si>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</si>
  <si>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</si>
  <si>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</si>
  <si>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</si>
  <si>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</si>
  <si>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</si>
  <si>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</si>
  <si>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</si>
  <si>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</si>
  <si>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</si>
  <si>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</si>
  <si>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</si>
  <si>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</si>
  <si>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</si>
  <si>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</si>
  <si>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</si>
  <si>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</si>
  <si>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</si>
  <si>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</si>
  <si>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</si>
  <si>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</si>
  <si>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</si>
  <si>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</si>
  <si>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</si>
  <si>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</si>
  <si>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</si>
  <si>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</si>
  <si>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</si>
  <si>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</si>
  <si>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</si>
  <si>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</si>
  <si>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</si>
  <si>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</si>
  <si>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</si>
  <si>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</si>
  <si>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</si>
  <si>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</si>
  <si>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</si>
  <si>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</si>
  <si>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</si>
  <si>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</si>
  <si>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</si>
  <si>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</si>
  <si>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</si>
  <si>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</si>
  <si>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</si>
  <si>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</si>
  <si>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</si>
  <si>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</si>
  <si>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</si>
  <si>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</si>
  <si>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</si>
  <si>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</si>
  <si>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</si>
  <si>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</si>
  <si>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</si>
  <si>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</si>
  <si>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</si>
  <si>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</si>
  <si>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</si>
  <si>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</si>
  <si>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</si>
  <si>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</si>
  <si>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</si>
  <si>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</si>
  <si>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</si>
  <si>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</si>
  <si>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</si>
  <si>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</si>
  <si>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</si>
  <si>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</si>
  <si>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</si>
  <si>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</si>
  <si>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</si>
  <si>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</si>
  <si>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</si>
  <si>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</si>
  <si>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</si>
  <si>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</si>
  <si>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</si>
  <si>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</si>
  <si>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</si>
  <si>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</si>
  <si>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</si>
  <si>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</si>
  <si>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</si>
  <si>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</si>
  <si>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</si>
  <si>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</si>
  <si>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</si>
  <si>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</si>
  <si>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</si>
  <si>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</si>
  <si>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</si>
  <si>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</si>
  <si>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</si>
  <si>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</si>
  <si>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</si>
  <si>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</si>
  <si>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</si>
  <si>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</si>
  <si>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</si>
  <si>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</si>
  <si>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</si>
  <si>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</si>
  <si>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</si>
  <si>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</si>
  <si>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</si>
  <si>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</si>
  <si>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</si>
  <si>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</si>
  <si>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</si>
  <si>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</si>
  <si>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</si>
  <si>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</si>
  <si>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</si>
  <si>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</si>
  <si>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</si>
  <si>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</si>
  <si>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</si>
  <si>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</si>
  <si>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</si>
  <si>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</si>
  <si>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</si>
  <si>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</si>
  <si>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</si>
  <si>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</si>
  <si>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</si>
  <si>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</si>
  <si>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</si>
  <si>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</si>
  <si>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</si>
  <si>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</si>
  <si>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</si>
  <si>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</si>
  <si>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</si>
  <si>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</si>
  <si>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</si>
  <si>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</si>
  <si>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</si>
  <si>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</si>
  <si>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</si>
  <si>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</si>
  <si>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</si>
  <si>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</si>
  <si>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</si>
  <si>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</si>
  <si>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</si>
  <si>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</si>
  <si>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</si>
  <si>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</si>
  <si>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</si>
  <si>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</si>
  <si>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</si>
  <si>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</si>
  <si>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</si>
  <si>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</si>
  <si>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</si>
  <si>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</si>
  <si>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</si>
  <si>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</si>
  <si>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</si>
  <si>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</si>
  <si>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</si>
  <si>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</si>
  <si>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</si>
  <si>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</si>
  <si>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</si>
  <si>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</si>
  <si>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</si>
  <si>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</si>
  <si>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</si>
  <si>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</si>
  <si>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</si>
  <si>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</si>
  <si>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</si>
  <si>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</si>
  <si>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</si>
  <si>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</si>
  <si>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</si>
  <si>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</si>
  <si>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</si>
  <si>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</si>
  <si>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</si>
  <si>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</si>
  <si>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</si>
  <si>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</si>
  <si>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</si>
  <si>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</si>
  <si>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</si>
  <si>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</si>
  <si>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</si>
  <si>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</si>
  <si>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</si>
  <si>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</si>
  <si>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</si>
  <si>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</si>
  <si>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</si>
  <si>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</si>
  <si>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</si>
  <si>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</si>
  <si>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</si>
  <si>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</si>
  <si>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</si>
  <si>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</si>
  <si>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</si>
  <si>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</si>
  <si>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</si>
  <si>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</si>
  <si>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</si>
  <si>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</si>
  <si>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</si>
  <si>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</si>
  <si>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</si>
  <si>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</si>
  <si>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</si>
  <si>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</si>
  <si>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</si>
  <si>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</si>
  <si>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</si>
  <si>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</si>
  <si>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</si>
  <si>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</si>
  <si>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</si>
  <si>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</si>
  <si>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</si>
  <si>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</si>
  <si>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</si>
  <si>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</si>
  <si>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</si>
  <si>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</si>
  <si>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</si>
  <si>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</si>
  <si>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</si>
  <si>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</si>
  <si>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</si>
  <si>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</si>
  <si>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</si>
  <si>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</si>
  <si>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</si>
  <si>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</si>
  <si>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</si>
  <si>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</si>
  <si>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</si>
  <si>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</si>
  <si>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</si>
  <si>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</si>
  <si>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</si>
  <si>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</si>
  <si>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</si>
  <si>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</si>
  <si>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</si>
  <si>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</si>
  <si>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</si>
  <si>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</si>
  <si>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</si>
  <si>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</si>
  <si>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</si>
  <si>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</si>
  <si>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</si>
  <si>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</si>
  <si>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</si>
  <si>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</si>
  <si>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</si>
  <si>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</si>
  <si>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</si>
  <si>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</si>
  <si>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</si>
  <si>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</si>
  <si>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</si>
  <si>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</si>
  <si>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</si>
  <si>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</si>
  <si>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</si>
  <si>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</si>
  <si>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</si>
  <si>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</si>
  <si>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</si>
  <si>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</si>
  <si>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</si>
  <si>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</si>
  <si>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</si>
  <si>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</si>
  <si>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</si>
  <si>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</si>
  <si>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</si>
  <si>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</si>
  <si>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</si>
  <si>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</si>
  <si>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</si>
  <si>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</si>
  <si>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</si>
  <si>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</si>
  <si>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</si>
  <si>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</si>
  <si>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</si>
  <si>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</si>
  <si>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</si>
  <si>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</si>
  <si>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</si>
  <si>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</si>
  <si>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</si>
  <si>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</si>
  <si>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</si>
  <si>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</si>
  <si>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</si>
  <si>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</si>
  <si>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</si>
  <si>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</si>
  <si>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</si>
  <si>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</si>
  <si>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</si>
  <si>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</si>
  <si>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</si>
  <si>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</si>
  <si>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</si>
  <si>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</si>
  <si>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</si>
  <si>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</si>
  <si>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</si>
  <si>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</si>
  <si>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</si>
  <si>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</si>
  <si>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</si>
  <si>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</si>
  <si>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</si>
  <si>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</si>
  <si>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</si>
  <si>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</si>
  <si>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</si>
  <si>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</si>
  <si>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</si>
  <si>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</si>
  <si>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</si>
  <si>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</si>
  <si>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</si>
  <si>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</si>
  <si>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</si>
  <si>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</si>
  <si>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</si>
  <si>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</si>
  <si>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</si>
  <si>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</si>
  <si>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</si>
  <si>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</si>
  <si>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</si>
  <si>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</si>
  <si>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</si>
  <si>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</si>
  <si>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</si>
  <si>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</si>
  <si>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</si>
  <si>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</si>
  <si>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</si>
  <si>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</si>
  <si>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</si>
  <si>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</si>
  <si>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</si>
  <si>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</si>
  <si>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</si>
  <si>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</si>
  <si>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</si>
  <si>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</si>
  <si>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</si>
  <si>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</si>
  <si>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</si>
  <si>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</si>
  <si>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</si>
  <si>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</si>
  <si>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</si>
  <si>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</si>
  <si>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</si>
  <si>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</si>
  <si>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</si>
  <si>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</si>
  <si>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</si>
  <si>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</si>
  <si>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</si>
  <si>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</si>
  <si>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</si>
  <si>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</si>
  <si>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</si>
  <si>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</si>
  <si>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</si>
  <si>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</si>
  <si>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</si>
  <si>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</si>
  <si>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</si>
  <si>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</si>
  <si>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</si>
  <si>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</si>
  <si>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</si>
  <si>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</si>
  <si>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</si>
  <si>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</si>
  <si>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</si>
  <si>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</si>
  <si>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</si>
  <si>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</si>
  <si>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</si>
  <si>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</si>
  <si>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</si>
  <si>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</si>
  <si>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</si>
  <si>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</si>
  <si>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</si>
  <si>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</si>
  <si>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</si>
  <si>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</si>
  <si>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</si>
  <si>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</si>
  <si>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</si>
  <si>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</si>
  <si>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</si>
  <si>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</si>
  <si>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</si>
  <si>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</si>
  <si>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</si>
  <si>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</si>
  <si>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</si>
  <si>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</si>
  <si>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</si>
  <si>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</si>
  <si>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</si>
  <si>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</si>
  <si>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</si>
  <si>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</si>
  <si>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</si>
  <si>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</si>
  <si>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</si>
  <si>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</si>
  <si>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</si>
  <si>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</si>
  <si>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</si>
  <si>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</si>
  <si>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</si>
  <si>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</si>
  <si>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</si>
  <si>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</si>
  <si>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</si>
  <si>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</si>
  <si>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</si>
  <si>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</si>
  <si>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</si>
  <si>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</si>
  <si>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</si>
  <si>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</si>
  <si>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</si>
  <si>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</si>
  <si>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</si>
  <si>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</si>
  <si>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</si>
  <si>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</si>
  <si>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</si>
  <si>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</si>
  <si>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</si>
  <si>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</si>
  <si>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</si>
  <si>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</si>
  <si>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</si>
  <si>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</si>
  <si>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</si>
  <si>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</si>
  <si>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</si>
  <si>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</si>
  <si>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</si>
  <si>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</si>
  <si>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</si>
  <si>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</si>
  <si>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</si>
  <si>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</si>
  <si>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</si>
  <si>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</si>
  <si>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</si>
  <si>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</si>
  <si>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</si>
  <si>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</si>
  <si>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</si>
  <si>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</si>
  <si>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</si>
  <si>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</si>
  <si>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</si>
  <si>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</si>
  <si>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</si>
  <si>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</si>
  <si>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</si>
  <si>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</si>
  <si>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</si>
  <si>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</si>
  <si>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</si>
  <si>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</si>
  <si>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</si>
  <si>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</si>
  <si>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</si>
  <si>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</si>
  <si>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</si>
  <si>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</si>
  <si>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</si>
  <si>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</si>
  <si>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</si>
  <si>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</si>
  <si>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</si>
  <si>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</si>
  <si>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</si>
  <si>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</si>
  <si>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</si>
  <si>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</si>
  <si>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</si>
  <si>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</si>
  <si>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</si>
  <si>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</si>
  <si>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</si>
  <si>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</si>
  <si>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</si>
  <si>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</si>
  <si>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</si>
  <si>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</si>
  <si>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</si>
  <si>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</si>
  <si>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</si>
  <si>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</si>
  <si>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</si>
  <si>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</si>
  <si>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</si>
  <si>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</si>
  <si>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</si>
  <si>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</si>
  <si>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</si>
  <si>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</si>
  <si>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</si>
  <si>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</si>
  <si>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</si>
  <si>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</si>
  <si>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</si>
  <si>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</si>
  <si>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</si>
  <si>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</si>
  <si>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</si>
  <si>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</si>
  <si>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</si>
  <si>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</si>
  <si>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</si>
  <si>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</si>
  <si>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</si>
  <si>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</si>
  <si>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</si>
  <si>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</si>
  <si>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</si>
  <si>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</si>
  <si>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</si>
  <si>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</si>
  <si>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</si>
  <si>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</si>
  <si>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</si>
  <si>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</si>
  <si>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</si>
  <si>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</si>
  <si>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</si>
  <si>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</si>
  <si>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</si>
  <si>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</si>
  <si>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</si>
  <si>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</si>
  <si>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</si>
  <si>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</si>
  <si>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</si>
  <si>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</si>
  <si>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</si>
  <si>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</si>
  <si>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</si>
  <si>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</si>
  <si>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</si>
  <si>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</si>
  <si>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</si>
  <si>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</si>
  <si>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</si>
  <si>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</si>
  <si>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</si>
  <si>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</si>
  <si>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</si>
  <si>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</si>
  <si>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</si>
  <si>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</si>
  <si>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</si>
  <si>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</si>
  <si>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</si>
  <si>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</si>
  <si>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</si>
  <si>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</si>
  <si>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</si>
  <si>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</si>
  <si>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</si>
  <si>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</si>
  <si>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</si>
  <si>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</si>
  <si>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</si>
  <si>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</si>
  <si>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</si>
  <si>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</si>
  <si>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</si>
  <si>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</si>
  <si>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</si>
  <si>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</si>
  <si>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</si>
  <si>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</si>
  <si>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</si>
  <si>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</si>
  <si>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</si>
  <si>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</si>
  <si>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</si>
  <si>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</si>
  <si>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</si>
  <si>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</si>
  <si>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</si>
  <si>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</si>
  <si>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</si>
  <si>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</si>
  <si>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</si>
  <si>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</si>
  <si>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</si>
  <si>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</si>
  <si>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</si>
  <si>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</si>
  <si>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</si>
  <si>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</si>
  <si>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</si>
  <si>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</si>
  <si>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</si>
  <si>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</si>
  <si>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</si>
  <si>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</si>
  <si>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</si>
  <si>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</si>
  <si>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</si>
  <si>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</si>
  <si>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</si>
  <si>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</si>
  <si>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</si>
  <si>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</si>
  <si>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</si>
  <si>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</si>
  <si>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</si>
  <si>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</si>
  <si>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</si>
  <si>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</si>
  <si>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</si>
  <si>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</si>
  <si>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</si>
  <si>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</si>
  <si>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</si>
  <si>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</si>
  <si>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</si>
  <si>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</si>
  <si>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</si>
  <si>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</si>
  <si>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</si>
  <si>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</si>
  <si>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</si>
  <si>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</si>
  <si>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</si>
  <si>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</si>
  <si>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</si>
  <si>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</si>
  <si>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</si>
  <si>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</si>
  <si>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</si>
  <si>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</si>
  <si>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</si>
  <si>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</si>
  <si>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</si>
  <si>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</si>
  <si>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</si>
  <si>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</si>
  <si>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</si>
  <si>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</si>
  <si>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</si>
  <si>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</si>
  <si>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</si>
  <si>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</si>
  <si>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</si>
  <si>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</si>
  <si>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</si>
  <si>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</si>
  <si>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</si>
  <si>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</si>
  <si>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</si>
  <si>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</si>
  <si>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</si>
  <si>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</si>
  <si>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</si>
  <si>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</si>
  <si>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</si>
  <si>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</si>
  <si>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</si>
  <si>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</si>
  <si>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</si>
  <si>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</si>
  <si>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</si>
  <si>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</si>
  <si>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</si>
  <si>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</si>
  <si>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</si>
  <si>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</si>
  <si>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</si>
  <si>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</si>
  <si>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</si>
  <si>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</si>
  <si>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</si>
  <si>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</si>
  <si>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</si>
  <si>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</si>
  <si>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</si>
  <si>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</si>
  <si>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</si>
  <si>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</si>
  <si>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</si>
  <si>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</si>
  <si>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</si>
  <si>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</si>
  <si>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</si>
  <si>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</si>
  <si>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</si>
  <si>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</si>
  <si>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</si>
  <si>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</si>
  <si>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</si>
  <si>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</si>
  <si>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</si>
  <si>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</si>
  <si>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</si>
  <si>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</si>
  <si>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</si>
  <si>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</si>
  <si>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</si>
  <si>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</si>
  <si>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</si>
  <si>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</si>
  <si>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</si>
  <si>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</si>
  <si>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</si>
  <si>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</si>
  <si>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</si>
  <si>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</si>
  <si>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</si>
  <si>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</si>
  <si>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</si>
  <si>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</si>
  <si>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</si>
  <si>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</si>
  <si>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</si>
  <si>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</si>
  <si>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</si>
  <si>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</si>
  <si>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</si>
  <si>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</si>
  <si>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</si>
  <si>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</si>
  <si>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</si>
  <si>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</si>
  <si>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</si>
  <si>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</si>
  <si>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</si>
  <si>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</si>
  <si>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</si>
  <si>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</si>
  <si>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</si>
  <si>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</si>
  <si>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</si>
  <si>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</si>
  <si>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</si>
  <si>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</si>
  <si>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</si>
  <si>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</si>
  <si>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</si>
  <si>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</si>
  <si>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</si>
  <si>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</si>
  <si>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</si>
  <si>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</si>
  <si>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</si>
  <si>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</si>
  <si>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</si>
  <si>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</si>
  <si>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</si>
  <si>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</si>
  <si>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</si>
  <si>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</si>
  <si>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</si>
  <si>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</si>
  <si>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</si>
  <si>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</si>
  <si>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</si>
  <si>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</si>
  <si>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</si>
  <si>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</si>
  <si>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</si>
  <si>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</si>
  <si>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</si>
  <si>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</si>
  <si>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</si>
  <si>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</si>
  <si>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</si>
  <si>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</si>
  <si>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</si>
  <si>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</si>
  <si>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</si>
  <si>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</si>
  <si>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</si>
  <si>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</si>
  <si>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</si>
  <si>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</si>
  <si>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</si>
  <si>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</si>
  <si>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</si>
  <si>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</si>
  <si>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</si>
  <si>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</si>
  <si>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</si>
  <si>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</si>
  <si>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</si>
  <si>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</si>
  <si>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</si>
  <si>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</si>
  <si>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</si>
  <si>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</si>
  <si>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</si>
  <si>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</si>
  <si>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</si>
  <si>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</si>
  <si>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</si>
  <si>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</si>
  <si>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</si>
  <si>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</si>
  <si>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</si>
  <si>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</si>
  <si>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</si>
  <si>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</si>
  <si>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</si>
  <si>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</si>
  <si>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</si>
  <si>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</si>
  <si>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</si>
  <si>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</si>
  <si>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</si>
  <si>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</si>
  <si>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</si>
  <si>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</si>
  <si>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</si>
  <si>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</si>
  <si>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</si>
  <si>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</si>
  <si>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</si>
  <si>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</si>
  <si>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</si>
  <si>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</si>
  <si>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</si>
  <si>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</si>
  <si>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</si>
  <si>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</si>
  <si>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</si>
  <si>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</si>
  <si>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</si>
  <si>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</si>
  <si>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</si>
  <si>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</si>
  <si>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</si>
  <si>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</si>
  <si>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</si>
  <si>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</si>
  <si>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</si>
  <si>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</si>
  <si>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</si>
  <si>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</si>
  <si>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</si>
  <si>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</si>
  <si>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</si>
  <si>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</si>
  <si>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</si>
  <si>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</si>
  <si>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</si>
  <si>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</si>
  <si>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</si>
  <si>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</si>
  <si>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</si>
  <si>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</si>
  <si>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</si>
  <si>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</si>
  <si>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</si>
  <si>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</si>
  <si>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</si>
  <si>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</si>
  <si>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</si>
  <si>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</si>
  <si>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</si>
  <si>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</si>
  <si>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</si>
  <si>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</si>
  <si>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</si>
  <si>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</si>
  <si>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</si>
  <si>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</si>
  <si>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</si>
  <si>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</si>
  <si>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</si>
  <si>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</si>
  <si>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</si>
  <si>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</si>
  <si>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</si>
  <si>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</si>
  <si>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</si>
  <si>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</si>
  <si>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</si>
  <si>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</si>
  <si>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</si>
  <si>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</si>
  <si>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</si>
  <si>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</si>
  <si>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</si>
  <si>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</si>
  <si>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</si>
  <si>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</si>
  <si>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</si>
  <si>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</si>
  <si>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</si>
  <si>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</si>
  <si>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</si>
  <si>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</si>
  <si>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</si>
  <si>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</si>
  <si>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</si>
  <si>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</si>
  <si>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</si>
  <si>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</si>
  <si>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</si>
  <si>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</si>
  <si>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</si>
  <si>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</si>
  <si>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</si>
  <si>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</si>
  <si>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</si>
  <si>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</si>
  <si>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</si>
  <si>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</si>
  <si>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</si>
  <si>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</si>
  <si>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</si>
  <si>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</si>
  <si>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</si>
  <si>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</si>
  <si>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</si>
  <si>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</si>
  <si>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</si>
  <si>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</si>
  <si>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</si>
  <si>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</si>
  <si>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</si>
  <si>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</si>
  <si>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</si>
  <si>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</si>
  <si>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</si>
  <si>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</si>
  <si>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</si>
  <si>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</si>
  <si>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</si>
  <si>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</si>
  <si>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</si>
  <si>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</si>
  <si>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</si>
  <si>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</si>
  <si>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</si>
  <si>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</si>
  <si>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</si>
  <si>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</si>
  <si>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</si>
  <si>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</si>
  <si>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</si>
  <si>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</si>
  <si>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</si>
  <si>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</si>
  <si>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</si>
  <si>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</si>
  <si>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</si>
  <si>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</si>
  <si>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</si>
  <si>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</si>
  <si>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</si>
  <si>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</si>
  <si>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</si>
  <si>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</si>
  <si>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</si>
  <si>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</si>
  <si>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</si>
  <si>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</si>
  <si>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</si>
  <si>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</si>
  <si>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</si>
  <si>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</si>
  <si>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</si>
  <si>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</si>
  <si>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</si>
  <si>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</si>
  <si>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</si>
  <si>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</si>
  <si>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</si>
  <si>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</si>
  <si>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</si>
  <si>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</si>
  <si>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</si>
  <si>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</si>
  <si>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</si>
  <si>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</si>
  <si>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</si>
  <si>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</si>
  <si>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</si>
  <si>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</si>
  <si>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</si>
  <si>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</si>
  <si>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</si>
  <si>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</si>
  <si>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</si>
  <si>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</si>
  <si>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</si>
  <si>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</si>
  <si>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</si>
  <si>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</si>
  <si>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</si>
  <si>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</si>
  <si>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</si>
  <si>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</si>
  <si>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</si>
  <si>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</si>
  <si>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</si>
  <si>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</si>
  <si>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</si>
  <si>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</si>
  <si>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</si>
  <si>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</si>
  <si>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</si>
  <si>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</si>
  <si>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</si>
  <si>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</si>
  <si>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</si>
  <si>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</si>
  <si>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</si>
  <si>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</si>
  <si>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</si>
  <si>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</si>
  <si>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</si>
  <si>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</si>
  <si>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</si>
  <si>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</si>
  <si>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</si>
  <si>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</si>
  <si>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</si>
  <si>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</si>
  <si>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</si>
  <si>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</si>
  <si>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</si>
  <si>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</si>
  <si>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</si>
  <si>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</si>
  <si>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</si>
  <si>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</si>
  <si>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</si>
  <si>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</si>
  <si>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</si>
  <si>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</si>
  <si>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</si>
  <si>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</si>
  <si>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</si>
  <si>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</si>
  <si>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</si>
  <si>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</si>
  <si>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</si>
  <si>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</si>
  <si>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</si>
  <si>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</si>
  <si>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</si>
  <si>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</si>
  <si>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</si>
  <si>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</si>
  <si>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</si>
  <si>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</si>
  <si>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</si>
  <si>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</si>
  <si>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</si>
  <si>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</si>
  <si>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</si>
  <si>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</si>
  <si>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</si>
  <si>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</si>
  <si>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</si>
  <si>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</si>
  <si>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</si>
  <si>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</si>
  <si>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</si>
  <si>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</si>
  <si>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</si>
  <si>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</si>
  <si>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</si>
  <si>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</si>
  <si>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</si>
  <si>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</si>
  <si>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</si>
  <si>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</si>
  <si>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</si>
  <si>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</si>
  <si>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</si>
  <si>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</si>
  <si>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</si>
  <si>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</si>
  <si>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</si>
  <si>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</si>
  <si>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</si>
  <si>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</si>
  <si>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</si>
  <si>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</si>
  <si>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</si>
  <si>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</si>
  <si>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</si>
  <si>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</si>
  <si>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</si>
  <si>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</si>
  <si>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</si>
  <si>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</si>
  <si>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</si>
  <si>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</si>
  <si>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</si>
  <si>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</si>
  <si>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</si>
  <si>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</si>
  <si>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</si>
  <si>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</si>
  <si>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</si>
  <si>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</si>
  <si>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</si>
  <si>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</si>
  <si>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</si>
  <si>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</si>
  <si>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</si>
  <si>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</si>
  <si>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</si>
  <si>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</si>
  <si>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</si>
  <si>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</si>
  <si>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</si>
  <si>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</si>
  <si>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</si>
  <si>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</si>
  <si>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</si>
  <si>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</si>
  <si>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</si>
  <si>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</si>
  <si>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</si>
  <si>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</si>
  <si>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</si>
  <si>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</si>
  <si>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</si>
  <si>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</si>
  <si>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</si>
  <si>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</si>
  <si>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</si>
  <si>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</si>
  <si>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</si>
  <si>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</si>
  <si>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</si>
  <si>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</si>
  <si>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</si>
  <si>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</si>
  <si>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</si>
  <si>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</si>
  <si>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</si>
  <si>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</si>
  <si>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</si>
  <si>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</si>
  <si>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</si>
  <si>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</si>
  <si>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</si>
  <si>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</si>
  <si>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</si>
  <si>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</si>
  <si>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</si>
  <si>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</si>
  <si>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</si>
  <si>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</si>
  <si>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</si>
  <si>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</si>
  <si>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</si>
  <si>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</si>
  <si>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</si>
  <si>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</si>
  <si>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</si>
  <si>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</si>
  <si>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</si>
  <si>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</si>
  <si>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</si>
  <si>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</si>
  <si>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</si>
  <si>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</si>
  <si>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</si>
  <si>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</si>
  <si>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</si>
  <si>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</si>
  <si>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</si>
  <si>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</si>
  <si>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</si>
  <si>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</si>
  <si>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</si>
  <si>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</si>
  <si>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</si>
  <si>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</si>
  <si>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</si>
  <si>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</si>
  <si>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</si>
  <si>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</si>
  <si>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</si>
  <si>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</si>
  <si>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</si>
  <si>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</si>
  <si>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</si>
  <si>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</si>
  <si>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</si>
  <si>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</si>
  <si>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</si>
  <si>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</si>
  <si>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</si>
  <si>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</si>
  <si>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</si>
  <si>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</si>
  <si>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</si>
  <si>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</si>
  <si>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</si>
  <si>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</si>
  <si>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</si>
  <si>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</si>
  <si>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</si>
  <si>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</si>
  <si>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</si>
  <si>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</si>
  <si>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</si>
  <si>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</si>
  <si>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</si>
  <si>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</si>
  <si>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</si>
  <si>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</si>
  <si>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</si>
  <si>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</si>
  <si>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</si>
  <si>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</si>
  <si>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</si>
  <si>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</si>
  <si>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</si>
  <si>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</si>
  <si>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</si>
  <si>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</si>
  <si>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</si>
  <si>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</si>
  <si>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</si>
  <si>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</si>
  <si>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</si>
  <si>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</si>
  <si>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</si>
  <si>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</si>
  <si>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</si>
  <si>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</si>
  <si>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</si>
  <si>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</si>
  <si>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</si>
  <si>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</si>
  <si>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</si>
  <si>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</si>
  <si>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</si>
  <si>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</si>
  <si>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</si>
  <si>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</si>
  <si>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</si>
  <si>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</si>
  <si>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</si>
  <si>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</si>
  <si>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</si>
  <si>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</si>
  <si>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</si>
  <si>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</si>
  <si>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</si>
  <si>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</si>
  <si>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</si>
  <si>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</si>
  <si>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</si>
  <si>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</si>
  <si>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</si>
  <si>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</si>
  <si>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</si>
  <si>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</si>
  <si>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</si>
  <si>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</si>
  <si>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</si>
  <si>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</si>
  <si>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</si>
  <si>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</si>
  <si>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</si>
  <si>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</si>
  <si>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</si>
  <si>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</si>
  <si>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</si>
  <si>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</si>
  <si>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</si>
  <si>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</si>
  <si>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</si>
  <si>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</si>
  <si>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</si>
  <si>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</si>
  <si>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</si>
  <si>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</si>
  <si>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</si>
  <si>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</si>
  <si>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</si>
  <si>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</si>
  <si>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</si>
  <si>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</si>
  <si>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</si>
  <si>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</si>
  <si>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</si>
  <si>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</si>
  <si>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</si>
  <si>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</si>
  <si>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</si>
  <si>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</si>
  <si>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</si>
  <si>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</si>
  <si>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</si>
  <si>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</si>
  <si>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</si>
  <si>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</si>
  <si>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</si>
  <si>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</si>
  <si>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</si>
  <si>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</si>
  <si>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</si>
  <si>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</si>
  <si>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</si>
  <si>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</si>
  <si>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</si>
  <si>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</si>
  <si>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</si>
  <si>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</si>
  <si>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</si>
  <si>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</si>
  <si>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</si>
  <si>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</si>
  <si>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</si>
  <si>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</si>
  <si>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</si>
  <si>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</si>
  <si>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</si>
  <si>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</si>
  <si>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</si>
  <si>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</si>
  <si>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</si>
  <si>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</si>
  <si>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</si>
  <si>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</si>
  <si>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</si>
  <si>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</si>
  <si>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</si>
  <si>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</si>
  <si>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</si>
  <si>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</si>
  <si>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</si>
  <si>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</si>
  <si>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</si>
  <si>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</si>
  <si>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</si>
  <si>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</si>
  <si>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</si>
  <si>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</si>
  <si>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</si>
  <si>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</si>
  <si>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</si>
  <si>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</si>
  <si>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</si>
  <si>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</si>
  <si>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</si>
  <si>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</si>
  <si>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</si>
  <si>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</si>
  <si>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</si>
  <si>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</si>
  <si>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</si>
  <si>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</si>
  <si>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</si>
  <si>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</si>
  <si>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</si>
  <si>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</si>
  <si>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</si>
  <si>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</si>
  <si>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</si>
  <si>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</si>
  <si>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</si>
  <si>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</si>
  <si>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</si>
  <si>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</si>
  <si>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</si>
  <si>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</si>
  <si>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</si>
  <si>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</si>
  <si>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</si>
  <si>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</si>
  <si>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</si>
  <si>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</si>
  <si>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</si>
  <si>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</si>
  <si>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</si>
  <si>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</si>
  <si>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</si>
  <si>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</si>
  <si>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</si>
  <si>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</si>
  <si>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</si>
  <si>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</si>
  <si>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</si>
  <si>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</si>
  <si>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</si>
  <si>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</si>
  <si>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</si>
  <si>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</si>
  <si>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</si>
  <si>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</si>
  <si>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</si>
  <si>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</si>
  <si>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</si>
  <si>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</si>
  <si>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</si>
  <si>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</si>
  <si>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</si>
  <si>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</si>
  <si>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</si>
  <si>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</si>
  <si>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</si>
  <si>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</si>
  <si>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</si>
  <si>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</si>
  <si>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</si>
  <si>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</si>
  <si>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</si>
  <si>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</si>
  <si>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</si>
  <si>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</si>
  <si>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</si>
  <si>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</si>
  <si>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</si>
  <si>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</si>
  <si>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</si>
  <si>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</si>
  <si>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</si>
  <si>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</si>
  <si>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</si>
  <si>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</si>
  <si>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</si>
  <si>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</si>
  <si>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</si>
  <si>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</si>
  <si>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</si>
  <si>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</si>
  <si>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</si>
  <si>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</si>
  <si>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</si>
  <si>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</si>
  <si>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</si>
  <si>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</si>
  <si>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</si>
  <si>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</si>
  <si>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</si>
  <si>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</si>
  <si>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</si>
  <si>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</si>
  <si>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</si>
  <si>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</si>
  <si>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</si>
  <si>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</si>
  <si>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</si>
  <si>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</si>
  <si>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</si>
  <si>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</si>
  <si>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</si>
  <si>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</si>
  <si>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</si>
  <si>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</si>
  <si>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</si>
  <si>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</si>
  <si>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</si>
  <si>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</si>
  <si>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</si>
  <si>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</si>
  <si>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</si>
  <si>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</si>
  <si>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</si>
  <si>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</si>
  <si>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</si>
  <si>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</si>
  <si>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</si>
  <si>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</si>
  <si>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</si>
  <si>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</si>
  <si>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</si>
  <si>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</si>
  <si>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</si>
  <si>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</si>
  <si>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</si>
  <si>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</si>
  <si>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</si>
  <si>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</si>
  <si>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</si>
  <si>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</si>
  <si>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</si>
  <si>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</si>
  <si>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</si>
  <si>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</si>
  <si>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</si>
  <si>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</si>
  <si>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</si>
  <si>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</si>
  <si>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</si>
  <si>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</si>
  <si>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</si>
  <si>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</si>
  <si>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</si>
  <si>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</si>
  <si>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</si>
  <si>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</si>
  <si>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</si>
  <si>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</si>
  <si>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</si>
  <si>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</si>
  <si>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</si>
  <si>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</si>
  <si>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</si>
  <si>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</si>
  <si>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</si>
  <si>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</si>
  <si>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</si>
  <si>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</si>
  <si>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</si>
  <si>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</si>
  <si>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</si>
  <si>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</si>
  <si>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</si>
  <si>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</si>
  <si>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</si>
  <si>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</si>
  <si>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</si>
  <si>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</si>
  <si>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</si>
  <si>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</si>
  <si>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</si>
  <si>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</si>
  <si>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</si>
  <si>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</si>
  <si>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</si>
  <si>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</si>
  <si>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</si>
  <si>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</si>
  <si>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</si>
  <si>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</si>
  <si>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</si>
  <si>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</si>
  <si>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</si>
  <si>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</si>
  <si>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</si>
  <si>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</si>
  <si>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</si>
  <si>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</si>
  <si>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</si>
  <si>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</si>
  <si>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</si>
  <si>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</si>
  <si>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</si>
  <si>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</si>
  <si>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</si>
  <si>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</si>
  <si>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</si>
  <si>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</si>
  <si>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</si>
  <si>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</si>
  <si>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</si>
  <si>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</si>
  <si>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</si>
  <si>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</si>
  <si>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</si>
  <si>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</si>
  <si>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</si>
  <si>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</si>
  <si>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</si>
  <si>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</si>
  <si>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</si>
  <si>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</si>
  <si>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</si>
  <si>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</si>
  <si>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</si>
  <si>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</si>
  <si>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</si>
  <si>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</si>
  <si>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</si>
  <si>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</si>
  <si>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</si>
  <si>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</si>
  <si>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</si>
  <si>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</si>
  <si>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</si>
  <si>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</si>
  <si>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</si>
  <si>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</si>
  <si>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</si>
  <si>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</si>
  <si>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</si>
  <si>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</si>
  <si>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</si>
  <si>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</si>
  <si>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</si>
  <si>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</si>
  <si>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</si>
  <si>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</si>
  <si>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</si>
  <si>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</si>
  <si>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</si>
  <si>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</si>
  <si>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</si>
  <si>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</si>
  <si>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</si>
  <si>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</si>
  <si>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</si>
  <si>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</si>
  <si>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</si>
  <si>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</si>
  <si>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</si>
  <si>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</si>
  <si>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</si>
  <si>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</si>
  <si>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</si>
  <si>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</si>
  <si>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</si>
  <si>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</si>
  <si>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</si>
  <si>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</si>
  <si>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</si>
  <si>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</si>
  <si>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</si>
  <si>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</si>
  <si>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</si>
  <si>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</si>
  <si>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</si>
  <si>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</si>
  <si>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</si>
  <si>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</si>
  <si>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</si>
  <si>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</si>
  <si>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</si>
  <si>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</si>
  <si>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</si>
  <si>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</si>
  <si>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</si>
  <si>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</si>
  <si>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</si>
  <si>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</si>
  <si>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</si>
  <si>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</si>
  <si>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</si>
  <si>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</si>
  <si>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</si>
  <si>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</si>
  <si>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</si>
  <si>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</si>
  <si>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</si>
  <si>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</si>
  <si>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</si>
  <si>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</si>
  <si>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</si>
  <si>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</si>
  <si>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</si>
  <si>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</si>
  <si>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</si>
  <si>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</si>
  <si>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</si>
  <si>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</si>
  <si>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</si>
  <si>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</si>
  <si>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</si>
  <si>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</si>
  <si>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</si>
  <si>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</si>
  <si>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</si>
  <si>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</si>
  <si>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</si>
  <si>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</si>
  <si>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</si>
  <si>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</si>
  <si>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</si>
  <si>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</si>
  <si>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</si>
  <si>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</si>
  <si>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</si>
  <si>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</si>
  <si>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</si>
  <si>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</si>
  <si>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</si>
  <si>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</si>
  <si>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</si>
  <si>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</si>
  <si>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</si>
  <si>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</si>
  <si>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</si>
  <si>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</si>
  <si>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</si>
  <si>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</si>
  <si>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</si>
  <si>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</si>
  <si>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</si>
  <si>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</si>
  <si>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</si>
  <si>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</si>
  <si>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</si>
  <si>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</si>
  <si>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</si>
  <si>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</si>
  <si>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</si>
  <si>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</si>
  <si>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</si>
  <si>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</si>
  <si>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</si>
  <si>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</si>
  <si>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</si>
  <si>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</si>
  <si>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</si>
  <si>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</si>
  <si>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</si>
  <si>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</si>
  <si>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</si>
  <si>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</si>
  <si>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</si>
  <si>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</si>
  <si>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</si>
  <si>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</si>
  <si>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</si>
  <si>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</si>
  <si>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</si>
  <si>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</si>
  <si>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</si>
  <si>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</si>
  <si>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</si>
  <si>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</si>
  <si>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</si>
  <si>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</si>
  <si>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</si>
  <si>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</si>
  <si>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</si>
  <si>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</si>
  <si>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</si>
  <si>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</si>
  <si>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</si>
  <si>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</si>
  <si>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</si>
  <si>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</si>
  <si>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</si>
  <si>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</si>
  <si>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</si>
  <si>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</si>
  <si>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</si>
  <si>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</si>
  <si>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</si>
  <si>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</si>
  <si>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</si>
  <si>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</si>
  <si>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</si>
  <si>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</si>
  <si>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</si>
  <si>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</si>
  <si>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</si>
  <si>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</si>
  <si>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</si>
  <si>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</si>
  <si>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</si>
  <si>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</si>
  <si>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</si>
  <si>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</si>
  <si>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</si>
  <si>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</si>
  <si>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</si>
  <si>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</si>
  <si>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</si>
  <si>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</si>
  <si>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</si>
  <si>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</si>
  <si>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</si>
  <si>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</si>
  <si>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</si>
  <si>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</si>
  <si>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</si>
  <si>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</si>
  <si>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</si>
  <si>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</si>
  <si>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</si>
  <si>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</si>
  <si>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</si>
  <si>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</si>
  <si>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</si>
  <si>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</si>
  <si>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</si>
  <si>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</si>
  <si>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</si>
  <si>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</si>
  <si>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</si>
  <si>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</si>
  <si>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</si>
  <si>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</si>
  <si>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</si>
  <si>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</si>
  <si>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</si>
  <si>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</si>
  <si>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</si>
  <si>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</si>
  <si>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</si>
  <si>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</si>
  <si>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</si>
  <si>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</si>
  <si>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</si>
  <si>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</si>
  <si>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</si>
  <si>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</si>
  <si>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</si>
  <si>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</si>
  <si>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</si>
  <si>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</si>
  <si>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</si>
  <si>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</si>
  <si>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</si>
  <si>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</si>
  <si>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</si>
  <si>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</si>
  <si>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</si>
  <si>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</si>
  <si>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</si>
  <si>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</si>
  <si>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</si>
  <si>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</si>
  <si>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</si>
  <si>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</si>
  <si>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</si>
  <si>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</si>
  <si>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</si>
  <si>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</si>
  <si>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</si>
  <si>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</si>
  <si>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</si>
  <si>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</si>
  <si>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</si>
  <si>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</si>
  <si>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</si>
  <si>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</si>
  <si>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</si>
  <si>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</si>
  <si>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</si>
  <si>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</si>
  <si>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</si>
  <si>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</si>
  <si>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</si>
  <si>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</si>
  <si>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</si>
  <si>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</si>
  <si>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</si>
  <si>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</si>
  <si>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</si>
  <si>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</si>
  <si>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</si>
  <si>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</si>
  <si>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</si>
  <si>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</si>
  <si>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</si>
  <si>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</si>
  <si>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</si>
  <si>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</si>
  <si>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</si>
  <si>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</si>
  <si>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</si>
  <si>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</si>
  <si>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</si>
  <si>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</si>
  <si>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</si>
  <si>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</si>
  <si>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</si>
  <si>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</si>
  <si>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</si>
  <si>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</si>
  <si>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</si>
  <si>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</si>
  <si>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</si>
  <si>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</si>
  <si>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</si>
  <si>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</si>
  <si>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</si>
  <si>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</si>
  <si>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</si>
  <si>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</si>
  <si>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</si>
  <si>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</si>
  <si>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</si>
  <si>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</si>
  <si>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</si>
  <si>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</si>
  <si>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</si>
  <si>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</si>
  <si>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</si>
  <si>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</si>
  <si>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</si>
  <si>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</si>
  <si>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</si>
  <si>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</si>
  <si>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</si>
  <si>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</si>
  <si>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</si>
  <si>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</si>
  <si>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</si>
  <si>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</si>
  <si>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</si>
  <si>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</si>
  <si>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</si>
  <si>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</si>
  <si>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</si>
  <si>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</si>
  <si>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</si>
  <si>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</si>
  <si>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</si>
  <si>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</si>
  <si>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</si>
  <si>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</si>
  <si>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</si>
  <si>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</si>
  <si>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</si>
  <si>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</si>
  <si>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</si>
  <si>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</si>
  <si>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</si>
  <si>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</si>
  <si>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</si>
  <si>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</si>
  <si>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</si>
  <si>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</si>
  <si>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</si>
  <si>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</si>
  <si>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</si>
  <si>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</si>
  <si>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</si>
  <si>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</si>
  <si>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</si>
  <si>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</si>
  <si>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</si>
  <si>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</si>
  <si>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</si>
  <si>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</si>
  <si>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</si>
  <si>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</si>
  <si>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</si>
  <si>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</si>
  <si>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</si>
  <si>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</si>
  <si>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</si>
  <si>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</si>
  <si>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</si>
  <si>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</si>
  <si>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</si>
  <si>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</si>
  <si>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</si>
  <si>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</si>
  <si>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</si>
  <si>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</si>
  <si>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</si>
  <si>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</si>
  <si>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</si>
  <si>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</si>
  <si>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</si>
  <si>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</si>
  <si>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</si>
  <si>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</si>
  <si>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</si>
  <si>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</si>
  <si>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</si>
  <si>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</si>
  <si>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</si>
  <si>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</si>
  <si>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</si>
  <si>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</si>
  <si>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</si>
  <si>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</si>
  <si>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</si>
  <si>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</si>
  <si>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</si>
  <si>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</si>
  <si>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</si>
  <si>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</si>
  <si>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</si>
  <si>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</si>
  <si>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</si>
  <si>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</si>
  <si>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</si>
  <si>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</si>
  <si>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</si>
  <si>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</si>
  <si>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</si>
  <si>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</si>
  <si>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</si>
  <si>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</si>
  <si>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</si>
  <si>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</si>
  <si>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</si>
  <si>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</si>
  <si>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</si>
  <si>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</si>
  <si>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</si>
  <si>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</si>
  <si>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</si>
  <si>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</si>
  <si>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</si>
  <si>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</si>
  <si>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</si>
  <si>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</si>
  <si>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</si>
  <si>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</si>
  <si>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</si>
  <si>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</si>
  <si>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</si>
  <si>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</si>
  <si>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</si>
  <si>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</si>
  <si>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</si>
  <si>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</si>
  <si>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</si>
  <si>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</si>
  <si>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</si>
  <si>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</si>
  <si>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</si>
  <si>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</si>
  <si>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</si>
  <si>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</si>
  <si>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</si>
  <si>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</si>
  <si>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</si>
  <si>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</si>
  <si>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</si>
  <si>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</si>
  <si>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</si>
  <si>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</si>
  <si>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</si>
  <si>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</si>
  <si>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</si>
  <si>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</si>
  <si>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</si>
  <si>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</si>
  <si>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</si>
  <si>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</si>
  <si>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</si>
  <si>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</si>
  <si>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</si>
  <si>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</si>
  <si>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</si>
  <si>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</si>
  <si>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</si>
  <si>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</si>
  <si>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</si>
  <si>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</si>
  <si>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</si>
  <si>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</si>
  <si>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</si>
  <si>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</si>
  <si>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</si>
  <si>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</si>
  <si>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</si>
  <si>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</si>
  <si>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</si>
  <si>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</si>
  <si>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</si>
  <si>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</si>
  <si>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</si>
  <si>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</si>
  <si>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</si>
  <si>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</si>
  <si>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</si>
  <si>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</si>
  <si>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</si>
  <si>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</si>
  <si>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</si>
  <si>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</si>
  <si>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</si>
  <si>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</si>
  <si>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</si>
  <si>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</si>
  <si>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</si>
  <si>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</si>
  <si>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</si>
  <si>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</si>
  <si>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</si>
  <si>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</si>
  <si>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</si>
  <si>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</si>
  <si>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</si>
  <si>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</si>
  <si>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</si>
  <si>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</si>
  <si>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</si>
  <si>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</si>
  <si>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</si>
  <si>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</si>
  <si>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</si>
  <si>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</si>
  <si>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</si>
  <si>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</si>
  <si>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</si>
  <si>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</si>
  <si>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</si>
  <si>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</si>
  <si>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</si>
  <si>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</si>
  <si>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</si>
  <si>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</si>
  <si>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</si>
  <si>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</si>
  <si>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</si>
  <si>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</si>
  <si>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</si>
  <si>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</si>
  <si>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</si>
  <si>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</si>
  <si>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</si>
  <si>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</si>
  <si>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</si>
  <si>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</si>
  <si>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</si>
  <si>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</si>
  <si>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</si>
  <si>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</si>
  <si>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</si>
  <si>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</si>
  <si>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</si>
  <si>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</si>
  <si>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</si>
  <si>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</si>
  <si>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</si>
  <si>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</si>
  <si>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</si>
  <si>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</si>
  <si>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</si>
  <si>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</si>
  <si>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</si>
  <si>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</si>
  <si>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</si>
  <si>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</si>
  <si>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</si>
  <si>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</si>
  <si>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</si>
  <si>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</si>
  <si>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</si>
  <si>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</si>
  <si>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</si>
  <si>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</si>
  <si>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</si>
  <si>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</si>
  <si>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</si>
  <si>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</si>
  <si>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</si>
  <si>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</si>
  <si>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</si>
  <si>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</si>
  <si>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</si>
  <si>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</si>
  <si>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</si>
  <si>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</si>
  <si>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</si>
  <si>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</si>
  <si>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</si>
  <si>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</si>
  <si>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</si>
  <si>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</si>
  <si>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</si>
  <si>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</si>
  <si>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</si>
  <si>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</si>
  <si>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</si>
  <si>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</si>
  <si>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</si>
  <si>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</si>
  <si>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</si>
  <si>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</si>
  <si>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</si>
  <si>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</si>
  <si>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</si>
  <si>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</si>
  <si>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</si>
  <si>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</si>
  <si>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</si>
  <si>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</si>
  <si>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</si>
  <si>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</si>
  <si>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</si>
  <si>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</si>
  <si>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</si>
  <si>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</si>
  <si>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</si>
  <si>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</si>
  <si>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</si>
  <si>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</si>
  <si>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</si>
  <si>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</si>
  <si>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</si>
  <si>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</si>
  <si>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</si>
  <si>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</si>
  <si>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</si>
  <si>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</si>
  <si>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</si>
  <si>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</si>
  <si>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</si>
  <si>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</si>
  <si>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</si>
  <si>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</si>
  <si>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</si>
  <si>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</si>
  <si>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</si>
  <si>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</si>
  <si>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</si>
  <si>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</si>
  <si>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</si>
  <si>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</si>
  <si>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</si>
  <si>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</si>
  <si>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</si>
  <si>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</si>
  <si>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</si>
  <si>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</si>
  <si>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</si>
  <si>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</si>
  <si>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</si>
  <si>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</si>
  <si>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</si>
  <si>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</si>
  <si>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</si>
  <si>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</si>
  <si>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</si>
  <si>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</si>
  <si>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</si>
  <si>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</si>
  <si>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</si>
  <si>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</si>
  <si>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</si>
  <si>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</si>
  <si>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</si>
  <si>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</si>
  <si>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</si>
  <si>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</si>
  <si>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</si>
  <si>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</si>
  <si>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</si>
  <si>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</si>
  <si>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</si>
  <si>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</si>
  <si>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</si>
  <si>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</si>
  <si>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</si>
  <si>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</si>
  <si>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</si>
  <si>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</si>
  <si>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</si>
  <si>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</si>
  <si>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</si>
  <si>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</si>
  <si>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</si>
  <si>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</si>
  <si>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</si>
  <si>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</si>
  <si>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</si>
  <si>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</si>
  <si>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</si>
  <si>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</si>
  <si>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</si>
  <si>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</si>
  <si>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</si>
  <si>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</si>
  <si>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</si>
  <si>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</si>
  <si>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</si>
  <si>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</si>
  <si>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</si>
  <si>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</si>
  <si>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</si>
  <si>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</si>
  <si>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</si>
  <si>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</si>
  <si>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</si>
  <si>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</si>
  <si>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</si>
  <si>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</si>
  <si>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</si>
  <si>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</si>
  <si>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</si>
  <si>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</si>
  <si>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</si>
  <si>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</si>
  <si>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</si>
  <si>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</si>
  <si>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</si>
  <si>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</si>
  <si>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</si>
  <si>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</si>
  <si>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</si>
  <si>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</si>
  <si>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</si>
  <si>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</si>
  <si>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</si>
  <si>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</si>
  <si>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</si>
  <si>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</si>
  <si>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</si>
  <si>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</si>
  <si>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</si>
  <si>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</si>
  <si>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</si>
  <si>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</si>
  <si>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</si>
  <si>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</si>
  <si>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</si>
  <si>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</si>
  <si>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</si>
  <si>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</si>
  <si>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</si>
  <si>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</si>
  <si>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</si>
  <si>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</si>
  <si>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</si>
  <si>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</si>
  <si>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</si>
  <si>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</si>
  <si>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</si>
  <si>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</si>
  <si>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</si>
  <si>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</si>
  <si>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</si>
  <si>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</si>
  <si>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</si>
  <si>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</si>
  <si>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</si>
  <si>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</si>
  <si>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</si>
  <si>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</si>
  <si>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</si>
  <si>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</si>
  <si>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</si>
  <si>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</si>
  <si>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</si>
  <si>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</si>
  <si>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</si>
  <si>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</si>
  <si>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</si>
  <si>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</si>
  <si>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</si>
  <si>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</si>
  <si>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</si>
  <si>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</si>
  <si>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</si>
  <si>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</si>
  <si>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</si>
  <si>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</si>
  <si>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</si>
  <si>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</si>
  <si>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</si>
  <si>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</si>
  <si>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</si>
  <si>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</si>
  <si>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</si>
  <si>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</si>
  <si>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</si>
  <si>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</si>
  <si>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</si>
  <si>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</si>
  <si>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</si>
  <si>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</si>
  <si>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</si>
  <si>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</si>
  <si>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</si>
  <si>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</si>
  <si>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</si>
  <si>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</si>
  <si>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</si>
  <si>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</si>
  <si>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</si>
  <si>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</si>
  <si>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</si>
  <si>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</si>
  <si>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</si>
  <si>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</si>
  <si>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</si>
  <si>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</si>
  <si>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</si>
  <si>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</si>
  <si>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</si>
  <si>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</si>
  <si>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</si>
  <si>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</si>
  <si>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</si>
  <si>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</si>
  <si>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</si>
  <si>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</si>
  <si>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</si>
  <si>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</si>
  <si>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</si>
  <si>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</si>
  <si>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</si>
  <si>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</si>
  <si>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</si>
  <si>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</si>
  <si>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</si>
  <si>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</si>
  <si>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</si>
  <si>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</si>
  <si>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</si>
  <si>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</si>
  <si>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</si>
  <si>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</si>
  <si>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</si>
  <si>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</si>
  <si>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</si>
  <si>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</si>
  <si>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</si>
  <si>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</si>
  <si>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</si>
  <si>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</si>
  <si>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</si>
  <si>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</si>
  <si>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</si>
  <si>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</si>
  <si>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</si>
  <si>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</si>
  <si>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</si>
  <si>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</si>
  <si>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</si>
  <si>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</si>
  <si>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</si>
  <si>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</si>
  <si>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</si>
  <si>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</si>
  <si>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</si>
  <si>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</si>
  <si>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</si>
  <si>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</si>
  <si>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</si>
  <si>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</si>
  <si>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</si>
  <si>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</si>
  <si>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</si>
  <si>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</si>
  <si>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</si>
  <si>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</si>
  <si>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</si>
  <si>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</si>
  <si>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</si>
  <si>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</si>
  <si>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</si>
  <si>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</si>
  <si>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</si>
  <si>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</si>
  <si>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</si>
  <si>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</si>
  <si>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</si>
  <si>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</si>
  <si>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</si>
  <si>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</si>
  <si>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</si>
  <si>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</si>
  <si>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</si>
  <si>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</si>
  <si>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</si>
  <si>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</si>
  <si>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</si>
  <si>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</si>
  <si>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</si>
  <si>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</si>
  <si>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</si>
  <si>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</si>
  <si>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</si>
  <si>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</si>
  <si>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</si>
  <si>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</si>
  <si>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</si>
  <si>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</si>
  <si>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</si>
  <si>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</si>
  <si>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</si>
  <si>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</si>
  <si>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</si>
  <si>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</si>
  <si>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</si>
  <si>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</si>
  <si>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</si>
  <si>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</si>
  <si>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</si>
  <si>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</si>
  <si>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</si>
  <si>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</si>
  <si>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</si>
  <si>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</si>
  <si>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</si>
  <si>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</si>
  <si>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</si>
  <si>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</si>
  <si>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</si>
  <si>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</si>
  <si>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</si>
  <si>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</si>
  <si>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</si>
  <si>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</si>
  <si>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</si>
  <si>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</si>
  <si>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</si>
  <si>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</si>
  <si>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</si>
  <si>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</si>
  <si>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</si>
  <si>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</si>
  <si>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</si>
  <si>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</si>
  <si>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</si>
  <si>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</si>
  <si>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</si>
  <si>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</si>
  <si>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</si>
  <si>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</si>
  <si>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</si>
  <si>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</si>
  <si>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</si>
  <si>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</si>
  <si>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</si>
  <si>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</si>
  <si>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</si>
  <si>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</si>
  <si>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</si>
  <si>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</si>
  <si>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</si>
  <si>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</si>
  <si>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</si>
  <si>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</si>
  <si>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</si>
  <si>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</si>
  <si>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</si>
  <si>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</si>
  <si>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</si>
  <si>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</si>
  <si>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</si>
  <si>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</si>
  <si>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</si>
  <si>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</si>
  <si>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</si>
  <si>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</si>
  <si>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</si>
  <si>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</si>
  <si>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</si>
  <si>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</si>
  <si>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</si>
  <si>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</si>
  <si>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</si>
  <si>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</si>
  <si>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</si>
  <si>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</si>
  <si>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</si>
  <si>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</si>
  <si>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</si>
  <si>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</si>
  <si>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</si>
  <si>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</si>
  <si>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</si>
  <si>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</si>
  <si>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</si>
  <si>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</si>
  <si>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</si>
  <si>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</si>
  <si>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</si>
  <si>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</si>
  <si>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</si>
  <si>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</si>
  <si>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</si>
  <si>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</si>
  <si>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</si>
  <si>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</si>
  <si>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</si>
  <si>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</si>
  <si>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</si>
  <si>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</si>
  <si>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</si>
  <si>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</si>
  <si>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</si>
  <si>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</si>
  <si>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</si>
  <si>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</si>
  <si>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</si>
  <si>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</si>
  <si>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</si>
  <si>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</si>
  <si>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</si>
  <si>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</si>
  <si>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</si>
  <si>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</si>
  <si>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</si>
  <si>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</si>
  <si>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</si>
  <si>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</si>
  <si>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</si>
  <si>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</si>
  <si>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</si>
  <si>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</si>
  <si>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</si>
  <si>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</si>
  <si>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</si>
  <si>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</si>
  <si>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</si>
  <si>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</si>
  <si>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</si>
  <si>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</si>
  <si>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</si>
  <si>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</si>
  <si>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</si>
  <si>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</si>
  <si>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</si>
  <si>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</si>
  <si>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</si>
  <si>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</si>
  <si>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</si>
  <si>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</si>
  <si>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</si>
  <si>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</si>
  <si>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</si>
  <si>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</si>
  <si>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</si>
  <si>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</si>
  <si>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</si>
  <si>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</si>
  <si>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</si>
  <si>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</si>
  <si>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</si>
  <si>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</si>
  <si>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</si>
  <si>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</si>
  <si>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</si>
  <si>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</si>
  <si>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</si>
  <si>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</si>
  <si>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</si>
  <si>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</si>
  <si>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</si>
  <si>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</si>
  <si>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</si>
  <si>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</si>
  <si>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</si>
  <si>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</si>
  <si>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</si>
  <si>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</si>
  <si>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</si>
  <si>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</si>
  <si>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</si>
  <si>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</si>
  <si>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</si>
  <si>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</si>
  <si>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</si>
  <si>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</si>
  <si>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</si>
  <si>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</si>
  <si>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</si>
  <si>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</si>
  <si>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</si>
  <si>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</si>
  <si>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</si>
  <si>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</si>
  <si>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</si>
  <si>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</si>
  <si>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</si>
  <si>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</si>
  <si>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</si>
  <si>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</si>
  <si>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</si>
  <si>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</si>
  <si>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</si>
  <si>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</si>
  <si>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</si>
  <si>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</si>
  <si>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</si>
  <si>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</si>
  <si>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</si>
  <si>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</si>
  <si>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</si>
  <si>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</si>
  <si>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</si>
  <si>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</si>
  <si>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</si>
  <si>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</si>
  <si>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</si>
  <si>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</si>
  <si>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</si>
  <si>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</si>
  <si>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</si>
  <si>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</si>
  <si>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</si>
  <si>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</si>
  <si>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</si>
  <si>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</si>
  <si>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</si>
  <si>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</si>
  <si>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</si>
  <si>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</si>
  <si>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</si>
  <si>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</si>
  <si>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</si>
  <si>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</si>
  <si>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</si>
  <si>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</si>
  <si>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</si>
  <si>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</si>
  <si>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</si>
  <si>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</si>
  <si>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</si>
  <si>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</si>
  <si>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</si>
  <si>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</si>
  <si>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</si>
  <si>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</si>
  <si>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</si>
  <si>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</si>
  <si>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</si>
  <si>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</si>
  <si>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</si>
  <si>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</si>
  <si>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</si>
  <si>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</si>
  <si>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</si>
  <si>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</si>
  <si>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</si>
  <si>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</si>
  <si>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</si>
  <si>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</si>
  <si>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</si>
  <si>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</si>
  <si>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</si>
  <si>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</si>
  <si>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</si>
  <si>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</si>
  <si>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</si>
  <si>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</si>
  <si>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</si>
  <si>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</si>
  <si>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</si>
  <si>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</si>
  <si>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</si>
  <si>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</si>
  <si>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</si>
  <si>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</si>
  <si>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</si>
  <si>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</si>
  <si>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</si>
  <si>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</si>
  <si>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</si>
  <si>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</si>
  <si>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</si>
  <si>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</si>
  <si>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</si>
  <si>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</si>
  <si>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</si>
  <si>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</si>
  <si>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</si>
  <si>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</si>
  <si>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</si>
  <si>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</si>
  <si>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</si>
  <si>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</si>
  <si>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</si>
  <si>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</si>
  <si>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</si>
  <si>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</si>
  <si>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</si>
  <si>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</si>
  <si>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</si>
  <si>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</si>
  <si>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</si>
  <si>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</si>
  <si>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</si>
  <si>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</si>
  <si>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</si>
  <si>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</si>
  <si>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</si>
  <si>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</si>
  <si>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</si>
  <si>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</si>
  <si>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</si>
  <si>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</si>
  <si>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</si>
  <si>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</si>
  <si>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</si>
  <si>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</si>
  <si>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</si>
  <si>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</si>
  <si>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</si>
  <si>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</si>
  <si>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</si>
  <si>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</si>
  <si>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</si>
  <si>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</si>
  <si>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</si>
  <si>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</si>
  <si>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</si>
  <si>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</si>
  <si>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</si>
  <si>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</si>
  <si>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</si>
  <si>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</si>
  <si>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</si>
  <si>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</si>
  <si>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</si>
  <si>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</si>
  <si>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</si>
  <si>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</si>
  <si>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</si>
  <si>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</si>
  <si>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</si>
  <si>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</si>
  <si>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</si>
  <si>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</si>
  <si>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</si>
  <si>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</si>
  <si>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</si>
  <si>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</si>
  <si>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</si>
  <si>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</si>
  <si>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</si>
  <si>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</si>
  <si>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</si>
  <si>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</si>
  <si>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</si>
  <si>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</si>
  <si>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</si>
  <si>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</si>
  <si>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</si>
  <si>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</si>
  <si>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</si>
  <si>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</si>
  <si>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</si>
  <si>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</si>
  <si>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</si>
  <si>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</si>
  <si>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</si>
  <si>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</si>
  <si>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</si>
  <si>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</si>
  <si>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</si>
  <si>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</si>
  <si>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</si>
  <si>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</si>
  <si>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</si>
  <si>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</si>
  <si>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</si>
  <si>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</si>
  <si>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</si>
  <si>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</si>
  <si>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</si>
  <si>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</si>
  <si>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</si>
  <si>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</si>
  <si>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</si>
  <si>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</si>
  <si>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</si>
  <si>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</si>
  <si>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</si>
  <si>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</si>
  <si>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</si>
  <si>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</si>
  <si>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</si>
  <si>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</si>
  <si>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</si>
  <si>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</si>
  <si>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</si>
  <si>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</si>
  <si>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</si>
  <si>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</si>
  <si>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</si>
  <si>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</si>
  <si>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</si>
  <si>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</si>
  <si>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</si>
  <si>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</si>
  <si>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</si>
  <si>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</si>
  <si>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</si>
  <si>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</si>
  <si>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</si>
  <si>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</si>
  <si>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</si>
  <si>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</si>
  <si>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</si>
  <si>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</si>
  <si>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</si>
  <si>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</si>
  <si>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</si>
  <si>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</si>
  <si>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</si>
  <si>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</si>
  <si>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</si>
  <si>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</si>
  <si>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</si>
  <si>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</si>
  <si>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</si>
  <si>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</si>
  <si>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</si>
  <si>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</si>
  <si>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</si>
  <si>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</si>
  <si>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</si>
  <si>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</si>
  <si>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</si>
  <si>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</si>
  <si>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</si>
  <si>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</si>
  <si>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</si>
  <si>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</si>
  <si>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</si>
  <si>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</si>
  <si>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</si>
  <si>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</si>
  <si>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</si>
  <si>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</si>
  <si>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</si>
  <si>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</si>
  <si>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</si>
  <si>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</si>
  <si>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</si>
  <si>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</si>
  <si>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</si>
  <si>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</si>
  <si>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</si>
  <si>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</si>
  <si>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</si>
  <si>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</si>
  <si>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</si>
  <si>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</si>
  <si>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</si>
  <si>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</si>
  <si>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</si>
  <si>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</si>
  <si>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</si>
  <si>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</si>
  <si>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</si>
  <si>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</si>
  <si>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</si>
  <si>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</si>
  <si>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</si>
  <si>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</si>
  <si>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</si>
  <si>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</si>
  <si>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</si>
  <si>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</si>
  <si>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</si>
  <si>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</si>
  <si>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</si>
  <si>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</si>
  <si>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</si>
  <si>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</si>
  <si>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</si>
  <si>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</si>
  <si>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</si>
  <si>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</si>
  <si>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</si>
  <si>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</si>
  <si>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</si>
  <si>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</si>
  <si>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</si>
  <si>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</si>
  <si>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</si>
  <si>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</si>
  <si>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</si>
  <si>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</si>
  <si>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</si>
  <si>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</si>
  <si>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</si>
  <si>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</si>
  <si>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</si>
  <si>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</si>
  <si>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</si>
  <si>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</si>
  <si>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</si>
  <si>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</si>
  <si>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</si>
  <si>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</si>
  <si>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</si>
  <si>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</si>
  <si>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</si>
  <si>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</si>
  <si>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</si>
  <si>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</si>
  <si>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</si>
  <si>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</si>
  <si>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</si>
  <si>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</si>
  <si>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</si>
  <si>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</si>
  <si>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</si>
  <si>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</si>
  <si>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</si>
  <si>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</si>
  <si>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</si>
  <si>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</si>
  <si>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</si>
  <si>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</si>
  <si>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</si>
  <si>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</si>
  <si>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</si>
  <si>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</si>
  <si>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</si>
  <si>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</si>
  <si>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</si>
  <si>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</si>
  <si>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</si>
  <si>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</si>
  <si>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</si>
  <si>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</si>
  <si>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</si>
  <si>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</si>
  <si>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</si>
  <si>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</si>
  <si>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</si>
  <si>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</si>
  <si>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</si>
  <si>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</si>
  <si>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</si>
  <si>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</si>
  <si>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</si>
  <si>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</si>
  <si>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</si>
  <si>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</si>
  <si>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</si>
  <si>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</si>
  <si>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</si>
  <si>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</si>
  <si>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</si>
  <si>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</si>
  <si>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</si>
  <si>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</si>
  <si>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</si>
  <si>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</si>
  <si>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</si>
  <si>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</si>
  <si>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</si>
  <si>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</si>
  <si>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</si>
  <si>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</si>
  <si>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</si>
  <si>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</si>
  <si>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</si>
  <si>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</si>
  <si>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</si>
  <si>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</si>
  <si>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</si>
  <si>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</si>
  <si>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</si>
  <si>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</si>
  <si>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</si>
  <si>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</si>
  <si>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</si>
  <si>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</si>
  <si>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</si>
  <si>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</si>
  <si>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</si>
  <si>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</si>
  <si>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</si>
  <si>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</si>
  <si>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</si>
  <si>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</si>
  <si>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</si>
  <si>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</si>
  <si>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</si>
  <si>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</si>
  <si>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</si>
  <si>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</si>
  <si>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</si>
  <si>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</si>
  <si>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</si>
  <si>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</si>
  <si>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</si>
  <si>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</si>
  <si>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</si>
  <si>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</si>
  <si>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</si>
  <si>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</si>
  <si>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</si>
  <si>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</si>
  <si>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</si>
  <si>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</si>
  <si>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</si>
  <si>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</si>
  <si>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</si>
  <si>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</si>
  <si>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</si>
  <si>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</si>
  <si>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</si>
  <si>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</si>
  <si>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</si>
  <si>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</si>
  <si>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</si>
  <si>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</si>
  <si>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</si>
  <si>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</si>
  <si>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</si>
  <si>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</si>
  <si>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</si>
  <si>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</si>
  <si>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</si>
  <si>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</si>
  <si>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</si>
  <si>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</si>
  <si>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</si>
  <si>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</si>
  <si>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</si>
  <si>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</si>
  <si>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</si>
  <si>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</si>
  <si>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</si>
  <si>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</si>
  <si>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</si>
  <si>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</si>
  <si>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</si>
  <si>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</si>
  <si>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</si>
  <si>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</si>
  <si>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</si>
  <si>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</si>
  <si>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</si>
  <si>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</si>
  <si>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</si>
  <si>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</si>
  <si>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</si>
  <si>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</si>
  <si>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</si>
  <si>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</si>
  <si>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</si>
  <si>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</si>
  <si>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</si>
  <si>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</si>
  <si>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</si>
  <si>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</si>
  <si>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</si>
  <si>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</si>
  <si>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</si>
  <si>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</si>
  <si>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</si>
  <si>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</si>
  <si>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</si>
  <si>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</si>
  <si>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</si>
  <si>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</si>
  <si>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</si>
  <si>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</si>
  <si>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</si>
  <si>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</si>
  <si>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</si>
  <si>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</si>
  <si>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</si>
  <si>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</si>
  <si>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</si>
  <si>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</si>
  <si>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</si>
  <si>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</si>
  <si>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</si>
  <si>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</si>
  <si>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</si>
  <si>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</si>
  <si>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</si>
  <si>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</si>
  <si>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</si>
  <si>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</si>
  <si>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</si>
  <si>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</si>
  <si>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</si>
  <si>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</si>
  <si>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</si>
  <si>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</si>
  <si>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</si>
  <si>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</si>
  <si>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</si>
  <si>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</si>
  <si>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</si>
  <si>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</si>
  <si>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</si>
  <si>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</si>
  <si>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</si>
  <si>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</si>
  <si>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</si>
  <si>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</si>
  <si>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</si>
  <si>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</si>
  <si>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</si>
  <si>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</si>
  <si>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</si>
  <si>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</si>
  <si>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</si>
  <si>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</si>
  <si>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</si>
  <si>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</si>
  <si>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</si>
  <si>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</si>
  <si>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</si>
  <si>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</si>
  <si>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</si>
  <si>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</si>
  <si>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</si>
  <si>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</si>
  <si>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</si>
  <si>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</si>
  <si>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</si>
  <si>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</si>
  <si>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</si>
  <si>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</si>
  <si>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</si>
  <si>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</si>
  <si>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</si>
  <si>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</si>
  <si>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</si>
  <si>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</si>
  <si>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</si>
  <si>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</si>
  <si>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</si>
  <si>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</si>
  <si>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</si>
  <si>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</si>
  <si>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</si>
  <si>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</si>
  <si>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</si>
  <si>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</si>
  <si>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</si>
  <si>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</si>
  <si>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</si>
  <si>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</si>
  <si>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</si>
  <si>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</si>
  <si>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</si>
  <si>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</si>
  <si>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</si>
  <si>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</si>
  <si>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</si>
  <si>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</si>
  <si>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</si>
  <si>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</si>
  <si>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</si>
  <si>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</si>
  <si>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</si>
  <si>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</si>
  <si>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</si>
  <si>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</si>
  <si>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</si>
  <si>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</si>
  <si>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</si>
  <si>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</si>
  <si>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</si>
  <si>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</si>
  <si>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</si>
  <si>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</si>
  <si>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</si>
  <si>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</si>
  <si>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</si>
  <si>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</si>
  <si>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</si>
  <si>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</si>
  <si>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</si>
  <si>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</si>
  <si>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</si>
  <si>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</si>
  <si>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</si>
  <si>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</si>
  <si>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</si>
  <si>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</si>
  <si>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</si>
  <si>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</si>
  <si>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</si>
  <si>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</si>
  <si>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</si>
  <si>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</si>
  <si>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</si>
  <si>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</si>
  <si>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</si>
  <si>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</si>
  <si>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</si>
  <si>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</si>
  <si>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</si>
  <si>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</si>
  <si>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</si>
  <si>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</si>
  <si>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</si>
  <si>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</si>
  <si>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</si>
  <si>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</si>
  <si>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</si>
  <si>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</si>
  <si>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</si>
  <si>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</si>
  <si>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</si>
  <si>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</si>
  <si>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</si>
  <si>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</si>
  <si>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</si>
  <si>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</si>
  <si>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</si>
  <si>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</si>
  <si>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</si>
  <si>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</si>
  <si>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</si>
  <si>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</si>
  <si>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</si>
  <si>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</si>
  <si>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</si>
  <si>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</si>
  <si>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</si>
  <si>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</si>
  <si>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</si>
  <si>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</si>
  <si>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</si>
  <si>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</si>
  <si>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</si>
  <si>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</si>
  <si>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</si>
  <si>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</si>
  <si>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</si>
  <si>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</si>
  <si>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</si>
  <si>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</si>
  <si>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</si>
  <si>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</si>
  <si>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</si>
  <si>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</si>
  <si>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</si>
  <si>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</si>
  <si>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</si>
  <si>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</si>
  <si>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</si>
  <si>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</si>
  <si>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</si>
  <si>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</si>
  <si>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</si>
  <si>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</si>
  <si>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</si>
  <si>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</si>
  <si>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</si>
  <si>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</si>
  <si>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</si>
  <si>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</si>
  <si>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</si>
  <si>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</si>
  <si>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</si>
  <si>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</si>
  <si>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</si>
  <si>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</si>
  <si>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</si>
  <si>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</si>
  <si>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</si>
  <si>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</si>
  <si>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</si>
  <si>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</si>
  <si>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</si>
  <si>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</si>
  <si>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</si>
  <si>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</si>
  <si>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</si>
  <si>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</si>
  <si>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</si>
  <si>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</si>
  <si>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</si>
  <si>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</si>
  <si>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</si>
  <si>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</si>
  <si>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</si>
  <si>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</si>
  <si>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</si>
  <si>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</si>
  <si>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</si>
  <si>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</si>
  <si>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</si>
  <si>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</si>
  <si>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</si>
  <si>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</si>
  <si>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</si>
  <si>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</si>
  <si>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</si>
  <si>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</si>
  <si>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</si>
  <si>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</si>
  <si>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</si>
  <si>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</si>
  <si>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</si>
  <si>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</si>
  <si>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</si>
  <si>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</si>
  <si>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</si>
  <si>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</si>
  <si>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</si>
  <si>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</si>
  <si>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</si>
  <si>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</si>
  <si>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</si>
  <si>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</si>
  <si>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</si>
  <si>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</si>
  <si>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</si>
  <si>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</si>
  <si>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</si>
  <si>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</si>
  <si>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</si>
  <si>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</si>
  <si>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</si>
  <si>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</si>
  <si>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</si>
  <si>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</si>
  <si>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</si>
  <si>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</si>
  <si>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</si>
  <si>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</si>
  <si>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</si>
  <si>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</si>
  <si>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</si>
  <si>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</si>
  <si>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</si>
  <si>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</si>
  <si>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</si>
  <si>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</si>
  <si>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</si>
  <si>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</si>
  <si>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</si>
  <si>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</si>
  <si>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</si>
  <si>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</si>
  <si>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</si>
  <si>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</si>
  <si>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</si>
  <si>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</si>
  <si>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</si>
  <si>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</si>
  <si>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</si>
  <si>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</si>
  <si>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</si>
  <si>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</si>
  <si>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</si>
  <si>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</si>
  <si>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</si>
  <si>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</si>
  <si>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</si>
  <si>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</si>
  <si>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</si>
  <si>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</si>
  <si>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</si>
  <si>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</si>
  <si>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</si>
  <si>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</si>
  <si>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</si>
  <si>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</si>
  <si>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</si>
  <si>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</si>
  <si>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</si>
  <si>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</si>
  <si>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</si>
  <si>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</si>
  <si>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</si>
  <si>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</si>
  <si>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</si>
  <si>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</si>
  <si>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</si>
  <si>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</si>
  <si>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</si>
  <si>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</si>
  <si>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</si>
  <si>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</si>
  <si>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</si>
  <si>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</si>
  <si>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</si>
  <si>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</si>
  <si>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</si>
  <si>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</si>
  <si>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</si>
  <si>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</si>
  <si>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</si>
  <si>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</si>
  <si>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</si>
  <si>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</si>
  <si>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</si>
  <si>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</si>
  <si>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</si>
  <si>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</si>
  <si>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</si>
  <si>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</si>
  <si>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</si>
  <si>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</si>
  <si>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</si>
  <si>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</si>
  <si>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</si>
  <si>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</si>
  <si>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</si>
  <si>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</si>
  <si>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</si>
  <si>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</si>
  <si>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</si>
  <si>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</si>
  <si>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</si>
  <si>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</si>
  <si>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</si>
  <si>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</si>
  <si>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</si>
  <si>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</si>
  <si>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</si>
  <si>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</si>
  <si>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</si>
  <si>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</si>
  <si>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</si>
  <si>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</si>
  <si>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</si>
  <si>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</si>
  <si>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</si>
  <si>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</si>
  <si>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</si>
  <si>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</si>
  <si>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</si>
  <si>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</si>
  <si>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</si>
  <si>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</si>
  <si>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</si>
  <si>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</si>
  <si>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</si>
  <si>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</si>
  <si>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</si>
  <si>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</si>
  <si>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</si>
  <si>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</si>
  <si>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</si>
  <si>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</si>
  <si>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</si>
  <si>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</si>
  <si>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</si>
  <si>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</si>
  <si>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</si>
  <si>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</si>
  <si>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</si>
  <si>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</si>
  <si>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</si>
  <si>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</si>
  <si>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</si>
  <si>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</si>
  <si>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</si>
  <si>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</si>
  <si>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</si>
  <si>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</si>
  <si>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</si>
  <si>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</si>
  <si>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</si>
  <si>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</si>
  <si>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</si>
  <si>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</si>
  <si>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</si>
  <si>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</si>
  <si>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</si>
  <si>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</si>
  <si>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</si>
  <si>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</si>
  <si>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</si>
  <si>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</si>
  <si>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</si>
  <si>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</si>
  <si>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</si>
  <si>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</si>
  <si>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</si>
  <si>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</si>
  <si>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</si>
  <si>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</si>
  <si>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</si>
  <si>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</si>
  <si>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</si>
  <si>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</si>
  <si>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</si>
  <si>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</si>
  <si>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</si>
  <si>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</si>
  <si>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</si>
  <si>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</si>
  <si>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</si>
  <si>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</si>
  <si>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</si>
  <si>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</si>
  <si>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</si>
  <si>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</si>
  <si>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</si>
  <si>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</si>
  <si>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</si>
  <si>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</si>
  <si>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</si>
  <si>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</si>
  <si>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</si>
  <si>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</si>
  <si>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</si>
  <si>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</si>
  <si>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</si>
  <si>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</si>
  <si>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</si>
  <si>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</si>
  <si>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</si>
  <si>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(All)</t>
  </si>
  <si>
    <t>Count of state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</si>
  <si>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</si>
  <si>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</si>
  <si>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</si>
  <si>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</si>
  <si>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</si>
  <si>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</si>
  <si>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</si>
  <si>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</si>
  <si>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</si>
  <si>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</si>
  <si>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</si>
  <si>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</si>
  <si>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</si>
  <si>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</si>
  <si>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</si>
  <si>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</si>
  <si>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</si>
  <si>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</si>
  <si>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</si>
  <si>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</si>
  <si>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</si>
  <si>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</si>
  <si>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</si>
  <si>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</si>
  <si>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</si>
  <si>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</si>
  <si>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</si>
  <si>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</si>
  <si>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</si>
  <si>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</si>
  <si>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</si>
  <si>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</si>
  <si>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</si>
  <si>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</si>
  <si>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</si>
  <si>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</si>
  <si>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</si>
  <si>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</si>
  <si>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</si>
  <si>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</si>
  <si>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</si>
  <si>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</si>
  <si>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</si>
  <si>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</si>
  <si>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</si>
  <si>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</si>
  <si>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</si>
  <si>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</si>
  <si>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</si>
  <si>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</si>
  <si>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</si>
  <si>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</si>
  <si>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</si>
  <si>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</si>
  <si>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</si>
  <si>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</si>
  <si>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</si>
  <si>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</si>
  <si>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</si>
  <si>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</si>
  <si>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</si>
  <si>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</si>
  <si>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</si>
  <si>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</si>
  <si>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</si>
  <si>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</si>
  <si>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</si>
  <si>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</si>
  <si>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</si>
  <si>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</si>
  <si>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</si>
  <si>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</si>
  <si>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45000 to 49999</t>
  </si>
  <si>
    <t>&gt;= 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</si>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</sst>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2">
    <cellStyle name="Currency" xfId="1" builtinId="4"/>
    <cellStyle name="Normal" xfId="0" builtinId="0"/>
  </cellStyles>
  <dxfs count="5"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Homework1 Joseph Williams.xlsx]Sheet3!PivotTable2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Main Categories</a:t>
            </a:r>
          </a:p>
        </c:rich>
      </c:tx>
      <c:layout>
        <c:manualLayout>
          <c:xMode val="edge"/>
          <c:yMode val="edge"/>
          <c:x val="0.41574486688767481"/>
          <c:y val="7.1530865381158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7E-4346-B744-919101ACB78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7E-4346-B744-919101ACB78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7E-4346-B744-919101ACB78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7E-4346-B744-919101ACB78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04240"/>
        <c:axId val="478839856"/>
      </c:barChart>
      <c:catAx>
        <c:axId val="551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39856"/>
        <c:crosses val="autoZero"/>
        <c:auto val="1"/>
        <c:lblAlgn val="ctr"/>
        <c:lblOffset val="100"/>
        <c:noMultiLvlLbl val="0"/>
      </c:catAx>
      <c:valAx>
        <c:axId val="47883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Homework1 Joseph Williams.xlsx]Sheet4!PivotTable3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Categories</a:t>
            </a:r>
          </a:p>
        </c:rich>
      </c:tx>
      <c:layout>
        <c:manualLayout>
          <c:xMode val="edge"/>
          <c:yMode val="edge"/>
          <c:x val="0.41583216783216781"/>
          <c:y val="4.3102714444111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3-4CD2-992B-5755805C78B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3-4CD2-992B-5755805C78B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3-4CD2-992B-5755805C78B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D3-4CD2-992B-5755805C7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091568"/>
        <c:axId val="426091888"/>
      </c:barChart>
      <c:catAx>
        <c:axId val="42609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91888"/>
        <c:crosses val="autoZero"/>
        <c:auto val="1"/>
        <c:lblAlgn val="ctr"/>
        <c:lblOffset val="100"/>
        <c:noMultiLvlLbl val="0"/>
      </c:catAx>
      <c:valAx>
        <c:axId val="4260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Homework1 Joseph Williams.xlsx]Sheet5!PivotTable4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0-41FE-96FD-29CF6DBBC24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0-41FE-96FD-29CF6DBBC24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0-41FE-96FD-29CF6DBBC24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0-41FE-96FD-29CF6DBBC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464624"/>
        <c:axId val="508465904"/>
      </c:lineChart>
      <c:catAx>
        <c:axId val="5084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65904"/>
        <c:crosses val="autoZero"/>
        <c:auto val="1"/>
        <c:lblAlgn val="ctr"/>
        <c:lblOffset val="100"/>
        <c:noMultiLvlLbl val="0"/>
      </c:catAx>
      <c:valAx>
        <c:axId val="50846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Percentages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47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C-4072-B77F-1BF9A1B97D4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47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3C-4072-B77F-1BF9A1B97D4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3C-4072-B77F-1BF9A1B97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81240"/>
        <c:axId val="480979320"/>
      </c:lineChart>
      <c:catAx>
        <c:axId val="48098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79320"/>
        <c:crosses val="autoZero"/>
        <c:auto val="1"/>
        <c:lblAlgn val="ctr"/>
        <c:lblOffset val="100"/>
        <c:noMultiLvlLbl val="0"/>
      </c:catAx>
      <c:valAx>
        <c:axId val="4809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8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1</xdr:row>
      <xdr:rowOff>61911</xdr:rowOff>
    </xdr:from>
    <xdr:to>
      <xdr:col>18</xdr:col>
      <xdr:colOff>600075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1AD7E-AB13-4E21-9AE2-D5C4E37BF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2</xdr:row>
      <xdr:rowOff>128586</xdr:rowOff>
    </xdr:from>
    <xdr:to>
      <xdr:col>15</xdr:col>
      <xdr:colOff>19049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A3D42-39B6-45DE-B41C-7F45E7D03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157162</xdr:rowOff>
    </xdr:from>
    <xdr:to>
      <xdr:col>18</xdr:col>
      <xdr:colOff>514350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C4D0C-C129-425D-ADCC-559C074B2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6</xdr:row>
      <xdr:rowOff>185737</xdr:rowOff>
    </xdr:from>
    <xdr:to>
      <xdr:col>5</xdr:col>
      <xdr:colOff>523875</xdr:colOff>
      <xdr:row>21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5907B3-1C6E-4C51-AD46-E87655CFA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7_nba_season_sta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_nba_season_stats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Williams" refreshedDate="43598.908739004626" createdVersion="6" refreshedVersion="6" minRefreshableVersion="3" recordCount="4114" xr:uid="{845FF5DF-D40C-428B-849C-6082F3513DE6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Williams" refreshedDate="43598.932825000004" createdVersion="6" refreshedVersion="6" minRefreshableVersion="3" recordCount="4114" xr:uid="{ED91923F-9266-4BC1-8114-C6D07416A393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DE7E2-2BE4-4E3C-8887-B95D7196549E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A680E-5EAF-4212-8501-5BBC5FD15B02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50A23-FCA7-4C07-A26B-A47A26C6EA71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D950C-BF1C-4897-BD36-CC0BAB29B6B0}">
  <dimension ref="A1:F14"/>
  <sheetViews>
    <sheetView tabSelected="1" workbookViewId="0">
      <selection activeCell="E19" sqref="E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8324</v>
      </c>
      <c r="B3" s="9" t="s">
        <v>8327</v>
      </c>
    </row>
    <row r="4" spans="1:6" x14ac:dyDescent="0.25">
      <c r="A4" s="9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8326</v>
      </c>
    </row>
    <row r="5" spans="1:6" x14ac:dyDescent="0.25">
      <c r="A5" s="11" t="s">
        <v>8328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1" t="s">
        <v>8317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1" t="s">
        <v>8346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1" t="s">
        <v>8344</v>
      </c>
      <c r="B8" s="10">
        <v>24</v>
      </c>
      <c r="C8" s="10"/>
      <c r="D8" s="10"/>
      <c r="E8" s="10"/>
      <c r="F8" s="10">
        <v>24</v>
      </c>
    </row>
    <row r="9" spans="1:6" x14ac:dyDescent="0.25">
      <c r="A9" s="11" t="s">
        <v>8343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1" t="s">
        <v>8348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1" t="s">
        <v>8340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1" t="s">
        <v>8337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1" t="s">
        <v>8335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1" t="s">
        <v>8326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A2B55-03DE-4170-8504-A2676CC42E71}">
  <dimension ref="A1:F47"/>
  <sheetViews>
    <sheetView workbookViewId="0">
      <selection activeCell="G19" sqref="G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8324</v>
      </c>
      <c r="B4" s="9" t="s">
        <v>8327</v>
      </c>
    </row>
    <row r="5" spans="1:6" x14ac:dyDescent="0.25">
      <c r="A5" s="9" t="s">
        <v>8325</v>
      </c>
      <c r="B5" t="s">
        <v>8220</v>
      </c>
      <c r="C5" t="s">
        <v>8221</v>
      </c>
      <c r="D5" t="s">
        <v>8222</v>
      </c>
      <c r="E5" t="s">
        <v>8219</v>
      </c>
      <c r="F5" t="s">
        <v>8326</v>
      </c>
    </row>
    <row r="6" spans="1:6" x14ac:dyDescent="0.25">
      <c r="A6" s="11" t="s">
        <v>8334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1" t="s">
        <v>8353</v>
      </c>
      <c r="B7" s="10">
        <v>20</v>
      </c>
      <c r="C7" s="10"/>
      <c r="D7" s="10"/>
      <c r="E7" s="10"/>
      <c r="F7" s="10">
        <v>20</v>
      </c>
    </row>
    <row r="8" spans="1:6" x14ac:dyDescent="0.25">
      <c r="A8" s="11" t="s">
        <v>8345</v>
      </c>
      <c r="B8" s="10">
        <v>24</v>
      </c>
      <c r="C8" s="10"/>
      <c r="D8" s="10"/>
      <c r="E8" s="10"/>
      <c r="F8" s="10">
        <v>24</v>
      </c>
    </row>
    <row r="9" spans="1:6" x14ac:dyDescent="0.25">
      <c r="A9" s="11" t="s">
        <v>8363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1" t="s">
        <v>8322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1" t="s">
        <v>8333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1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1" t="s">
        <v>8314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1" t="s">
        <v>8320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1" t="s">
        <v>8342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1" t="s">
        <v>8347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1" t="s">
        <v>8355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1" t="s">
        <v>8356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1" t="s">
        <v>8313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1" t="s">
        <v>8312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1" t="s">
        <v>8361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1" t="s">
        <v>8311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1" t="s">
        <v>8316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1" t="s">
        <v>8364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1" t="s">
        <v>8352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1" t="s">
        <v>8341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1" t="s">
        <v>8357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1" t="s">
        <v>8349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1" t="s">
        <v>8354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1" t="s">
        <v>8336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1" t="s">
        <v>8319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1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1" t="s">
        <v>8359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1" t="s">
        <v>8310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1" t="s">
        <v>8331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1" t="s">
        <v>8330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1" t="s">
        <v>8358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1" t="s">
        <v>8360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1" t="s">
        <v>8362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1" t="s">
        <v>8321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1" t="s">
        <v>8329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1" t="s">
        <v>8350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1" t="s">
        <v>8315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1" t="s">
        <v>8339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1" t="s">
        <v>8338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1" t="s">
        <v>8318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1" t="s">
        <v>8326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B712-191A-4B2A-8579-B1659B0124BB}">
  <dimension ref="A1:F18"/>
  <sheetViews>
    <sheetView workbookViewId="0">
      <selection activeCell="C21" sqref="C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8379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8324</v>
      </c>
      <c r="B4" s="9" t="s">
        <v>8327</v>
      </c>
    </row>
    <row r="5" spans="1:6" x14ac:dyDescent="0.25">
      <c r="A5" s="9" t="s">
        <v>8325</v>
      </c>
      <c r="B5" t="s">
        <v>8220</v>
      </c>
      <c r="C5" t="s">
        <v>8221</v>
      </c>
      <c r="D5" t="s">
        <v>8222</v>
      </c>
      <c r="E5" t="s">
        <v>8219</v>
      </c>
      <c r="F5" t="s">
        <v>8326</v>
      </c>
    </row>
    <row r="6" spans="1:6" x14ac:dyDescent="0.2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2" t="s">
        <v>8326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6393-7E0A-4145-9293-7F9352369A66}">
  <dimension ref="A1:H13"/>
  <sheetViews>
    <sheetView workbookViewId="0">
      <selection activeCell="F19" sqref="F19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5">
      <c r="A2" s="6" t="s">
        <v>8399</v>
      </c>
      <c r="B2">
        <f>COUNTIFS(Main!$F$2:$F$4115,"Successful",Main!$D$2:$D$4115,"&lt;1000")</f>
        <v>322</v>
      </c>
      <c r="C2">
        <f>COUNTIFS(Main!$F$2:$F$4115,"failed",Main!$D$2:$D$4115,"&lt;1000")</f>
        <v>113</v>
      </c>
      <c r="D2">
        <f>COUNTIFS(Main!$F$2:$F$4115,"canceled",Main!$D$2:$D$4115,"&lt;1000")</f>
        <v>18</v>
      </c>
      <c r="E2">
        <f>SUM(B2:D2)</f>
        <v>453</v>
      </c>
      <c r="F2">
        <f>ROUND(((B2*100)/E2),0)</f>
        <v>71</v>
      </c>
      <c r="G2">
        <f>ROUND(((C2*100)/E2),0)</f>
        <v>25</v>
      </c>
      <c r="H2">
        <f>ROUND(((D2*100)/E2),0)</f>
        <v>4</v>
      </c>
    </row>
    <row r="3" spans="1:8" x14ac:dyDescent="0.25">
      <c r="A3" s="6" t="s">
        <v>8388</v>
      </c>
      <c r="B3">
        <f>COUNTIFS(Main!$F$2:$F$4115,"Successful",Main!$D$2:$D$4115,"&gt;=1000",Main!$D$2:$D$4115,"&lt;=4999")</f>
        <v>932</v>
      </c>
      <c r="C3">
        <f>COUNTIFS(Main!$F$2:$F$4115,"failed",Main!$D$2:$D$4115,"&gt;=1000",Main!$D$2:$D$4115,"&lt;=4999")</f>
        <v>420</v>
      </c>
      <c r="D3">
        <f>COUNTIFS(Main!$F$2:$F$4115,"canceled",Main!$D$2:$D$4115,"&gt;=1000",Main!$D$2:$D$4115,"&lt;=4999")</f>
        <v>60</v>
      </c>
      <c r="E3">
        <f t="shared" ref="E3:E13" si="0">SUM(B3:D3)</f>
        <v>1412</v>
      </c>
      <c r="F3">
        <f t="shared" ref="F3:F13" si="1">ROUND(((B3*100)/E3),0)</f>
        <v>66</v>
      </c>
      <c r="G3">
        <f t="shared" ref="G3:G13" si="2">ROUND(((C3*100)/E3),0)</f>
        <v>30</v>
      </c>
      <c r="H3">
        <f t="shared" ref="H3:H13" si="3">ROUND(((D3*100)/E3),0)</f>
        <v>4</v>
      </c>
    </row>
    <row r="4" spans="1:8" x14ac:dyDescent="0.25">
      <c r="A4" s="6" t="s">
        <v>8389</v>
      </c>
      <c r="B4">
        <f>COUNTIFS(Main!$F$2:$F$4115,"Successful",Main!$D$2:$D$4115,"&gt;=5000",Main!$D$2:$D$4115,"&lt;=9999")</f>
        <v>381</v>
      </c>
      <c r="C4">
        <f>COUNTIFS(Main!$F$2:$F$4115,"Successful",Main!$D$2:$D$4115,"&gt;=5000",Main!$D$2:$D$4115,"&lt;=9999")</f>
        <v>381</v>
      </c>
      <c r="D4">
        <f>COUNTIFS(Main!$F$2:$F$4115,"canceled",Main!$D$2:$D$4115,"&gt;=5000",Main!$D$2:$D$4115,"&lt;=9999")</f>
        <v>52</v>
      </c>
      <c r="E4">
        <f t="shared" si="0"/>
        <v>814</v>
      </c>
      <c r="F4">
        <f t="shared" si="1"/>
        <v>47</v>
      </c>
      <c r="G4">
        <f t="shared" si="2"/>
        <v>47</v>
      </c>
      <c r="H4">
        <f t="shared" si="3"/>
        <v>6</v>
      </c>
    </row>
    <row r="5" spans="1:8" x14ac:dyDescent="0.25">
      <c r="A5" s="6" t="s">
        <v>8390</v>
      </c>
      <c r="B5">
        <f>COUNTIFS(Main!$F$2:$F$4115,"Successful",Main!$D$2:$D$4115,"&gt;=10000",Main!$D$2:$D$4115,"&lt;=14999")</f>
        <v>168</v>
      </c>
      <c r="C5">
        <f>COUNTIFS(Main!$F$2:$F$4115,"Failed",Main!$D$2:$D$4115,"&gt;=10000",Main!$D$2:$D$4115,"&lt;=14999")</f>
        <v>144</v>
      </c>
      <c r="D5">
        <f>COUNTIFS(Main!$F$2:$F$4115,"canceled",Main!$D$2:$D$4115,"&gt;=10000",Main!$D$2:$D$4115,"&lt;=14999")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25">
      <c r="A6" s="6" t="s">
        <v>8391</v>
      </c>
      <c r="B6">
        <f>COUNTIFS(Main!$F$2:$F$4115,"Successful",Main!$D$2:$D$4115,"&gt;=15000",Main!$D$2:$D$4115,"&lt;=19999")</f>
        <v>94</v>
      </c>
      <c r="C6">
        <f>COUNTIFS(Main!$F$2:$F$4115,"Failed",Main!$D$2:$D$4115,"&gt;=15000",Main!$D$2:$D$4115,"&lt;=19999")</f>
        <v>90</v>
      </c>
      <c r="D6">
        <f>COUNTIFS(Main!$F$2:$F$4115,"canceled",Main!$D$2:$D$4115,"&gt;=15000",Main!$D$2:$D$4115,"&lt;=19999")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25">
      <c r="A7" s="6" t="s">
        <v>8392</v>
      </c>
      <c r="B7">
        <f>COUNTIFS(Main!$F$2:$F$4115,"Successful",Main!$D$2:$D$4115,"&gt;=20000",Main!$D$2:$D$4115,"&lt;=24999")</f>
        <v>62</v>
      </c>
      <c r="C7">
        <f>COUNTIFS(Main!$F$2:$F$4115,"failed",Main!$D$2:$D$4115,"&gt;=20000",Main!$D$2:$D$4115,"&lt;=24999")</f>
        <v>72</v>
      </c>
      <c r="D7">
        <f>COUNTIFS(Main!$F$2:$F$4115,"canceled",Main!$D$2:$D$4115,"&gt;=20000",Main!$D$2:$D$4115,"&lt;=24999")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25">
      <c r="A8" s="6" t="s">
        <v>8393</v>
      </c>
      <c r="B8">
        <f>COUNTIFS(Main!$F$2:$F$4115,"Successful",Main!$D$2:$D$4115,"&gt;=25000",Main!$D$2:$D$4115,"&lt;=29999")</f>
        <v>55</v>
      </c>
      <c r="C8">
        <f>COUNTIFS(Main!$F$2:$F$4115,"failed",Main!$D$2:$D$4115,"&gt;=25000",Main!$D$2:$D$4115,"&lt;=29999")</f>
        <v>64</v>
      </c>
      <c r="D8">
        <f>COUNTIFS(Main!$F$2:$F$4115,"canceled",Main!$D$2:$D$4115,"&gt;=25000",Main!$D$2:$D$4115,"&lt;=29999")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25">
      <c r="A9" s="6" t="s">
        <v>8394</v>
      </c>
      <c r="B9">
        <f>COUNTIFS(Main!$F$2:$F$4115,"Successful",Main!$D$2:$D$4115,"&gt;=30000",Main!$D$2:$D$4115,"&lt;=34999")</f>
        <v>32</v>
      </c>
      <c r="C9">
        <f>COUNTIFS(Main!$F$2:$F$4115,"failed",Main!$D$2:$D$4115,"&gt;=30000",Main!$D$2:$D$4115,"&lt;=34999")</f>
        <v>37</v>
      </c>
      <c r="D9">
        <f>COUNTIFS(Main!$F$2:$F$4115,"canceled",Main!$D$2:$D$4115,"&gt;=30000",Main!$D$2:$D$4115,"&lt;=34999")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25">
      <c r="A10" s="6" t="s">
        <v>8395</v>
      </c>
      <c r="B10">
        <f>COUNTIFS(Main!$F$2:$F$4115,"Successful",Main!$D$2:$D$4115,"&gt;=35000",Main!$D$2:$D$4115,"&lt;=39999")</f>
        <v>26</v>
      </c>
      <c r="C10">
        <f>COUNTIFS(Main!$F$2:$F$4115,"failed",Main!$D$2:$D$4115,"&gt;=35000",Main!$D$2:$D$4115,"&lt;=39999")</f>
        <v>22</v>
      </c>
      <c r="D10">
        <f>COUNTIFS(Main!$F$2:$F$4115,"canceled",Main!$D$2:$D$4115,"&gt;=35000",Main!$D$2:$D$4115,"&lt;=39999")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25">
      <c r="A11" s="6" t="s">
        <v>8396</v>
      </c>
      <c r="B11">
        <f>COUNTIFS(Main!$F$2:$F$4115,"Successful",Main!$D$2:$D$4115,"&gt;=40000",Main!$D$2:$D$4115,"&lt;=44999")</f>
        <v>21</v>
      </c>
      <c r="C11">
        <f>COUNTIFS(Main!$F$2:$F$4115,"failed",Main!$D$2:$D$4115,"&gt;=40000",Main!$D$2:$D$4115,"&lt;=44999")</f>
        <v>16</v>
      </c>
      <c r="D11">
        <f>COUNTIFS(Main!$F$2:$F$4115,"canceled",Main!$D$2:$D$4115,"&gt;=40000",Main!$D$2:$D$4115,"&lt;=44999")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25">
      <c r="A12" s="6" t="s">
        <v>8397</v>
      </c>
      <c r="B12">
        <f>COUNTIFS(Main!$F$2:$F$4115,"Successful",Main!$D$2:$D$4115,"&gt;=45000",Main!$D$2:$D$4115,"&lt;=49999")</f>
        <v>6</v>
      </c>
      <c r="C12">
        <f>COUNTIFS(Main!$F$2:$F$4115,"failed",Main!$D$2:$D$4115,"&gt;=45000",Main!$D$2:$D$4115,"&lt;=49999")</f>
        <v>11</v>
      </c>
      <c r="D12">
        <f>COUNTIFS(Main!$F$2:$F$4115,"canceled",Main!$D$2:$D$4115,"&gt;=45000",Main!$D$2:$D$4115,"&lt;=49999")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25">
      <c r="A13" s="6" t="s">
        <v>8398</v>
      </c>
      <c r="B13">
        <f>COUNTIFS(Main!$F$2:$F$4115,"Successful",Main!$D$2:$D$4115,"&gt;5000")</f>
        <v>781</v>
      </c>
      <c r="C13">
        <f>COUNTIFS(Main!$F$2:$F$4115,"failed",Main!$D$2:$D$4115,"&gt;5000")</f>
        <v>875</v>
      </c>
      <c r="D13">
        <f>COUNTIFS(Main!$F$2:$F$4115,"canceled",Main!$D$2:$D$4115,"&gt;5000")</f>
        <v>247</v>
      </c>
      <c r="E13">
        <f t="shared" si="0"/>
        <v>1903</v>
      </c>
      <c r="F13">
        <f t="shared" si="1"/>
        <v>41</v>
      </c>
      <c r="G13">
        <f t="shared" si="2"/>
        <v>46</v>
      </c>
      <c r="H13">
        <f t="shared" si="3"/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60" zoomScaleNormal="60" workbookViewId="0">
      <selection activeCell="P1" sqref="P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7109375" bestFit="1" customWidth="1"/>
    <col min="16" max="16" width="23.42578125" bestFit="1" customWidth="1"/>
    <col min="17" max="17" width="14" bestFit="1" customWidth="1"/>
    <col min="18" max="18" width="19.140625" bestFit="1" customWidth="1"/>
    <col min="19" max="19" width="32.28515625" bestFit="1" customWidth="1"/>
    <col min="20" max="20" width="30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((E2*100)/D2)</f>
        <v>136.85882352941175</v>
      </c>
      <c r="P2" s="8">
        <f>ROUND(E2/L2,2)</f>
        <v>63.92</v>
      </c>
      <c r="Q2" t="s">
        <v>8328</v>
      </c>
      <c r="R2" t="s">
        <v>8329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((E3*100)/D3)</f>
        <v>142.60827250608273</v>
      </c>
      <c r="P3" s="8">
        <f t="shared" ref="P3:P66" si="1">ROUND(E3/L3,2)</f>
        <v>185.48</v>
      </c>
      <c r="Q3" t="s">
        <v>8328</v>
      </c>
      <c r="R3" t="s">
        <v>8329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8328</v>
      </c>
      <c r="R4" t="s">
        <v>8329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69.27</v>
      </c>
      <c r="Q5" t="s">
        <v>8328</v>
      </c>
      <c r="R5" t="s">
        <v>8329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</v>
      </c>
      <c r="Q6" t="s">
        <v>8328</v>
      </c>
      <c r="R6" t="s">
        <v>8329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</v>
      </c>
      <c r="Q7" t="s">
        <v>8328</v>
      </c>
      <c r="R7" t="s">
        <v>8329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146.88</v>
      </c>
      <c r="Q8" t="s">
        <v>8328</v>
      </c>
      <c r="R8" t="s">
        <v>8329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</v>
      </c>
      <c r="Q9" t="s">
        <v>8328</v>
      </c>
      <c r="R9" t="s">
        <v>8329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291.79000000000002</v>
      </c>
      <c r="Q10" t="s">
        <v>8328</v>
      </c>
      <c r="R10" t="s">
        <v>8329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31.5</v>
      </c>
      <c r="Q11" t="s">
        <v>8328</v>
      </c>
      <c r="R11" t="s">
        <v>8329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</v>
      </c>
      <c r="Q12" t="s">
        <v>8328</v>
      </c>
      <c r="R12" t="s">
        <v>8329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</v>
      </c>
      <c r="Q13" t="s">
        <v>8328</v>
      </c>
      <c r="R13" t="s">
        <v>8329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</v>
      </c>
      <c r="Q14" t="s">
        <v>8328</v>
      </c>
      <c r="R14" t="s">
        <v>8329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</v>
      </c>
      <c r="Q15" t="s">
        <v>8328</v>
      </c>
      <c r="R15" t="s">
        <v>8329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147.71</v>
      </c>
      <c r="Q16" t="s">
        <v>8328</v>
      </c>
      <c r="R16" t="s">
        <v>8329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21.76</v>
      </c>
      <c r="Q17" t="s">
        <v>8328</v>
      </c>
      <c r="R17" t="s">
        <v>8329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</v>
      </c>
      <c r="Q18" t="s">
        <v>8328</v>
      </c>
      <c r="R18" t="s">
        <v>8329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</v>
      </c>
      <c r="Q19" t="s">
        <v>8328</v>
      </c>
      <c r="R19" t="s">
        <v>8329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</v>
      </c>
      <c r="Q20" t="s">
        <v>8328</v>
      </c>
      <c r="R20" t="s">
        <v>8329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56.14</v>
      </c>
      <c r="Q21" t="s">
        <v>8328</v>
      </c>
      <c r="R21" t="s">
        <v>8329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8328</v>
      </c>
      <c r="R22" t="s">
        <v>8329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</v>
      </c>
      <c r="Q23" t="s">
        <v>8328</v>
      </c>
      <c r="R23" t="s">
        <v>8329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">
        <v>8328</v>
      </c>
      <c r="R24" t="s">
        <v>8329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</v>
      </c>
      <c r="Q25" t="s">
        <v>8328</v>
      </c>
      <c r="R25" t="s">
        <v>8329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66.349999999999994</v>
      </c>
      <c r="Q26" t="s">
        <v>8328</v>
      </c>
      <c r="R26" t="s">
        <v>8329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</v>
      </c>
      <c r="Q27" t="s">
        <v>8328</v>
      </c>
      <c r="R27" t="s">
        <v>8329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102.11</v>
      </c>
      <c r="Q28" t="s">
        <v>8328</v>
      </c>
      <c r="R28" t="s">
        <v>8329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148.97</v>
      </c>
      <c r="Q29" t="s">
        <v>8328</v>
      </c>
      <c r="R29" t="s">
        <v>8329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169.61</v>
      </c>
      <c r="Q30" t="s">
        <v>8328</v>
      </c>
      <c r="R30" t="s">
        <v>8329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</v>
      </c>
      <c r="Q31" t="s">
        <v>8328</v>
      </c>
      <c r="R31" t="s">
        <v>8329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</v>
      </c>
      <c r="Q32" t="s">
        <v>8328</v>
      </c>
      <c r="R32" t="s">
        <v>8329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8328</v>
      </c>
      <c r="R33" t="s">
        <v>8329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320.45</v>
      </c>
      <c r="Q34" t="s">
        <v>8328</v>
      </c>
      <c r="R34" t="s">
        <v>8329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8328</v>
      </c>
      <c r="R35" t="s">
        <v>8329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</v>
      </c>
      <c r="Q36" t="s">
        <v>8328</v>
      </c>
      <c r="R36" t="s">
        <v>8329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</v>
      </c>
      <c r="Q37" t="s">
        <v>8328</v>
      </c>
      <c r="R37" t="s">
        <v>8329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</v>
      </c>
      <c r="Q38" t="s">
        <v>8328</v>
      </c>
      <c r="R38" t="s">
        <v>8329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</v>
      </c>
      <c r="Q39" t="s">
        <v>8328</v>
      </c>
      <c r="R39" t="s">
        <v>8329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</v>
      </c>
      <c r="Q40" t="s">
        <v>8328</v>
      </c>
      <c r="R40" t="s">
        <v>8329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150.9</v>
      </c>
      <c r="Q41" t="s">
        <v>8328</v>
      </c>
      <c r="R41" t="s">
        <v>8329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126.69</v>
      </c>
      <c r="Q42" t="s">
        <v>8328</v>
      </c>
      <c r="R42" t="s">
        <v>8329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</v>
      </c>
      <c r="Q43" t="s">
        <v>8328</v>
      </c>
      <c r="R43" t="s">
        <v>8329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</v>
      </c>
      <c r="Q44" t="s">
        <v>8328</v>
      </c>
      <c r="R44" t="s">
        <v>8329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</v>
      </c>
      <c r="Q45" t="s">
        <v>8328</v>
      </c>
      <c r="R45" t="s">
        <v>8329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133.33000000000001</v>
      </c>
      <c r="Q46" t="s">
        <v>8328</v>
      </c>
      <c r="R46" t="s">
        <v>8329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</v>
      </c>
      <c r="Q47" t="s">
        <v>8328</v>
      </c>
      <c r="R47" t="s">
        <v>8329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</v>
      </c>
      <c r="Q48" t="s">
        <v>8328</v>
      </c>
      <c r="R48" t="s">
        <v>8329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76.87</v>
      </c>
      <c r="Q49" t="s">
        <v>8328</v>
      </c>
      <c r="R49" t="s">
        <v>8329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56.82</v>
      </c>
      <c r="Q50" t="s">
        <v>8328</v>
      </c>
      <c r="R50" t="s">
        <v>8329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</v>
      </c>
      <c r="Q51" t="s">
        <v>8328</v>
      </c>
      <c r="R51" t="s">
        <v>8329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</v>
      </c>
      <c r="Q52" t="s">
        <v>8328</v>
      </c>
      <c r="R52" t="s">
        <v>8329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118.34</v>
      </c>
      <c r="Q53" t="s">
        <v>8328</v>
      </c>
      <c r="R53" t="s">
        <v>8329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</v>
      </c>
      <c r="Q54" t="s">
        <v>8328</v>
      </c>
      <c r="R54" t="s">
        <v>8329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</v>
      </c>
      <c r="Q55" t="s">
        <v>8328</v>
      </c>
      <c r="R55" t="s">
        <v>8329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</v>
      </c>
      <c r="Q56" t="s">
        <v>8328</v>
      </c>
      <c r="R56" t="s">
        <v>8329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128.94999999999999</v>
      </c>
      <c r="Q57" t="s">
        <v>8328</v>
      </c>
      <c r="R57" t="s">
        <v>8329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49.32</v>
      </c>
      <c r="Q58" t="s">
        <v>8328</v>
      </c>
      <c r="R58" t="s">
        <v>8329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</v>
      </c>
      <c r="Q59" t="s">
        <v>8328</v>
      </c>
      <c r="R59" t="s">
        <v>8329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</v>
      </c>
      <c r="Q60" t="s">
        <v>8328</v>
      </c>
      <c r="R60" t="s">
        <v>8329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606.82000000000005</v>
      </c>
      <c r="Q61" t="s">
        <v>8328</v>
      </c>
      <c r="R61" t="s">
        <v>8329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</v>
      </c>
      <c r="Q62" t="s">
        <v>8328</v>
      </c>
      <c r="R62" t="s">
        <v>8330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</v>
      </c>
      <c r="Q63" t="s">
        <v>8328</v>
      </c>
      <c r="R63" t="s">
        <v>8330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96.71</v>
      </c>
      <c r="Q64" t="s">
        <v>8328</v>
      </c>
      <c r="R64" t="s">
        <v>8330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</v>
      </c>
      <c r="Q65" t="s">
        <v>8328</v>
      </c>
      <c r="R65" t="s">
        <v>8330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86.67</v>
      </c>
      <c r="Q66" t="s">
        <v>8328</v>
      </c>
      <c r="R66" t="s">
        <v>8330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((E67*100)/D67)</f>
        <v>107.52857142857142</v>
      </c>
      <c r="P67" s="8">
        <f t="shared" ref="P67:P130" si="5">ROUND(E67/L67,2)</f>
        <v>132.05000000000001</v>
      </c>
      <c r="Q67" t="s">
        <v>8328</v>
      </c>
      <c r="R67" t="s">
        <v>8330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</v>
      </c>
      <c r="Q68" t="s">
        <v>8328</v>
      </c>
      <c r="R68" t="s">
        <v>8330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</v>
      </c>
      <c r="P69" s="8">
        <f t="shared" si="5"/>
        <v>116.25</v>
      </c>
      <c r="Q69" t="s">
        <v>8328</v>
      </c>
      <c r="R69" t="s">
        <v>8330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</v>
      </c>
      <c r="Q70" t="s">
        <v>8328</v>
      </c>
      <c r="R70" t="s">
        <v>8330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62.33</v>
      </c>
      <c r="Q71" t="s">
        <v>8328</v>
      </c>
      <c r="R71" t="s">
        <v>8330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37.409999999999997</v>
      </c>
      <c r="Q72" t="s">
        <v>8328</v>
      </c>
      <c r="R72" t="s">
        <v>8330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123.94444444444444</v>
      </c>
      <c r="P73" s="8">
        <f t="shared" si="5"/>
        <v>69.72</v>
      </c>
      <c r="Q73" t="s">
        <v>8328</v>
      </c>
      <c r="R73" t="s">
        <v>8330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</v>
      </c>
      <c r="Q74" t="s">
        <v>8328</v>
      </c>
      <c r="R74" t="s">
        <v>8330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8328</v>
      </c>
      <c r="R75" t="s">
        <v>8330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112.932</v>
      </c>
      <c r="P76" s="8">
        <f t="shared" si="5"/>
        <v>19.47</v>
      </c>
      <c r="Q76" t="s">
        <v>8328</v>
      </c>
      <c r="R76" t="s">
        <v>8330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85.96</v>
      </c>
      <c r="Q77" t="s">
        <v>8328</v>
      </c>
      <c r="R77" t="s">
        <v>8330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30.67</v>
      </c>
      <c r="Q78" t="s">
        <v>8328</v>
      </c>
      <c r="R78" t="s">
        <v>8330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</v>
      </c>
      <c r="Q79" t="s">
        <v>8328</v>
      </c>
      <c r="R79" t="s">
        <v>8330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8328</v>
      </c>
      <c r="R80" t="s">
        <v>8330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40.270000000000003</v>
      </c>
      <c r="Q81" t="s">
        <v>8328</v>
      </c>
      <c r="R81" t="s">
        <v>8330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273.83</v>
      </c>
      <c r="Q82" t="s">
        <v>8328</v>
      </c>
      <c r="R82" t="s">
        <v>8330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53.04</v>
      </c>
      <c r="Q83" t="s">
        <v>8328</v>
      </c>
      <c r="R83" t="s">
        <v>8330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100.0125</v>
      </c>
      <c r="P84" s="8">
        <f t="shared" si="5"/>
        <v>40.01</v>
      </c>
      <c r="Q84" t="s">
        <v>8328</v>
      </c>
      <c r="R84" t="s">
        <v>8330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102.5</v>
      </c>
      <c r="P85" s="8">
        <f t="shared" si="5"/>
        <v>15.77</v>
      </c>
      <c r="Q85" t="s">
        <v>8328</v>
      </c>
      <c r="R85" t="s">
        <v>8330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71.430000000000007</v>
      </c>
      <c r="Q86" t="s">
        <v>8328</v>
      </c>
      <c r="R86" t="s">
        <v>8330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125.5</v>
      </c>
      <c r="P87" s="8">
        <f t="shared" si="5"/>
        <v>71.709999999999994</v>
      </c>
      <c r="Q87" t="s">
        <v>8328</v>
      </c>
      <c r="R87" t="s">
        <v>8330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</v>
      </c>
      <c r="Q88" t="s">
        <v>8328</v>
      </c>
      <c r="R88" t="s">
        <v>8330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</v>
      </c>
      <c r="P89" s="8">
        <f t="shared" si="5"/>
        <v>104.6</v>
      </c>
      <c r="Q89" t="s">
        <v>8328</v>
      </c>
      <c r="R89" t="s">
        <v>8330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102.85714285714286</v>
      </c>
      <c r="P90" s="8">
        <f t="shared" si="5"/>
        <v>60</v>
      </c>
      <c r="Q90" t="s">
        <v>8328</v>
      </c>
      <c r="R90" t="s">
        <v>8330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115.06666666666666</v>
      </c>
      <c r="P91" s="8">
        <f t="shared" si="5"/>
        <v>123.29</v>
      </c>
      <c r="Q91" t="s">
        <v>8328</v>
      </c>
      <c r="R91" t="s">
        <v>8330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31.38</v>
      </c>
      <c r="Q92" t="s">
        <v>8328</v>
      </c>
      <c r="R92" t="s">
        <v>8330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78.260000000000005</v>
      </c>
      <c r="Q93" t="s">
        <v>8328</v>
      </c>
      <c r="R93" t="s">
        <v>8330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122.33</v>
      </c>
      <c r="Q94" t="s">
        <v>8328</v>
      </c>
      <c r="R94" t="s">
        <v>8330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</v>
      </c>
      <c r="P95" s="8">
        <f t="shared" si="5"/>
        <v>73.73</v>
      </c>
      <c r="Q95" t="s">
        <v>8328</v>
      </c>
      <c r="R95" t="s">
        <v>8330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21.67</v>
      </c>
      <c r="Q96" t="s">
        <v>8328</v>
      </c>
      <c r="R96" t="s">
        <v>8330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</v>
      </c>
      <c r="Q97" t="s">
        <v>8328</v>
      </c>
      <c r="R97" t="s">
        <v>8330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50.59</v>
      </c>
      <c r="Q98" t="s">
        <v>8328</v>
      </c>
      <c r="R98" t="s">
        <v>8330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53.13</v>
      </c>
      <c r="Q99" t="s">
        <v>8328</v>
      </c>
      <c r="R99" t="s">
        <v>8330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56.67</v>
      </c>
      <c r="Q100" t="s">
        <v>8328</v>
      </c>
      <c r="R100" t="s">
        <v>8330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40.78</v>
      </c>
      <c r="Q101" t="s">
        <v>8328</v>
      </c>
      <c r="R101" t="s">
        <v>8330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192.31</v>
      </c>
      <c r="Q102" t="s">
        <v>8328</v>
      </c>
      <c r="R102" t="s">
        <v>8330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8328</v>
      </c>
      <c r="R103" t="s">
        <v>8330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</v>
      </c>
      <c r="P104" s="8">
        <f t="shared" si="5"/>
        <v>117.92</v>
      </c>
      <c r="Q104" t="s">
        <v>8328</v>
      </c>
      <c r="R104" t="s">
        <v>8330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27.9</v>
      </c>
      <c r="Q105" t="s">
        <v>8328</v>
      </c>
      <c r="R105" t="s">
        <v>8330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8328</v>
      </c>
      <c r="R106" t="s">
        <v>8330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107.40909090909091</v>
      </c>
      <c r="P107" s="8">
        <f t="shared" si="5"/>
        <v>39.380000000000003</v>
      </c>
      <c r="Q107" t="s">
        <v>8328</v>
      </c>
      <c r="R107" t="s">
        <v>8330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100.5</v>
      </c>
      <c r="P108" s="8">
        <f t="shared" si="5"/>
        <v>186.11</v>
      </c>
      <c r="Q108" t="s">
        <v>8328</v>
      </c>
      <c r="R108" t="s">
        <v>8330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111.38</v>
      </c>
      <c r="Q109" t="s">
        <v>8328</v>
      </c>
      <c r="R109" t="s">
        <v>8330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246.66666666666666</v>
      </c>
      <c r="P110" s="8">
        <f t="shared" si="5"/>
        <v>78.72</v>
      </c>
      <c r="Q110" t="s">
        <v>8328</v>
      </c>
      <c r="R110" t="s">
        <v>8330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219.5</v>
      </c>
      <c r="P111" s="8">
        <f t="shared" si="5"/>
        <v>46.7</v>
      </c>
      <c r="Q111" t="s">
        <v>8328</v>
      </c>
      <c r="R111" t="s">
        <v>8330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</v>
      </c>
      <c r="Q112" t="s">
        <v>8328</v>
      </c>
      <c r="R112" t="s">
        <v>8330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102.08</v>
      </c>
      <c r="Q113" t="s">
        <v>8328</v>
      </c>
      <c r="R113" t="s">
        <v>8330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64.2</v>
      </c>
      <c r="Q114" t="s">
        <v>8328</v>
      </c>
      <c r="R114" t="s">
        <v>8330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</v>
      </c>
      <c r="Q115" t="s">
        <v>8328</v>
      </c>
      <c r="R115" t="s">
        <v>8330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103.33333333333333</v>
      </c>
      <c r="P116" s="8">
        <f t="shared" si="5"/>
        <v>88.57</v>
      </c>
      <c r="Q116" t="s">
        <v>8328</v>
      </c>
      <c r="R116" t="s">
        <v>8330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140.44444444444446</v>
      </c>
      <c r="P117" s="8">
        <f t="shared" si="5"/>
        <v>28.73</v>
      </c>
      <c r="Q117" t="s">
        <v>8328</v>
      </c>
      <c r="R117" t="s">
        <v>8330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69.790000000000006</v>
      </c>
      <c r="Q118" t="s">
        <v>8328</v>
      </c>
      <c r="R118" t="s">
        <v>8330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100.49377777777778</v>
      </c>
      <c r="P119" s="8">
        <f t="shared" si="5"/>
        <v>167.49</v>
      </c>
      <c r="Q119" t="s">
        <v>8328</v>
      </c>
      <c r="R119" t="s">
        <v>8330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113.0316</v>
      </c>
      <c r="P120" s="8">
        <f t="shared" si="5"/>
        <v>144.91</v>
      </c>
      <c r="Q120" t="s">
        <v>8328</v>
      </c>
      <c r="R120" t="s">
        <v>8330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104.55692307692307</v>
      </c>
      <c r="P121" s="8">
        <f t="shared" si="5"/>
        <v>91.84</v>
      </c>
      <c r="Q121" t="s">
        <v>8328</v>
      </c>
      <c r="R121" t="s">
        <v>8330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1.4285714285714285E-2</v>
      </c>
      <c r="P122" s="8">
        <f t="shared" si="5"/>
        <v>10</v>
      </c>
      <c r="Q122" t="s">
        <v>8328</v>
      </c>
      <c r="R122" t="s">
        <v>8331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8328</v>
      </c>
      <c r="R123" t="s">
        <v>8331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8328</v>
      </c>
      <c r="R124" t="s">
        <v>8331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25.17</v>
      </c>
      <c r="Q125" t="s">
        <v>8328</v>
      </c>
      <c r="R125" t="s">
        <v>8331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8328</v>
      </c>
      <c r="R126" t="s">
        <v>8331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 s="8">
        <f t="shared" si="5"/>
        <v>11.67</v>
      </c>
      <c r="Q127" t="s">
        <v>8328</v>
      </c>
      <c r="R127" t="s">
        <v>8331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</v>
      </c>
      <c r="Q128" t="s">
        <v>8328</v>
      </c>
      <c r="R128" t="s">
        <v>8331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8328</v>
      </c>
      <c r="R129" t="s">
        <v>8331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311.17</v>
      </c>
      <c r="Q130" t="s">
        <v>8328</v>
      </c>
      <c r="R130" t="s">
        <v>8331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((E131*100)/D131)</f>
        <v>0</v>
      </c>
      <c r="P131" s="8" t="e">
        <f t="shared" ref="P131:P194" si="9">ROUND(E131/L131,2)</f>
        <v>#DIV/0!</v>
      </c>
      <c r="Q131" t="s">
        <v>8328</v>
      </c>
      <c r="R131" t="s">
        <v>8331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8328</v>
      </c>
      <c r="R132" t="s">
        <v>8331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8328</v>
      </c>
      <c r="R133" t="s">
        <v>8331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94.51</v>
      </c>
      <c r="Q134" t="s">
        <v>8328</v>
      </c>
      <c r="R134" t="s">
        <v>8331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8328</v>
      </c>
      <c r="R135" t="s">
        <v>8331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8328</v>
      </c>
      <c r="R136" t="s">
        <v>8331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8328</v>
      </c>
      <c r="R137" t="s">
        <v>8331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8328</v>
      </c>
      <c r="R138" t="s">
        <v>8331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8328</v>
      </c>
      <c r="R139" t="s">
        <v>8331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81.239999999999995</v>
      </c>
      <c r="Q140" t="s">
        <v>8328</v>
      </c>
      <c r="R140" t="s">
        <v>8331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8328</v>
      </c>
      <c r="R141" t="s">
        <v>8331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8328</v>
      </c>
      <c r="R142" t="s">
        <v>8331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46.18</v>
      </c>
      <c r="Q143" t="s">
        <v>8328</v>
      </c>
      <c r="R143" t="s">
        <v>8331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0.33333333333333331</v>
      </c>
      <c r="P144" s="8">
        <f t="shared" si="9"/>
        <v>10</v>
      </c>
      <c r="Q144" t="s">
        <v>8328</v>
      </c>
      <c r="R144" t="s">
        <v>8331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8328</v>
      </c>
      <c r="R145" t="s">
        <v>8331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55.95</v>
      </c>
      <c r="Q146" t="s">
        <v>8328</v>
      </c>
      <c r="R146" t="s">
        <v>8331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37.56</v>
      </c>
      <c r="Q147" t="s">
        <v>8328</v>
      </c>
      <c r="R147" t="s">
        <v>8331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</v>
      </c>
      <c r="Q148" t="s">
        <v>8328</v>
      </c>
      <c r="R148" t="s">
        <v>8331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8328</v>
      </c>
      <c r="R149" t="s">
        <v>8331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8328</v>
      </c>
      <c r="R150" t="s">
        <v>8331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0.92</v>
      </c>
      <c r="P151" s="8">
        <f t="shared" si="9"/>
        <v>15.33</v>
      </c>
      <c r="Q151" t="s">
        <v>8328</v>
      </c>
      <c r="R151" t="s">
        <v>8331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</v>
      </c>
      <c r="Q152" t="s">
        <v>8328</v>
      </c>
      <c r="R152" t="s">
        <v>8331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5.6000000000000001E-2</v>
      </c>
      <c r="P153" s="8">
        <f t="shared" si="9"/>
        <v>28</v>
      </c>
      <c r="Q153" t="s">
        <v>8328</v>
      </c>
      <c r="R153" t="s">
        <v>8331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8328</v>
      </c>
      <c r="R154" t="s">
        <v>8331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8328</v>
      </c>
      <c r="R155" t="s">
        <v>8331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2.6666666666666665</v>
      </c>
      <c r="P156" s="8">
        <f t="shared" si="9"/>
        <v>13.33</v>
      </c>
      <c r="Q156" t="s">
        <v>8328</v>
      </c>
      <c r="R156" t="s">
        <v>8331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8328</v>
      </c>
      <c r="R157" t="s">
        <v>8331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8328</v>
      </c>
      <c r="R158" t="s">
        <v>8331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8328</v>
      </c>
      <c r="R159" t="s">
        <v>8331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8328</v>
      </c>
      <c r="R160" t="s">
        <v>8331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8328</v>
      </c>
      <c r="R161" t="s">
        <v>8331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8328</v>
      </c>
      <c r="R162" t="s">
        <v>8332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8328</v>
      </c>
      <c r="R163" t="s">
        <v>8332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8328</v>
      </c>
      <c r="R164" t="s">
        <v>8332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8328</v>
      </c>
      <c r="R165" t="s">
        <v>8332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91.43</v>
      </c>
      <c r="Q166" t="s">
        <v>8328</v>
      </c>
      <c r="R166" t="s">
        <v>8332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8328</v>
      </c>
      <c r="R167" t="s">
        <v>8332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8328</v>
      </c>
      <c r="R168" t="s">
        <v>8332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8328</v>
      </c>
      <c r="R169" t="s">
        <v>8332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</v>
      </c>
      <c r="Q170" t="s">
        <v>8328</v>
      </c>
      <c r="R170" t="s">
        <v>8332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</v>
      </c>
      <c r="P171" s="8">
        <f t="shared" si="9"/>
        <v>56</v>
      </c>
      <c r="Q171" t="s">
        <v>8328</v>
      </c>
      <c r="R171" t="s">
        <v>8332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8328</v>
      </c>
      <c r="R172" t="s">
        <v>8332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8328</v>
      </c>
      <c r="R173" t="s">
        <v>8332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8328</v>
      </c>
      <c r="R174" t="s">
        <v>8332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8328</v>
      </c>
      <c r="R175" t="s">
        <v>8332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8328</v>
      </c>
      <c r="R176" t="s">
        <v>8332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</v>
      </c>
      <c r="Q177" t="s">
        <v>8328</v>
      </c>
      <c r="R177" t="s">
        <v>8332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8328</v>
      </c>
      <c r="R178" t="s">
        <v>8332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</v>
      </c>
      <c r="Q179" t="s">
        <v>8328</v>
      </c>
      <c r="R179" t="s">
        <v>8332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8328</v>
      </c>
      <c r="R180" t="s">
        <v>8332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8328</v>
      </c>
      <c r="R181" t="s">
        <v>8332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30.85</v>
      </c>
      <c r="Q182" t="s">
        <v>8328</v>
      </c>
      <c r="R182" t="s">
        <v>8332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8328</v>
      </c>
      <c r="R183" t="s">
        <v>8332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8328</v>
      </c>
      <c r="R184" t="s">
        <v>8332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8328</v>
      </c>
      <c r="R185" t="s">
        <v>8332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</v>
      </c>
      <c r="P186" s="8">
        <f t="shared" si="9"/>
        <v>25.5</v>
      </c>
      <c r="Q186" t="s">
        <v>8328</v>
      </c>
      <c r="R186" t="s">
        <v>8332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8328</v>
      </c>
      <c r="R187" t="s">
        <v>8332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8328</v>
      </c>
      <c r="R188" t="s">
        <v>8332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8328</v>
      </c>
      <c r="R189" t="s">
        <v>8332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8328</v>
      </c>
      <c r="R190" t="s">
        <v>8332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6.9000000000000006E-2</v>
      </c>
      <c r="P191" s="8">
        <f t="shared" si="9"/>
        <v>69</v>
      </c>
      <c r="Q191" t="s">
        <v>8328</v>
      </c>
      <c r="R191" t="s">
        <v>8332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8328</v>
      </c>
      <c r="R192" t="s">
        <v>8332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</v>
      </c>
      <c r="Q193" t="s">
        <v>8328</v>
      </c>
      <c r="R193" t="s">
        <v>8332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5.67</v>
      </c>
      <c r="Q194" t="s">
        <v>8328</v>
      </c>
      <c r="R194" t="s">
        <v>8332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((E195*100)/D195)</f>
        <v>0</v>
      </c>
      <c r="P195" s="8" t="e">
        <f t="shared" ref="P195:P258" si="13">ROUND(E195/L195,2)</f>
        <v>#DIV/0!</v>
      </c>
      <c r="Q195" t="s">
        <v>8328</v>
      </c>
      <c r="R195" t="s">
        <v>8332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8328</v>
      </c>
      <c r="R196" t="s">
        <v>8332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8328</v>
      </c>
      <c r="R197" t="s">
        <v>8332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41.857142857142854</v>
      </c>
      <c r="P198" s="8">
        <f t="shared" si="13"/>
        <v>77.11</v>
      </c>
      <c r="Q198" t="s">
        <v>8328</v>
      </c>
      <c r="R198" t="s">
        <v>8332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8328</v>
      </c>
      <c r="R199" t="s">
        <v>8332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1.1160000000000001</v>
      </c>
      <c r="P200" s="8">
        <f t="shared" si="13"/>
        <v>46.5</v>
      </c>
      <c r="Q200" t="s">
        <v>8328</v>
      </c>
      <c r="R200" t="s">
        <v>8332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8328</v>
      </c>
      <c r="R201" t="s">
        <v>8332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26.192499999999999</v>
      </c>
      <c r="P202" s="8">
        <f t="shared" si="13"/>
        <v>87.31</v>
      </c>
      <c r="Q202" t="s">
        <v>8328</v>
      </c>
      <c r="R202" t="s">
        <v>8332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</v>
      </c>
      <c r="P203" s="8">
        <f t="shared" si="13"/>
        <v>54.29</v>
      </c>
      <c r="Q203" t="s">
        <v>8328</v>
      </c>
      <c r="R203" t="s">
        <v>8332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8328</v>
      </c>
      <c r="R204" t="s">
        <v>8332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8328</v>
      </c>
      <c r="R205" t="s">
        <v>8332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</v>
      </c>
      <c r="Q206" t="s">
        <v>8328</v>
      </c>
      <c r="R206" t="s">
        <v>8332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</v>
      </c>
      <c r="Q207" t="s">
        <v>8328</v>
      </c>
      <c r="R207" t="s">
        <v>8332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8328</v>
      </c>
      <c r="R208" t="s">
        <v>8332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163.85</v>
      </c>
      <c r="Q209" t="s">
        <v>8328</v>
      </c>
      <c r="R209" t="s">
        <v>8332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8328</v>
      </c>
      <c r="R210" t="s">
        <v>8332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8328</v>
      </c>
      <c r="R211" t="s">
        <v>8332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91.82</v>
      </c>
      <c r="Q212" t="s">
        <v>8328</v>
      </c>
      <c r="R212" t="s">
        <v>8332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</v>
      </c>
      <c r="Q213" t="s">
        <v>8328</v>
      </c>
      <c r="R213" t="s">
        <v>8332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8328</v>
      </c>
      <c r="R214" t="s">
        <v>8332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8328</v>
      </c>
      <c r="R215" t="s">
        <v>8332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8328</v>
      </c>
      <c r="R216" t="s">
        <v>8332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8328</v>
      </c>
      <c r="R217" t="s">
        <v>8332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55.698439999999998</v>
      </c>
      <c r="P218" s="8">
        <f t="shared" si="13"/>
        <v>331.54</v>
      </c>
      <c r="Q218" t="s">
        <v>8328</v>
      </c>
      <c r="R218" t="s">
        <v>8332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314.29000000000002</v>
      </c>
      <c r="Q219" t="s">
        <v>8328</v>
      </c>
      <c r="R219" t="s">
        <v>8332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8328</v>
      </c>
      <c r="R220" t="s">
        <v>8332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</v>
      </c>
      <c r="P221" s="8">
        <f t="shared" si="13"/>
        <v>115.99</v>
      </c>
      <c r="Q221" t="s">
        <v>8328</v>
      </c>
      <c r="R221" t="s">
        <v>8332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8328</v>
      </c>
      <c r="R222" t="s">
        <v>8332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8328</v>
      </c>
      <c r="R223" t="s">
        <v>8332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8328</v>
      </c>
      <c r="R224" t="s">
        <v>8332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8328</v>
      </c>
      <c r="R225" t="s">
        <v>8332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8328</v>
      </c>
      <c r="R226" t="s">
        <v>8332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8328</v>
      </c>
      <c r="R227" t="s">
        <v>8332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8328</v>
      </c>
      <c r="R228" t="s">
        <v>8332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8328</v>
      </c>
      <c r="R229" t="s">
        <v>8332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8328</v>
      </c>
      <c r="R230" t="s">
        <v>8332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8328</v>
      </c>
      <c r="R231" t="s">
        <v>8332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8328</v>
      </c>
      <c r="R232" t="s">
        <v>8332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8328</v>
      </c>
      <c r="R233" t="s">
        <v>8332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</v>
      </c>
      <c r="Q234" t="s">
        <v>8328</v>
      </c>
      <c r="R234" t="s">
        <v>8332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8328</v>
      </c>
      <c r="R235" t="s">
        <v>8332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8328</v>
      </c>
      <c r="R236" t="s">
        <v>8332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8328</v>
      </c>
      <c r="R237" t="s">
        <v>8332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8328</v>
      </c>
      <c r="R238" t="s">
        <v>8332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0.33333333333333331</v>
      </c>
      <c r="P239" s="8">
        <f t="shared" si="13"/>
        <v>50</v>
      </c>
      <c r="Q239" t="s">
        <v>8328</v>
      </c>
      <c r="R239" t="s">
        <v>8332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8328</v>
      </c>
      <c r="R240" t="s">
        <v>8332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8328</v>
      </c>
      <c r="R241" t="s">
        <v>8332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117.85</v>
      </c>
      <c r="Q242" t="s">
        <v>8328</v>
      </c>
      <c r="R242" t="s">
        <v>8333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</v>
      </c>
      <c r="Q243" t="s">
        <v>8328</v>
      </c>
      <c r="R243" t="s">
        <v>8333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113.46153846153847</v>
      </c>
      <c r="P244" s="8">
        <f t="shared" si="13"/>
        <v>73.02</v>
      </c>
      <c r="Q244" t="s">
        <v>8328</v>
      </c>
      <c r="R244" t="s">
        <v>8333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78.2</v>
      </c>
      <c r="Q245" t="s">
        <v>8328</v>
      </c>
      <c r="R245" t="s">
        <v>8333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113.75714285714285</v>
      </c>
      <c r="P246" s="8">
        <f t="shared" si="13"/>
        <v>47.4</v>
      </c>
      <c r="Q246" t="s">
        <v>8328</v>
      </c>
      <c r="R246" t="s">
        <v>8333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103.72</v>
      </c>
      <c r="P247" s="8">
        <f t="shared" si="13"/>
        <v>54.02</v>
      </c>
      <c r="Q247" t="s">
        <v>8328</v>
      </c>
      <c r="R247" t="s">
        <v>8333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305.45999999999998</v>
      </c>
      <c r="P248" s="8">
        <f t="shared" si="13"/>
        <v>68.489999999999995</v>
      </c>
      <c r="Q248" t="s">
        <v>8328</v>
      </c>
      <c r="R248" t="s">
        <v>8333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108.15</v>
      </c>
      <c r="Q249" t="s">
        <v>8328</v>
      </c>
      <c r="R249" t="s">
        <v>8333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589.95000000000005</v>
      </c>
      <c r="Q250" t="s">
        <v>8328</v>
      </c>
      <c r="R250" t="s">
        <v>8333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</v>
      </c>
      <c r="Q251" t="s">
        <v>8328</v>
      </c>
      <c r="R251" t="s">
        <v>8333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105.58333333333333</v>
      </c>
      <c r="P252" s="8">
        <f t="shared" si="13"/>
        <v>72.48</v>
      </c>
      <c r="Q252" t="s">
        <v>8328</v>
      </c>
      <c r="R252" t="s">
        <v>8333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125.57142857142857</v>
      </c>
      <c r="P253" s="8">
        <f t="shared" si="13"/>
        <v>57.08</v>
      </c>
      <c r="Q253" t="s">
        <v>8328</v>
      </c>
      <c r="R253" t="s">
        <v>8333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</v>
      </c>
      <c r="Q254" t="s">
        <v>8328</v>
      </c>
      <c r="R254" t="s">
        <v>8333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100.73333333333333</v>
      </c>
      <c r="P255" s="8">
        <f t="shared" si="13"/>
        <v>215.86</v>
      </c>
      <c r="Q255" t="s">
        <v>8328</v>
      </c>
      <c r="R255" t="s">
        <v>8333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89.39</v>
      </c>
      <c r="Q256" t="s">
        <v>8328</v>
      </c>
      <c r="R256" t="s">
        <v>8333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45.42</v>
      </c>
      <c r="Q257" t="s">
        <v>8328</v>
      </c>
      <c r="R257" t="s">
        <v>8333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65.760000000000005</v>
      </c>
      <c r="Q258" t="s">
        <v>8328</v>
      </c>
      <c r="R258" t="s">
        <v>8333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((E259*100)/D259)</f>
        <v>106.7264857142857</v>
      </c>
      <c r="P259" s="8">
        <f t="shared" ref="P259:P322" si="17">ROUND(E259/L259,2)</f>
        <v>66.7</v>
      </c>
      <c r="Q259" t="s">
        <v>8328</v>
      </c>
      <c r="R259" t="s">
        <v>8333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83.35</v>
      </c>
      <c r="Q260" t="s">
        <v>8328</v>
      </c>
      <c r="R260" t="s">
        <v>8333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105.05</v>
      </c>
      <c r="Q261" t="s">
        <v>8328</v>
      </c>
      <c r="R261" t="s">
        <v>8333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120.91</v>
      </c>
      <c r="Q262" t="s">
        <v>8328</v>
      </c>
      <c r="R262" t="s">
        <v>8333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97.64</v>
      </c>
      <c r="Q263" t="s">
        <v>8328</v>
      </c>
      <c r="R263" t="s">
        <v>8333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41.38</v>
      </c>
      <c r="Q264" t="s">
        <v>8328</v>
      </c>
      <c r="R264" t="s">
        <v>8333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</v>
      </c>
      <c r="Q265" t="s">
        <v>8328</v>
      </c>
      <c r="R265" t="s">
        <v>8333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118.2</v>
      </c>
      <c r="P266" s="8">
        <f t="shared" si="17"/>
        <v>64.95</v>
      </c>
      <c r="Q266" t="s">
        <v>8328</v>
      </c>
      <c r="R266" t="s">
        <v>8333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95.78</v>
      </c>
      <c r="Q267" t="s">
        <v>8328</v>
      </c>
      <c r="R267" t="s">
        <v>8333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40.42</v>
      </c>
      <c r="Q268" t="s">
        <v>8328</v>
      </c>
      <c r="R268" t="s">
        <v>8333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131.62883248730964</v>
      </c>
      <c r="P269" s="8">
        <f t="shared" si="17"/>
        <v>78.58</v>
      </c>
      <c r="Q269" t="s">
        <v>8328</v>
      </c>
      <c r="R269" t="s">
        <v>8333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</v>
      </c>
      <c r="Q270" t="s">
        <v>8328</v>
      </c>
      <c r="R270" t="s">
        <v>8333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</v>
      </c>
      <c r="Q271" t="s">
        <v>8328</v>
      </c>
      <c r="R271" t="s">
        <v>8333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</v>
      </c>
      <c r="Q272" t="s">
        <v>8328</v>
      </c>
      <c r="R272" t="s">
        <v>8333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104.68</v>
      </c>
      <c r="P273" s="8">
        <f t="shared" si="17"/>
        <v>109.42</v>
      </c>
      <c r="Q273" t="s">
        <v>8328</v>
      </c>
      <c r="R273" t="s">
        <v>8333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177.43366666666665</v>
      </c>
      <c r="P274" s="8">
        <f t="shared" si="17"/>
        <v>81.89</v>
      </c>
      <c r="Q274" t="s">
        <v>8328</v>
      </c>
      <c r="R274" t="s">
        <v>8333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45.67</v>
      </c>
      <c r="Q275" t="s">
        <v>8328</v>
      </c>
      <c r="R275" t="s">
        <v>8333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</v>
      </c>
      <c r="Q276" t="s">
        <v>8328</v>
      </c>
      <c r="R276" t="s">
        <v>8333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65.3</v>
      </c>
      <c r="Q277" t="s">
        <v>8328</v>
      </c>
      <c r="R277" t="s">
        <v>8333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95.23</v>
      </c>
      <c r="Q278" t="s">
        <v>8328</v>
      </c>
      <c r="R278" t="s">
        <v>8333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110.38153846153845</v>
      </c>
      <c r="P279" s="8">
        <f t="shared" si="17"/>
        <v>75.44</v>
      </c>
      <c r="Q279" t="s">
        <v>8328</v>
      </c>
      <c r="R279" t="s">
        <v>8333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97.82</v>
      </c>
      <c r="Q280" t="s">
        <v>8328</v>
      </c>
      <c r="R280" t="s">
        <v>8333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87.69</v>
      </c>
      <c r="Q281" t="s">
        <v>8328</v>
      </c>
      <c r="R281" t="s">
        <v>8333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54.75</v>
      </c>
      <c r="Q282" t="s">
        <v>8328</v>
      </c>
      <c r="R282" t="s">
        <v>8333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</v>
      </c>
      <c r="Q283" t="s">
        <v>8328</v>
      </c>
      <c r="R283" t="s">
        <v>8333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254.39</v>
      </c>
      <c r="Q284" t="s">
        <v>8328</v>
      </c>
      <c r="R284" t="s">
        <v>8333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101.83</v>
      </c>
      <c r="Q285" t="s">
        <v>8328</v>
      </c>
      <c r="R285" t="s">
        <v>8333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55.07</v>
      </c>
      <c r="Q286" t="s">
        <v>8328</v>
      </c>
      <c r="R286" t="s">
        <v>8333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</v>
      </c>
      <c r="Q287" t="s">
        <v>8328</v>
      </c>
      <c r="R287" t="s">
        <v>8333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109.15333333333334</v>
      </c>
      <c r="P288" s="8">
        <f t="shared" si="17"/>
        <v>121.28</v>
      </c>
      <c r="Q288" t="s">
        <v>8328</v>
      </c>
      <c r="R288" t="s">
        <v>8333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176.3</v>
      </c>
      <c r="P289" s="8">
        <f t="shared" si="17"/>
        <v>91.19</v>
      </c>
      <c r="Q289" t="s">
        <v>8328</v>
      </c>
      <c r="R289" t="s">
        <v>8333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103.21062000000001</v>
      </c>
      <c r="P290" s="8">
        <f t="shared" si="17"/>
        <v>115.45</v>
      </c>
      <c r="Q290" t="s">
        <v>8328</v>
      </c>
      <c r="R290" t="s">
        <v>8333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</v>
      </c>
      <c r="P291" s="8">
        <f t="shared" si="17"/>
        <v>67.77</v>
      </c>
      <c r="Q291" t="s">
        <v>8328</v>
      </c>
      <c r="R291" t="s">
        <v>8333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106.68444444444444</v>
      </c>
      <c r="P292" s="8">
        <f t="shared" si="17"/>
        <v>28.58</v>
      </c>
      <c r="Q292" t="s">
        <v>8328</v>
      </c>
      <c r="R292" t="s">
        <v>8333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</v>
      </c>
      <c r="Q293" t="s">
        <v>8328</v>
      </c>
      <c r="R293" t="s">
        <v>8333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154.41999999999999</v>
      </c>
      <c r="Q294" t="s">
        <v>8328</v>
      </c>
      <c r="R294" t="s">
        <v>8333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</v>
      </c>
      <c r="Q295" t="s">
        <v>8328</v>
      </c>
      <c r="R295" t="s">
        <v>8333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8328</v>
      </c>
      <c r="R296" t="s">
        <v>8333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</v>
      </c>
      <c r="Q297" t="s">
        <v>8328</v>
      </c>
      <c r="R297" t="s">
        <v>8333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230.09</v>
      </c>
      <c r="Q298" t="s">
        <v>8328</v>
      </c>
      <c r="R298" t="s">
        <v>8333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141.75</v>
      </c>
      <c r="Q299" t="s">
        <v>8328</v>
      </c>
      <c r="R299" t="s">
        <v>8333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108.9324126984127</v>
      </c>
      <c r="P300" s="8">
        <f t="shared" si="17"/>
        <v>56.34</v>
      </c>
      <c r="Q300" t="s">
        <v>8328</v>
      </c>
      <c r="R300" t="s">
        <v>8333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178.95249999999999</v>
      </c>
      <c r="P301" s="8">
        <f t="shared" si="17"/>
        <v>73.34</v>
      </c>
      <c r="Q301" t="s">
        <v>8328</v>
      </c>
      <c r="R301" t="s">
        <v>8333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85.34</v>
      </c>
      <c r="Q302" t="s">
        <v>8328</v>
      </c>
      <c r="R302" t="s">
        <v>8333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118.735</v>
      </c>
      <c r="P303" s="8">
        <f t="shared" si="17"/>
        <v>61.5</v>
      </c>
      <c r="Q303" t="s">
        <v>8328</v>
      </c>
      <c r="R303" t="s">
        <v>8333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93.02</v>
      </c>
      <c r="Q304" t="s">
        <v>8328</v>
      </c>
      <c r="R304" t="s">
        <v>8333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</v>
      </c>
      <c r="Q305" t="s">
        <v>8328</v>
      </c>
      <c r="R305" t="s">
        <v>8333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231.64705882352942</v>
      </c>
      <c r="P306" s="8">
        <f t="shared" si="17"/>
        <v>106.43</v>
      </c>
      <c r="Q306" t="s">
        <v>8328</v>
      </c>
      <c r="R306" t="s">
        <v>8333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130.33333333333334</v>
      </c>
      <c r="P307" s="8">
        <f t="shared" si="17"/>
        <v>51.72</v>
      </c>
      <c r="Q307" t="s">
        <v>8328</v>
      </c>
      <c r="R307" t="s">
        <v>8333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</v>
      </c>
      <c r="Q308" t="s">
        <v>8328</v>
      </c>
      <c r="R308" t="s">
        <v>8333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111.31818181818181</v>
      </c>
      <c r="P309" s="8">
        <f t="shared" si="17"/>
        <v>42.52</v>
      </c>
      <c r="Q309" t="s">
        <v>8328</v>
      </c>
      <c r="R309" t="s">
        <v>8333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105.56666666666666</v>
      </c>
      <c r="P310" s="8">
        <f t="shared" si="17"/>
        <v>62.71</v>
      </c>
      <c r="Q310" t="s">
        <v>8328</v>
      </c>
      <c r="R310" t="s">
        <v>8333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118.94444444444444</v>
      </c>
      <c r="P311" s="8">
        <f t="shared" si="17"/>
        <v>89.96</v>
      </c>
      <c r="Q311" t="s">
        <v>8328</v>
      </c>
      <c r="R311" t="s">
        <v>8333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</v>
      </c>
      <c r="Q312" t="s">
        <v>8328</v>
      </c>
      <c r="R312" t="s">
        <v>8333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138.80000000000001</v>
      </c>
      <c r="Q313" t="s">
        <v>8328</v>
      </c>
      <c r="R313" t="s">
        <v>8333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111.875</v>
      </c>
      <c r="P314" s="8">
        <f t="shared" si="17"/>
        <v>61.3</v>
      </c>
      <c r="Q314" t="s">
        <v>8328</v>
      </c>
      <c r="R314" t="s">
        <v>8333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</v>
      </c>
      <c r="Q315" t="s">
        <v>8328</v>
      </c>
      <c r="R315" t="s">
        <v>8333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</v>
      </c>
      <c r="P316" s="8">
        <f t="shared" si="17"/>
        <v>32.1</v>
      </c>
      <c r="Q316" t="s">
        <v>8328</v>
      </c>
      <c r="R316" t="s">
        <v>8333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200.89</v>
      </c>
      <c r="Q317" t="s">
        <v>8328</v>
      </c>
      <c r="R317" t="s">
        <v>8333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</v>
      </c>
      <c r="Q318" t="s">
        <v>8328</v>
      </c>
      <c r="R318" t="s">
        <v>8333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95.7</v>
      </c>
      <c r="Q319" t="s">
        <v>8328</v>
      </c>
      <c r="R319" t="s">
        <v>8333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</v>
      </c>
      <c r="Q320" t="s">
        <v>8328</v>
      </c>
      <c r="R320" t="s">
        <v>8333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</v>
      </c>
      <c r="Q321" t="s">
        <v>8328</v>
      </c>
      <c r="R321" t="s">
        <v>8333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</v>
      </c>
      <c r="P322" s="8">
        <f t="shared" si="17"/>
        <v>134.91</v>
      </c>
      <c r="Q322" t="s">
        <v>8328</v>
      </c>
      <c r="R322" t="s">
        <v>8333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((E323*100)/D323)</f>
        <v>102.66285714285715</v>
      </c>
      <c r="P323" s="8">
        <f t="shared" ref="P323:P386" si="21">ROUND(E323/L323,2)</f>
        <v>106.62</v>
      </c>
      <c r="Q323" t="s">
        <v>8328</v>
      </c>
      <c r="R323" t="s">
        <v>8333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</v>
      </c>
      <c r="Q324" t="s">
        <v>8328</v>
      </c>
      <c r="R324" t="s">
        <v>8333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114.59</v>
      </c>
      <c r="Q325" t="s">
        <v>8328</v>
      </c>
      <c r="R325" t="s">
        <v>8333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105.32</v>
      </c>
      <c r="Q326" t="s">
        <v>8328</v>
      </c>
      <c r="R326" t="s">
        <v>8333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</v>
      </c>
      <c r="Q327" t="s">
        <v>8328</v>
      </c>
      <c r="R327" t="s">
        <v>8333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147.16999999999999</v>
      </c>
      <c r="Q328" t="s">
        <v>8328</v>
      </c>
      <c r="R328" t="s">
        <v>8333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</v>
      </c>
      <c r="Q329" t="s">
        <v>8328</v>
      </c>
      <c r="R329" t="s">
        <v>8333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103.6144</v>
      </c>
      <c r="P330" s="8">
        <f t="shared" si="21"/>
        <v>156.05000000000001</v>
      </c>
      <c r="Q330" t="s">
        <v>8328</v>
      </c>
      <c r="R330" t="s">
        <v>8333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</v>
      </c>
      <c r="Q331" t="s">
        <v>8328</v>
      </c>
      <c r="R331" t="s">
        <v>8333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</v>
      </c>
      <c r="Q332" t="s">
        <v>8328</v>
      </c>
      <c r="R332" t="s">
        <v>8333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106.605</v>
      </c>
      <c r="P333" s="8">
        <f t="shared" si="21"/>
        <v>97.36</v>
      </c>
      <c r="Q333" t="s">
        <v>8328</v>
      </c>
      <c r="R333" t="s">
        <v>8333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</v>
      </c>
      <c r="Q334" t="s">
        <v>8328</v>
      </c>
      <c r="R334" t="s">
        <v>8333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</v>
      </c>
      <c r="Q335" t="s">
        <v>8328</v>
      </c>
      <c r="R335" t="s">
        <v>8333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</v>
      </c>
      <c r="Q336" t="s">
        <v>8328</v>
      </c>
      <c r="R336" t="s">
        <v>8333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109.19</v>
      </c>
      <c r="Q337" t="s">
        <v>8328</v>
      </c>
      <c r="R337" t="s">
        <v>8333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116.83911999999999</v>
      </c>
      <c r="P338" s="8">
        <f t="shared" si="21"/>
        <v>59.25</v>
      </c>
      <c r="Q338" t="s">
        <v>8328</v>
      </c>
      <c r="R338" t="s">
        <v>8333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101.16833333333334</v>
      </c>
      <c r="P339" s="8">
        <f t="shared" si="21"/>
        <v>97.9</v>
      </c>
      <c r="Q339" t="s">
        <v>8328</v>
      </c>
      <c r="R339" t="s">
        <v>8333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</v>
      </c>
      <c r="P340" s="8">
        <f t="shared" si="21"/>
        <v>70</v>
      </c>
      <c r="Q340" t="s">
        <v>8328</v>
      </c>
      <c r="R340" t="s">
        <v>8333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72.87</v>
      </c>
      <c r="Q341" t="s">
        <v>8328</v>
      </c>
      <c r="R341" t="s">
        <v>8333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146.35</v>
      </c>
      <c r="Q342" t="s">
        <v>8328</v>
      </c>
      <c r="R342" t="s">
        <v>8333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106.71428571428571</v>
      </c>
      <c r="P343" s="8">
        <f t="shared" si="21"/>
        <v>67.91</v>
      </c>
      <c r="Q343" t="s">
        <v>8328</v>
      </c>
      <c r="R343" t="s">
        <v>8333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100.3664</v>
      </c>
      <c r="P344" s="8">
        <f t="shared" si="21"/>
        <v>169.85</v>
      </c>
      <c r="Q344" t="s">
        <v>8328</v>
      </c>
      <c r="R344" t="s">
        <v>8333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102.02863333333333</v>
      </c>
      <c r="P345" s="8">
        <f t="shared" si="21"/>
        <v>58.41</v>
      </c>
      <c r="Q345" t="s">
        <v>8328</v>
      </c>
      <c r="R345" t="s">
        <v>8333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</v>
      </c>
      <c r="Q346" t="s">
        <v>8328</v>
      </c>
      <c r="R346" t="s">
        <v>8333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</v>
      </c>
      <c r="Q347" t="s">
        <v>8328</v>
      </c>
      <c r="R347" t="s">
        <v>8333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90.58</v>
      </c>
      <c r="Q348" t="s">
        <v>8328</v>
      </c>
      <c r="R348" t="s">
        <v>8333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111.59050000000001</v>
      </c>
      <c r="P349" s="8">
        <f t="shared" si="21"/>
        <v>117.77</v>
      </c>
      <c r="Q349" t="s">
        <v>8328</v>
      </c>
      <c r="R349" t="s">
        <v>8333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</v>
      </c>
      <c r="Q350" t="s">
        <v>8328</v>
      </c>
      <c r="R350" t="s">
        <v>8333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71.900000000000006</v>
      </c>
      <c r="Q351" t="s">
        <v>8328</v>
      </c>
      <c r="R351" t="s">
        <v>8333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114.76</v>
      </c>
      <c r="P352" s="8">
        <f t="shared" si="21"/>
        <v>129.82</v>
      </c>
      <c r="Q352" t="s">
        <v>8328</v>
      </c>
      <c r="R352" t="s">
        <v>8333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127.34117647058824</v>
      </c>
      <c r="P353" s="8">
        <f t="shared" si="21"/>
        <v>44.91</v>
      </c>
      <c r="Q353" t="s">
        <v>8328</v>
      </c>
      <c r="R353" t="s">
        <v>8333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40.76</v>
      </c>
      <c r="Q354" t="s">
        <v>8328</v>
      </c>
      <c r="R354" t="s">
        <v>8333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</v>
      </c>
      <c r="Q355" t="s">
        <v>8328</v>
      </c>
      <c r="R355" t="s">
        <v>8333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125.45</v>
      </c>
      <c r="Q356" t="s">
        <v>8328</v>
      </c>
      <c r="R356" t="s">
        <v>8333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246.61</v>
      </c>
      <c r="Q357" t="s">
        <v>8328</v>
      </c>
      <c r="R357" t="s">
        <v>8333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102.69240000000001</v>
      </c>
      <c r="P358" s="8">
        <f t="shared" si="21"/>
        <v>79.400000000000006</v>
      </c>
      <c r="Q358" t="s">
        <v>8328</v>
      </c>
      <c r="R358" t="s">
        <v>8333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86.14</v>
      </c>
      <c r="Q359" t="s">
        <v>8328</v>
      </c>
      <c r="R359" t="s">
        <v>8333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103.08799999999999</v>
      </c>
      <c r="P360" s="8">
        <f t="shared" si="21"/>
        <v>193.05</v>
      </c>
      <c r="Q360" t="s">
        <v>8328</v>
      </c>
      <c r="R360" t="s">
        <v>8333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104.85537190082644</v>
      </c>
      <c r="P361" s="8">
        <f t="shared" si="21"/>
        <v>84.02</v>
      </c>
      <c r="Q361" t="s">
        <v>8328</v>
      </c>
      <c r="R361" t="s">
        <v>8333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139.83000000000001</v>
      </c>
      <c r="Q362" t="s">
        <v>8328</v>
      </c>
      <c r="R362" t="s">
        <v>8333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</v>
      </c>
      <c r="Q363" t="s">
        <v>8328</v>
      </c>
      <c r="R363" t="s">
        <v>8333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124.15933781686498</v>
      </c>
      <c r="P364" s="8">
        <f t="shared" si="21"/>
        <v>139.53</v>
      </c>
      <c r="Q364" t="s">
        <v>8328</v>
      </c>
      <c r="R364" t="s">
        <v>8333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101.33333333333333</v>
      </c>
      <c r="P365" s="8">
        <f t="shared" si="21"/>
        <v>347.85</v>
      </c>
      <c r="Q365" t="s">
        <v>8328</v>
      </c>
      <c r="R365" t="s">
        <v>8333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110.16142857142857</v>
      </c>
      <c r="P366" s="8">
        <f t="shared" si="21"/>
        <v>68.239999999999995</v>
      </c>
      <c r="Q366" t="s">
        <v>8328</v>
      </c>
      <c r="R366" t="s">
        <v>8333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103.97333333333333</v>
      </c>
      <c r="P367" s="8">
        <f t="shared" si="21"/>
        <v>239.94</v>
      </c>
      <c r="Q367" t="s">
        <v>8328</v>
      </c>
      <c r="R367" t="s">
        <v>8333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</v>
      </c>
      <c r="Q368" t="s">
        <v>8328</v>
      </c>
      <c r="R368" t="s">
        <v>8333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86.85</v>
      </c>
      <c r="Q369" t="s">
        <v>8328</v>
      </c>
      <c r="R369" t="s">
        <v>8333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104.11199999999999</v>
      </c>
      <c r="P370" s="8">
        <f t="shared" si="21"/>
        <v>81.849999999999994</v>
      </c>
      <c r="Q370" t="s">
        <v>8328</v>
      </c>
      <c r="R370" t="s">
        <v>8333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</v>
      </c>
      <c r="Q371" t="s">
        <v>8328</v>
      </c>
      <c r="R371" t="s">
        <v>8333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709.42</v>
      </c>
      <c r="Q372" t="s">
        <v>8328</v>
      </c>
      <c r="R372" t="s">
        <v>8333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161.26</v>
      </c>
      <c r="Q373" t="s">
        <v>8328</v>
      </c>
      <c r="R373" t="s">
        <v>8333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125.33333333333333</v>
      </c>
      <c r="P374" s="8">
        <f t="shared" si="21"/>
        <v>41.78</v>
      </c>
      <c r="Q374" t="s">
        <v>8328</v>
      </c>
      <c r="R374" t="s">
        <v>8333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89.89</v>
      </c>
      <c r="Q375" t="s">
        <v>8328</v>
      </c>
      <c r="R375" t="s">
        <v>8333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</v>
      </c>
      <c r="Q376" t="s">
        <v>8328</v>
      </c>
      <c r="R376" t="s">
        <v>8333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42.86</v>
      </c>
      <c r="Q377" t="s">
        <v>8328</v>
      </c>
      <c r="R377" t="s">
        <v>8333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105.95918367346938</v>
      </c>
      <c r="P378" s="8">
        <f t="shared" si="21"/>
        <v>54.08</v>
      </c>
      <c r="Q378" t="s">
        <v>8328</v>
      </c>
      <c r="R378" t="s">
        <v>8333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114.4</v>
      </c>
      <c r="P379" s="8">
        <f t="shared" si="21"/>
        <v>103.22</v>
      </c>
      <c r="Q379" t="s">
        <v>8328</v>
      </c>
      <c r="R379" t="s">
        <v>8333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111.76666666666667</v>
      </c>
      <c r="P380" s="8">
        <f t="shared" si="21"/>
        <v>40.4</v>
      </c>
      <c r="Q380" t="s">
        <v>8328</v>
      </c>
      <c r="R380" t="s">
        <v>8333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</v>
      </c>
      <c r="P381" s="8">
        <f t="shared" si="21"/>
        <v>116.86</v>
      </c>
      <c r="Q381" t="s">
        <v>8328</v>
      </c>
      <c r="R381" t="s">
        <v>8333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</v>
      </c>
      <c r="Q382" t="s">
        <v>8328</v>
      </c>
      <c r="R382" t="s">
        <v>8333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104.73</v>
      </c>
      <c r="P383" s="8">
        <f t="shared" si="21"/>
        <v>104.31</v>
      </c>
      <c r="Q383" t="s">
        <v>8328</v>
      </c>
      <c r="R383" t="s">
        <v>8333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255.83333333333334</v>
      </c>
      <c r="P384" s="8">
        <f t="shared" si="21"/>
        <v>69.77</v>
      </c>
      <c r="Q384" t="s">
        <v>8328</v>
      </c>
      <c r="R384" t="s">
        <v>8333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</v>
      </c>
      <c r="Q385" t="s">
        <v>8328</v>
      </c>
      <c r="R385" t="s">
        <v>8333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</v>
      </c>
      <c r="Q386" t="s">
        <v>8328</v>
      </c>
      <c r="R386" t="s">
        <v>8333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((E387*100)/D387)</f>
        <v>105.982</v>
      </c>
      <c r="P387" s="8">
        <f t="shared" ref="P387:P450" si="25">ROUND(E387/L387,2)</f>
        <v>111.8</v>
      </c>
      <c r="Q387" t="s">
        <v>8328</v>
      </c>
      <c r="R387" t="s">
        <v>8333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</v>
      </c>
      <c r="Q388" t="s">
        <v>8328</v>
      </c>
      <c r="R388" t="s">
        <v>8333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213.98947368421054</v>
      </c>
      <c r="P389" s="8">
        <f t="shared" si="25"/>
        <v>144.69</v>
      </c>
      <c r="Q389" t="s">
        <v>8328</v>
      </c>
      <c r="R389" t="s">
        <v>8333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</v>
      </c>
      <c r="P390" s="8">
        <f t="shared" si="25"/>
        <v>88.85</v>
      </c>
      <c r="Q390" t="s">
        <v>8328</v>
      </c>
      <c r="R390" t="s">
        <v>8333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</v>
      </c>
      <c r="Q391" t="s">
        <v>8328</v>
      </c>
      <c r="R391" t="s">
        <v>8333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71.430000000000007</v>
      </c>
      <c r="Q392" t="s">
        <v>8328</v>
      </c>
      <c r="R392" t="s">
        <v>8333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104.26</v>
      </c>
      <c r="Q393" t="s">
        <v>8328</v>
      </c>
      <c r="R393" t="s">
        <v>8333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90.62</v>
      </c>
      <c r="Q394" t="s">
        <v>8328</v>
      </c>
      <c r="R394" t="s">
        <v>8333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157.33000000000001</v>
      </c>
      <c r="Q395" t="s">
        <v>8328</v>
      </c>
      <c r="R395" t="s">
        <v>8333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8328</v>
      </c>
      <c r="R396" t="s">
        <v>8333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</v>
      </c>
      <c r="P397" s="8">
        <f t="shared" si="25"/>
        <v>58.72</v>
      </c>
      <c r="Q397" t="s">
        <v>8328</v>
      </c>
      <c r="R397" t="s">
        <v>8333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</v>
      </c>
      <c r="Q398" t="s">
        <v>8328</v>
      </c>
      <c r="R398" t="s">
        <v>8333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</v>
      </c>
      <c r="Q399" t="s">
        <v>8328</v>
      </c>
      <c r="R399" t="s">
        <v>8333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</v>
      </c>
      <c r="P400" s="8">
        <f t="shared" si="25"/>
        <v>140.1</v>
      </c>
      <c r="Q400" t="s">
        <v>8328</v>
      </c>
      <c r="R400" t="s">
        <v>8333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106.80500000000001</v>
      </c>
      <c r="P401" s="8">
        <f t="shared" si="25"/>
        <v>224.85</v>
      </c>
      <c r="Q401" t="s">
        <v>8328</v>
      </c>
      <c r="R401" t="s">
        <v>8333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</v>
      </c>
      <c r="Q402" t="s">
        <v>8328</v>
      </c>
      <c r="R402" t="s">
        <v>8333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</v>
      </c>
      <c r="Q403" t="s">
        <v>8328</v>
      </c>
      <c r="R403" t="s">
        <v>8333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</v>
      </c>
      <c r="Q404" t="s">
        <v>8328</v>
      </c>
      <c r="R404" t="s">
        <v>8333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105.26</v>
      </c>
      <c r="P405" s="8">
        <f t="shared" si="25"/>
        <v>75.19</v>
      </c>
      <c r="Q405" t="s">
        <v>8328</v>
      </c>
      <c r="R405" t="s">
        <v>8333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133.13999999999999</v>
      </c>
      <c r="Q406" t="s">
        <v>8328</v>
      </c>
      <c r="R406" t="s">
        <v>8333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8328</v>
      </c>
      <c r="R407" t="s">
        <v>8333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</v>
      </c>
      <c r="Q408" t="s">
        <v>8328</v>
      </c>
      <c r="R408" t="s">
        <v>8333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</v>
      </c>
      <c r="P409" s="8">
        <f t="shared" si="25"/>
        <v>92.32</v>
      </c>
      <c r="Q409" t="s">
        <v>8328</v>
      </c>
      <c r="R409" t="s">
        <v>8333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</v>
      </c>
      <c r="Q410" t="s">
        <v>8328</v>
      </c>
      <c r="R410" t="s">
        <v>8333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8328</v>
      </c>
      <c r="R411" t="s">
        <v>8333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128.30000000000001</v>
      </c>
      <c r="P412" s="8">
        <f t="shared" si="25"/>
        <v>183.29</v>
      </c>
      <c r="Q412" t="s">
        <v>8328</v>
      </c>
      <c r="R412" t="s">
        <v>8333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125.79</v>
      </c>
      <c r="Q413" t="s">
        <v>8328</v>
      </c>
      <c r="R413" t="s">
        <v>8333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</v>
      </c>
      <c r="Q414" t="s">
        <v>8328</v>
      </c>
      <c r="R414" t="s">
        <v>8333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</v>
      </c>
      <c r="Q415" t="s">
        <v>8328</v>
      </c>
      <c r="R415" t="s">
        <v>8333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</v>
      </c>
      <c r="Q416" t="s">
        <v>8328</v>
      </c>
      <c r="R416" t="s">
        <v>8333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68.099999999999994</v>
      </c>
      <c r="Q417" t="s">
        <v>8328</v>
      </c>
      <c r="R417" t="s">
        <v>8333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</v>
      </c>
      <c r="P418" s="8">
        <f t="shared" si="25"/>
        <v>48.09</v>
      </c>
      <c r="Q418" t="s">
        <v>8328</v>
      </c>
      <c r="R418" t="s">
        <v>8333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</v>
      </c>
      <c r="Q419" t="s">
        <v>8328</v>
      </c>
      <c r="R419" t="s">
        <v>8333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8328</v>
      </c>
      <c r="R420" t="s">
        <v>8333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110.07</v>
      </c>
      <c r="Q421" t="s">
        <v>8328</v>
      </c>
      <c r="R421" t="s">
        <v>8333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0.43939393939393939</v>
      </c>
      <c r="P422" s="8">
        <f t="shared" si="25"/>
        <v>4.83</v>
      </c>
      <c r="Q422" t="s">
        <v>8328</v>
      </c>
      <c r="R422" t="s">
        <v>8334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50.17</v>
      </c>
      <c r="Q423" t="s">
        <v>8328</v>
      </c>
      <c r="R423" t="s">
        <v>8334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</v>
      </c>
      <c r="Q424" t="s">
        <v>8328</v>
      </c>
      <c r="R424" t="s">
        <v>8334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11.77</v>
      </c>
      <c r="Q425" t="s">
        <v>8328</v>
      </c>
      <c r="R425" t="s">
        <v>8334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6.7966666666666669</v>
      </c>
      <c r="P426" s="8">
        <f t="shared" si="25"/>
        <v>40.78</v>
      </c>
      <c r="Q426" t="s">
        <v>8328</v>
      </c>
      <c r="R426" t="s">
        <v>8334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8328</v>
      </c>
      <c r="R427" t="s">
        <v>8334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1.33</v>
      </c>
      <c r="P428" s="8">
        <f t="shared" si="25"/>
        <v>16.63</v>
      </c>
      <c r="Q428" t="s">
        <v>8328</v>
      </c>
      <c r="R428" t="s">
        <v>8334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8328</v>
      </c>
      <c r="R429" t="s">
        <v>8334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5.6333333333333337</v>
      </c>
      <c r="P430" s="8">
        <f t="shared" si="25"/>
        <v>52</v>
      </c>
      <c r="Q430" t="s">
        <v>8328</v>
      </c>
      <c r="R430" t="s">
        <v>8334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8328</v>
      </c>
      <c r="R431" t="s">
        <v>8334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8328</v>
      </c>
      <c r="R432" t="s">
        <v>8334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51.88</v>
      </c>
      <c r="Q433" t="s">
        <v>8328</v>
      </c>
      <c r="R433" t="s">
        <v>8334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8328</v>
      </c>
      <c r="R434" t="s">
        <v>8334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8328</v>
      </c>
      <c r="R435" t="s">
        <v>8334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8328</v>
      </c>
      <c r="R436" t="s">
        <v>8334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8328</v>
      </c>
      <c r="R437" t="s">
        <v>8334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8328</v>
      </c>
      <c r="R438" t="s">
        <v>8334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8328</v>
      </c>
      <c r="R439" t="s">
        <v>8334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9.3800000000000008</v>
      </c>
      <c r="P440" s="8">
        <f t="shared" si="25"/>
        <v>170.55</v>
      </c>
      <c r="Q440" t="s">
        <v>8328</v>
      </c>
      <c r="R440" t="s">
        <v>8334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8328</v>
      </c>
      <c r="R441" t="s">
        <v>8334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8328</v>
      </c>
      <c r="R442" t="s">
        <v>8334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8328</v>
      </c>
      <c r="R443" t="s">
        <v>8334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393.59</v>
      </c>
      <c r="Q444" t="s">
        <v>8328</v>
      </c>
      <c r="R444" t="s">
        <v>8334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8328</v>
      </c>
      <c r="R445" t="s">
        <v>8334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8328</v>
      </c>
      <c r="R446" t="s">
        <v>8334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8328</v>
      </c>
      <c r="R447" t="s">
        <v>8334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47.88</v>
      </c>
      <c r="Q448" t="s">
        <v>8328</v>
      </c>
      <c r="R448" t="s">
        <v>8334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8328</v>
      </c>
      <c r="R449" t="s">
        <v>8334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</v>
      </c>
      <c r="Q450" t="s">
        <v>8328</v>
      </c>
      <c r="R450" t="s">
        <v>8334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((E451*100)/D451)</f>
        <v>2.25</v>
      </c>
      <c r="P451" s="8">
        <f t="shared" ref="P451:P514" si="29">ROUND(E451/L451,2)</f>
        <v>9</v>
      </c>
      <c r="Q451" t="s">
        <v>8328</v>
      </c>
      <c r="R451" t="s">
        <v>8334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</v>
      </c>
      <c r="Q452" t="s">
        <v>8328</v>
      </c>
      <c r="R452" t="s">
        <v>8334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8328</v>
      </c>
      <c r="R453" t="s">
        <v>8334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8328</v>
      </c>
      <c r="R454" t="s">
        <v>8334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8328</v>
      </c>
      <c r="R455" t="s">
        <v>8334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</v>
      </c>
      <c r="P456" s="8">
        <f t="shared" si="29"/>
        <v>16.399999999999999</v>
      </c>
      <c r="Q456" t="s">
        <v>8328</v>
      </c>
      <c r="R456" t="s">
        <v>8334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6.9230769230769235E-2</v>
      </c>
      <c r="P457" s="8">
        <f t="shared" si="29"/>
        <v>22.5</v>
      </c>
      <c r="Q457" t="s">
        <v>8328</v>
      </c>
      <c r="R457" t="s">
        <v>8334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20.329999999999998</v>
      </c>
      <c r="Q458" t="s">
        <v>8328</v>
      </c>
      <c r="R458" t="s">
        <v>8334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8328</v>
      </c>
      <c r="R459" t="s">
        <v>8334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16.760000000000002</v>
      </c>
      <c r="Q460" t="s">
        <v>8328</v>
      </c>
      <c r="R460" t="s">
        <v>8334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8328</v>
      </c>
      <c r="R461" t="s">
        <v>8334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8328</v>
      </c>
      <c r="R462" t="s">
        <v>8334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8328</v>
      </c>
      <c r="R463" t="s">
        <v>8334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8328</v>
      </c>
      <c r="R464" t="s">
        <v>8334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113.64</v>
      </c>
      <c r="Q465" t="s">
        <v>8328</v>
      </c>
      <c r="R465" t="s">
        <v>8334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8328</v>
      </c>
      <c r="R466" t="s">
        <v>8334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8328</v>
      </c>
      <c r="R467" t="s">
        <v>8334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8328</v>
      </c>
      <c r="R468" t="s">
        <v>8334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</v>
      </c>
      <c r="Q469" t="s">
        <v>8328</v>
      </c>
      <c r="R469" t="s">
        <v>8334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8328</v>
      </c>
      <c r="R470" t="s">
        <v>8334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8328</v>
      </c>
      <c r="R471" t="s">
        <v>8334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8328</v>
      </c>
      <c r="R472" t="s">
        <v>8334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38.479999999999997</v>
      </c>
      <c r="Q473" t="s">
        <v>8328</v>
      </c>
      <c r="R473" t="s">
        <v>8334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8328</v>
      </c>
      <c r="R474" t="s">
        <v>8334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8328</v>
      </c>
      <c r="R475" t="s">
        <v>8334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8328</v>
      </c>
      <c r="R476" t="s">
        <v>8334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8328</v>
      </c>
      <c r="R477" t="s">
        <v>8334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39.57</v>
      </c>
      <c r="Q478" t="s">
        <v>8328</v>
      </c>
      <c r="R478" t="s">
        <v>8334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8328</v>
      </c>
      <c r="R479" t="s">
        <v>8334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8328</v>
      </c>
      <c r="R480" t="s">
        <v>8334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8328</v>
      </c>
      <c r="R481" t="s">
        <v>8334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55.46</v>
      </c>
      <c r="Q482" t="s">
        <v>8328</v>
      </c>
      <c r="R482" t="s">
        <v>8334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</v>
      </c>
      <c r="Q483" t="s">
        <v>8328</v>
      </c>
      <c r="R483" t="s">
        <v>8334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8328</v>
      </c>
      <c r="R484" t="s">
        <v>8334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</v>
      </c>
      <c r="Q485" t="s">
        <v>8328</v>
      </c>
      <c r="R485" t="s">
        <v>8334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13.55</v>
      </c>
      <c r="Q486" t="s">
        <v>8328</v>
      </c>
      <c r="R486" t="s">
        <v>8334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</v>
      </c>
      <c r="Q487" t="s">
        <v>8328</v>
      </c>
      <c r="R487" t="s">
        <v>8334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8328</v>
      </c>
      <c r="R488" t="s">
        <v>8334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8328</v>
      </c>
      <c r="R489" t="s">
        <v>8334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8328</v>
      </c>
      <c r="R490" t="s">
        <v>8334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71.67</v>
      </c>
      <c r="Q491" t="s">
        <v>8328</v>
      </c>
      <c r="R491" t="s">
        <v>8334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8328</v>
      </c>
      <c r="R492" t="s">
        <v>8334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8328</v>
      </c>
      <c r="R493" t="s">
        <v>8334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8328</v>
      </c>
      <c r="R494" t="s">
        <v>8334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8328</v>
      </c>
      <c r="R495" t="s">
        <v>8334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</v>
      </c>
      <c r="Q496" t="s">
        <v>8328</v>
      </c>
      <c r="R496" t="s">
        <v>8334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8328</v>
      </c>
      <c r="R497" t="s">
        <v>8334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8328</v>
      </c>
      <c r="R498" t="s">
        <v>8334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8328</v>
      </c>
      <c r="R499" t="s">
        <v>8334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4.5985132395404555</v>
      </c>
      <c r="P500" s="8">
        <f t="shared" si="29"/>
        <v>136.09</v>
      </c>
      <c r="Q500" t="s">
        <v>8328</v>
      </c>
      <c r="R500" t="s">
        <v>8334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73.459999999999994</v>
      </c>
      <c r="Q501" t="s">
        <v>8328</v>
      </c>
      <c r="R501" t="s">
        <v>8334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3.3076923076923075</v>
      </c>
      <c r="P502" s="8">
        <f t="shared" si="29"/>
        <v>53.75</v>
      </c>
      <c r="Q502" t="s">
        <v>8328</v>
      </c>
      <c r="R502" t="s">
        <v>8334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8328</v>
      </c>
      <c r="R503" t="s">
        <v>8334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8328</v>
      </c>
      <c r="R504" t="s">
        <v>8334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12.67</v>
      </c>
      <c r="Q505" t="s">
        <v>8328</v>
      </c>
      <c r="R505" t="s">
        <v>8334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8328</v>
      </c>
      <c r="R506" t="s">
        <v>8334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0.43333333333333335</v>
      </c>
      <c r="P507" s="8">
        <f t="shared" si="29"/>
        <v>3.71</v>
      </c>
      <c r="Q507" t="s">
        <v>8328</v>
      </c>
      <c r="R507" t="s">
        <v>8334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8328</v>
      </c>
      <c r="R508" t="s">
        <v>8334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8328</v>
      </c>
      <c r="R509" t="s">
        <v>8334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133.33000000000001</v>
      </c>
      <c r="Q510" t="s">
        <v>8328</v>
      </c>
      <c r="R510" t="s">
        <v>8334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8328</v>
      </c>
      <c r="R511" t="s">
        <v>8334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8328</v>
      </c>
      <c r="R512" t="s">
        <v>8334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8328</v>
      </c>
      <c r="R513" t="s">
        <v>8334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0.13750000000000001</v>
      </c>
      <c r="P514" s="8">
        <f t="shared" si="29"/>
        <v>5.5</v>
      </c>
      <c r="Q514" t="s">
        <v>8328</v>
      </c>
      <c r="R514" t="s">
        <v>8334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((E515*100)/D515)</f>
        <v>13.923999999999999</v>
      </c>
      <c r="P515" s="8">
        <f t="shared" ref="P515:P578" si="33">ROUND(E515/L515,2)</f>
        <v>102.38</v>
      </c>
      <c r="Q515" t="s">
        <v>8328</v>
      </c>
      <c r="R515" t="s">
        <v>8334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16.670000000000002</v>
      </c>
      <c r="Q516" t="s">
        <v>8328</v>
      </c>
      <c r="R516" t="s">
        <v>8334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725.03</v>
      </c>
      <c r="Q517" t="s">
        <v>8328</v>
      </c>
      <c r="R517" t="s">
        <v>8334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8328</v>
      </c>
      <c r="R518" t="s">
        <v>8334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</v>
      </c>
      <c r="Q519" t="s">
        <v>8328</v>
      </c>
      <c r="R519" t="s">
        <v>8334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8328</v>
      </c>
      <c r="R520" t="s">
        <v>8334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39.229999999999997</v>
      </c>
      <c r="Q521" t="s">
        <v>8328</v>
      </c>
      <c r="R521" t="s">
        <v>8334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150.15</v>
      </c>
      <c r="Q522" t="s">
        <v>8335</v>
      </c>
      <c r="R522" t="s">
        <v>8336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93.43</v>
      </c>
      <c r="Q523" t="s">
        <v>8335</v>
      </c>
      <c r="R523" t="s">
        <v>8336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110.97</v>
      </c>
      <c r="Q524" t="s">
        <v>8335</v>
      </c>
      <c r="R524" t="s">
        <v>8336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71.790000000000006</v>
      </c>
      <c r="Q525" t="s">
        <v>8335</v>
      </c>
      <c r="R525" t="s">
        <v>8336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108.67285714285714</v>
      </c>
      <c r="P526" s="8">
        <f t="shared" si="33"/>
        <v>29.26</v>
      </c>
      <c r="Q526" t="s">
        <v>8335</v>
      </c>
      <c r="R526" t="s">
        <v>8336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8335</v>
      </c>
      <c r="R527" t="s">
        <v>8336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 s="8">
        <f t="shared" si="33"/>
        <v>74.349999999999994</v>
      </c>
      <c r="Q528" t="s">
        <v>8335</v>
      </c>
      <c r="R528" t="s">
        <v>8336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63.83</v>
      </c>
      <c r="Q529" t="s">
        <v>8335</v>
      </c>
      <c r="R529" t="s">
        <v>8336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115.65217391304348</v>
      </c>
      <c r="P530" s="8">
        <f t="shared" si="33"/>
        <v>44.33</v>
      </c>
      <c r="Q530" t="s">
        <v>8335</v>
      </c>
      <c r="R530" t="s">
        <v>8336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</v>
      </c>
      <c r="Q531" t="s">
        <v>8335</v>
      </c>
      <c r="R531" t="s">
        <v>8336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107.7826725403818</v>
      </c>
      <c r="P532" s="8">
        <f t="shared" si="33"/>
        <v>126.55</v>
      </c>
      <c r="Q532" t="s">
        <v>8335</v>
      </c>
      <c r="R532" t="s">
        <v>8336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</v>
      </c>
      <c r="Q533" t="s">
        <v>8335</v>
      </c>
      <c r="R533" t="s">
        <v>8336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71.239999999999995</v>
      </c>
      <c r="Q534" t="s">
        <v>8335</v>
      </c>
      <c r="R534" t="s">
        <v>8336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</v>
      </c>
      <c r="Q535" t="s">
        <v>8335</v>
      </c>
      <c r="R535" t="s">
        <v>8336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104.66666666666667</v>
      </c>
      <c r="P536" s="8">
        <f t="shared" si="33"/>
        <v>327.08</v>
      </c>
      <c r="Q536" t="s">
        <v>8335</v>
      </c>
      <c r="R536" t="s">
        <v>8336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102.5</v>
      </c>
      <c r="P537" s="8">
        <f t="shared" si="33"/>
        <v>34.75</v>
      </c>
      <c r="Q537" t="s">
        <v>8335</v>
      </c>
      <c r="R537" t="s">
        <v>8336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118.25757575757575</v>
      </c>
      <c r="P538" s="8">
        <f t="shared" si="33"/>
        <v>100.06</v>
      </c>
      <c r="Q538" t="s">
        <v>8335</v>
      </c>
      <c r="R538" t="s">
        <v>8336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40.85</v>
      </c>
      <c r="Q539" t="s">
        <v>8335</v>
      </c>
      <c r="R539" t="s">
        <v>8336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252.02</v>
      </c>
      <c r="Q540" t="s">
        <v>8335</v>
      </c>
      <c r="R540" t="s">
        <v>8336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</v>
      </c>
      <c r="Q541" t="s">
        <v>8335</v>
      </c>
      <c r="R541" t="s">
        <v>8336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8337</v>
      </c>
      <c r="R542" t="s">
        <v>8338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8337</v>
      </c>
      <c r="R543" t="s">
        <v>8338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4.0000000000000002E-4</v>
      </c>
      <c r="P544" s="8">
        <f t="shared" si="33"/>
        <v>1</v>
      </c>
      <c r="Q544" t="s">
        <v>8337</v>
      </c>
      <c r="R544" t="s">
        <v>8338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8337</v>
      </c>
      <c r="R545" t="s">
        <v>8338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8337</v>
      </c>
      <c r="R546" t="s">
        <v>8338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27.384</v>
      </c>
      <c r="P547" s="8">
        <f t="shared" si="33"/>
        <v>402.71</v>
      </c>
      <c r="Q547" t="s">
        <v>8337</v>
      </c>
      <c r="R547" t="s">
        <v>8338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8337</v>
      </c>
      <c r="R548" t="s">
        <v>8338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8337</v>
      </c>
      <c r="R549" t="s">
        <v>8338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8337</v>
      </c>
      <c r="R550" t="s">
        <v>8338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2.72</v>
      </c>
      <c r="P551" s="8">
        <f t="shared" si="33"/>
        <v>8.5</v>
      </c>
      <c r="Q551" t="s">
        <v>8337</v>
      </c>
      <c r="R551" t="s">
        <v>8338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</v>
      </c>
      <c r="P552" s="8">
        <f t="shared" si="33"/>
        <v>8.75</v>
      </c>
      <c r="Q552" t="s">
        <v>8337</v>
      </c>
      <c r="R552" t="s">
        <v>8338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135.04</v>
      </c>
      <c r="Q553" t="s">
        <v>8337</v>
      </c>
      <c r="R553" t="s">
        <v>8338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8337</v>
      </c>
      <c r="R554" t="s">
        <v>8338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8337</v>
      </c>
      <c r="R555" t="s">
        <v>8338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</v>
      </c>
      <c r="Q556" t="s">
        <v>8337</v>
      </c>
      <c r="R556" t="s">
        <v>8338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8337</v>
      </c>
      <c r="R557" t="s">
        <v>8338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8337</v>
      </c>
      <c r="R558" t="s">
        <v>8338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0.91066666666666662</v>
      </c>
      <c r="P559" s="8">
        <f t="shared" si="33"/>
        <v>68.3</v>
      </c>
      <c r="Q559" t="s">
        <v>8337</v>
      </c>
      <c r="R559" t="s">
        <v>8338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8337</v>
      </c>
      <c r="R560" t="s">
        <v>8338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2.0833333333333332E-2</v>
      </c>
      <c r="P561" s="8">
        <f t="shared" si="33"/>
        <v>50</v>
      </c>
      <c r="Q561" t="s">
        <v>8337</v>
      </c>
      <c r="R561" t="s">
        <v>8338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8337</v>
      </c>
      <c r="R562" t="s">
        <v>8338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8337</v>
      </c>
      <c r="R563" t="s">
        <v>8338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8337</v>
      </c>
      <c r="R564" t="s">
        <v>8338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9.0666666666666673E-2</v>
      </c>
      <c r="P565" s="8">
        <f t="shared" si="33"/>
        <v>34</v>
      </c>
      <c r="Q565" t="s">
        <v>8337</v>
      </c>
      <c r="R565" t="s">
        <v>8338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8337</v>
      </c>
      <c r="R566" t="s">
        <v>8338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8337</v>
      </c>
      <c r="R567" t="s">
        <v>8338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8337</v>
      </c>
      <c r="R568" t="s">
        <v>8338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8337</v>
      </c>
      <c r="R569" t="s">
        <v>8338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8337</v>
      </c>
      <c r="R570" t="s">
        <v>8338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8337</v>
      </c>
      <c r="R571" t="s">
        <v>8338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8337</v>
      </c>
      <c r="R572" t="s">
        <v>8338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8337</v>
      </c>
      <c r="R573" t="s">
        <v>8338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8337</v>
      </c>
      <c r="R574" t="s">
        <v>8338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</v>
      </c>
      <c r="Q575" t="s">
        <v>8337</v>
      </c>
      <c r="R575" t="s">
        <v>8338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8337</v>
      </c>
      <c r="R576" t="s">
        <v>8338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8337</v>
      </c>
      <c r="R577" t="s">
        <v>8338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8337</v>
      </c>
      <c r="R578" t="s">
        <v>8338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((E579*100)/D579)</f>
        <v>0.2</v>
      </c>
      <c r="P579" s="8">
        <f t="shared" ref="P579:P642" si="37">ROUND(E579/L579,2)</f>
        <v>10</v>
      </c>
      <c r="Q579" t="s">
        <v>8337</v>
      </c>
      <c r="R579" t="s">
        <v>8338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8337</v>
      </c>
      <c r="R580" t="s">
        <v>8338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8337</v>
      </c>
      <c r="R581" t="s">
        <v>8338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8337</v>
      </c>
      <c r="R582" t="s">
        <v>8338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8337</v>
      </c>
      <c r="R583" t="s">
        <v>8338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8337</v>
      </c>
      <c r="R584" t="s">
        <v>8338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8337</v>
      </c>
      <c r="R585" t="s">
        <v>8338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8337</v>
      </c>
      <c r="R586" t="s">
        <v>8338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8337</v>
      </c>
      <c r="R587" t="s">
        <v>8338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0.56000000000000005</v>
      </c>
      <c r="P588" s="8">
        <f t="shared" si="37"/>
        <v>14</v>
      </c>
      <c r="Q588" t="s">
        <v>8337</v>
      </c>
      <c r="R588" t="s">
        <v>8338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389.29</v>
      </c>
      <c r="Q589" t="s">
        <v>8337</v>
      </c>
      <c r="R589" t="s">
        <v>8338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3.3444444444444446</v>
      </c>
      <c r="P590" s="8">
        <f t="shared" si="37"/>
        <v>150.5</v>
      </c>
      <c r="Q590" t="s">
        <v>8337</v>
      </c>
      <c r="R590" t="s">
        <v>8338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8337</v>
      </c>
      <c r="R591" t="s">
        <v>8338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24.78</v>
      </c>
      <c r="Q592" t="s">
        <v>8337</v>
      </c>
      <c r="R592" t="s">
        <v>8338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8337</v>
      </c>
      <c r="R593" t="s">
        <v>8338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8337</v>
      </c>
      <c r="R594" t="s">
        <v>8338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16.43</v>
      </c>
      <c r="Q595" t="s">
        <v>8337</v>
      </c>
      <c r="R595" t="s">
        <v>8338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8337</v>
      </c>
      <c r="R596" t="s">
        <v>8338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8337</v>
      </c>
      <c r="R597" t="s">
        <v>8338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8337</v>
      </c>
      <c r="R598" t="s">
        <v>8338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8337</v>
      </c>
      <c r="R599" t="s">
        <v>8338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121.43</v>
      </c>
      <c r="Q600" t="s">
        <v>8337</v>
      </c>
      <c r="R600" t="s">
        <v>8338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8337</v>
      </c>
      <c r="R601" t="s">
        <v>8338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8337</v>
      </c>
      <c r="R602" t="s">
        <v>8338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</v>
      </c>
      <c r="P603" s="8">
        <f t="shared" si="37"/>
        <v>23.33</v>
      </c>
      <c r="Q603" t="s">
        <v>8337</v>
      </c>
      <c r="R603" t="s">
        <v>8338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8337</v>
      </c>
      <c r="R604" t="s">
        <v>8338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45.39</v>
      </c>
      <c r="Q605" t="s">
        <v>8337</v>
      </c>
      <c r="R605" t="s">
        <v>8338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8337</v>
      </c>
      <c r="R606" t="s">
        <v>8338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16.38</v>
      </c>
      <c r="Q607" t="s">
        <v>8337</v>
      </c>
      <c r="R607" t="s">
        <v>8338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8337</v>
      </c>
      <c r="R608" t="s">
        <v>8338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8337</v>
      </c>
      <c r="R609" t="s">
        <v>8338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0.97399999999999998</v>
      </c>
      <c r="P610" s="8">
        <f t="shared" si="37"/>
        <v>292.2</v>
      </c>
      <c r="Q610" t="s">
        <v>8337</v>
      </c>
      <c r="R610" t="s">
        <v>8338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0.64102564102564108</v>
      </c>
      <c r="P611" s="8">
        <f t="shared" si="37"/>
        <v>5</v>
      </c>
      <c r="Q611" t="s">
        <v>8337</v>
      </c>
      <c r="R611" t="s">
        <v>8338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8337</v>
      </c>
      <c r="R612" t="s">
        <v>8338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8337</v>
      </c>
      <c r="R613" t="s">
        <v>8338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8337</v>
      </c>
      <c r="R614" t="s">
        <v>8338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</v>
      </c>
      <c r="Q615" t="s">
        <v>8337</v>
      </c>
      <c r="R615" t="s">
        <v>8338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8337</v>
      </c>
      <c r="R616" t="s">
        <v>8338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8337</v>
      </c>
      <c r="R617" t="s">
        <v>8338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8337</v>
      </c>
      <c r="R618" t="s">
        <v>8338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8337</v>
      </c>
      <c r="R619" t="s">
        <v>8338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8337</v>
      </c>
      <c r="R620" t="s">
        <v>8338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4.0000000000000003E-5</v>
      </c>
      <c r="P621" s="8">
        <f t="shared" si="37"/>
        <v>1</v>
      </c>
      <c r="Q621" t="s">
        <v>8337</v>
      </c>
      <c r="R621" t="s">
        <v>8338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8337</v>
      </c>
      <c r="R622" t="s">
        <v>8338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8337</v>
      </c>
      <c r="R623" t="s">
        <v>8338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37.89</v>
      </c>
      <c r="Q624" t="s">
        <v>8337</v>
      </c>
      <c r="R624" t="s">
        <v>8338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8337</v>
      </c>
      <c r="R625" t="s">
        <v>8338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8337</v>
      </c>
      <c r="R626" t="s">
        <v>8338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8337</v>
      </c>
      <c r="R627" t="s">
        <v>8338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</v>
      </c>
      <c r="P628" s="8">
        <f t="shared" si="37"/>
        <v>111.41</v>
      </c>
      <c r="Q628" t="s">
        <v>8337</v>
      </c>
      <c r="R628" t="s">
        <v>8338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8337</v>
      </c>
      <c r="R629" t="s">
        <v>8338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8337</v>
      </c>
      <c r="R630" t="s">
        <v>8338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0.17499999999999999</v>
      </c>
      <c r="P631" s="8">
        <f t="shared" si="37"/>
        <v>116.67</v>
      </c>
      <c r="Q631" t="s">
        <v>8337</v>
      </c>
      <c r="R631" t="s">
        <v>8338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8337</v>
      </c>
      <c r="R632" t="s">
        <v>8338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76.67</v>
      </c>
      <c r="Q633" t="s">
        <v>8337</v>
      </c>
      <c r="R633" t="s">
        <v>8338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8337</v>
      </c>
      <c r="R634" t="s">
        <v>8338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8337</v>
      </c>
      <c r="R635" t="s">
        <v>8338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8337</v>
      </c>
      <c r="R636" t="s">
        <v>8338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8337</v>
      </c>
      <c r="R637" t="s">
        <v>8338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8337</v>
      </c>
      <c r="R638" t="s">
        <v>8338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8337</v>
      </c>
      <c r="R639" t="s">
        <v>8338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8.9999999999999993E-3</v>
      </c>
      <c r="P640" s="8">
        <f t="shared" si="37"/>
        <v>3</v>
      </c>
      <c r="Q640" t="s">
        <v>8337</v>
      </c>
      <c r="R640" t="s">
        <v>8338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1E-4</v>
      </c>
      <c r="P641" s="8">
        <f t="shared" si="37"/>
        <v>1</v>
      </c>
      <c r="Q641" t="s">
        <v>8337</v>
      </c>
      <c r="R641" t="s">
        <v>8338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8337</v>
      </c>
      <c r="R642" t="s">
        <v>8339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((E643*100)/D643)</f>
        <v>119.16249999999999</v>
      </c>
      <c r="P643" s="8">
        <f t="shared" ref="P643:P706" si="41">ROUND(E643/L643,2)</f>
        <v>151.32</v>
      </c>
      <c r="Q643" t="s">
        <v>8337</v>
      </c>
      <c r="R643" t="s">
        <v>8339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1460.4849999999999</v>
      </c>
      <c r="P644" s="8">
        <f t="shared" si="41"/>
        <v>134.36000000000001</v>
      </c>
      <c r="Q644" t="s">
        <v>8337</v>
      </c>
      <c r="R644" t="s">
        <v>8339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105.80800000000001</v>
      </c>
      <c r="P645" s="8">
        <f t="shared" si="41"/>
        <v>174.03</v>
      </c>
      <c r="Q645" t="s">
        <v>8337</v>
      </c>
      <c r="R645" t="s">
        <v>8339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300.11792000000003</v>
      </c>
      <c r="P646" s="8">
        <f t="shared" si="41"/>
        <v>73.489999999999995</v>
      </c>
      <c r="Q646" t="s">
        <v>8337</v>
      </c>
      <c r="R646" t="s">
        <v>8339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23.52</v>
      </c>
      <c r="Q647" t="s">
        <v>8337</v>
      </c>
      <c r="R647" t="s">
        <v>8339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</v>
      </c>
      <c r="Q648" t="s">
        <v>8337</v>
      </c>
      <c r="R648" t="s">
        <v>8339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</v>
      </c>
      <c r="Q649" t="s">
        <v>8337</v>
      </c>
      <c r="R649" t="s">
        <v>8339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8337</v>
      </c>
      <c r="R650" t="s">
        <v>8339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</v>
      </c>
      <c r="Q651" t="s">
        <v>8337</v>
      </c>
      <c r="R651" t="s">
        <v>8339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35.130000000000003</v>
      </c>
      <c r="Q652" t="s">
        <v>8337</v>
      </c>
      <c r="R652" t="s">
        <v>8339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100.52800000000001</v>
      </c>
      <c r="P653" s="8">
        <f t="shared" si="41"/>
        <v>239.35</v>
      </c>
      <c r="Q653" t="s">
        <v>8337</v>
      </c>
      <c r="R653" t="s">
        <v>8339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100.46666666666667</v>
      </c>
      <c r="P654" s="8">
        <f t="shared" si="41"/>
        <v>107.64</v>
      </c>
      <c r="Q654" t="s">
        <v>8337</v>
      </c>
      <c r="R654" t="s">
        <v>8339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</v>
      </c>
      <c r="Q655" t="s">
        <v>8337</v>
      </c>
      <c r="R655" t="s">
        <v>8339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</v>
      </c>
      <c r="Q656" t="s">
        <v>8337</v>
      </c>
      <c r="R656" t="s">
        <v>8339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42.89</v>
      </c>
      <c r="Q657" t="s">
        <v>8337</v>
      </c>
      <c r="R657" t="s">
        <v>8339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122.74</v>
      </c>
      <c r="Q658" t="s">
        <v>8337</v>
      </c>
      <c r="R658" t="s">
        <v>8339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125.7</v>
      </c>
      <c r="P659" s="8">
        <f t="shared" si="41"/>
        <v>190.45</v>
      </c>
      <c r="Q659" t="s">
        <v>8337</v>
      </c>
      <c r="R659" t="s">
        <v>8339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109.34</v>
      </c>
      <c r="Q660" t="s">
        <v>8337</v>
      </c>
      <c r="R660" t="s">
        <v>8339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100.56666666666666</v>
      </c>
      <c r="P661" s="8">
        <f t="shared" si="41"/>
        <v>143.66999999999999</v>
      </c>
      <c r="Q661" t="s">
        <v>8337</v>
      </c>
      <c r="R661" t="s">
        <v>8339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</v>
      </c>
      <c r="Q662" t="s">
        <v>8337</v>
      </c>
      <c r="R662" t="s">
        <v>8339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10.56</v>
      </c>
      <c r="Q663" t="s">
        <v>8337</v>
      </c>
      <c r="R663" t="s">
        <v>8339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8337</v>
      </c>
      <c r="R664" t="s">
        <v>8339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</v>
      </c>
      <c r="P665" s="8">
        <f t="shared" si="41"/>
        <v>100</v>
      </c>
      <c r="Q665" t="s">
        <v>8337</v>
      </c>
      <c r="R665" t="s">
        <v>8339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</v>
      </c>
      <c r="Q666" t="s">
        <v>8337</v>
      </c>
      <c r="R666" t="s">
        <v>8339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155.33000000000001</v>
      </c>
      <c r="Q667" t="s">
        <v>8337</v>
      </c>
      <c r="R667" t="s">
        <v>8339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8337</v>
      </c>
      <c r="R668" t="s">
        <v>8339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178.93</v>
      </c>
      <c r="Q669" t="s">
        <v>8337</v>
      </c>
      <c r="R669" t="s">
        <v>8339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4.5599999999999996</v>
      </c>
      <c r="P670" s="8">
        <f t="shared" si="41"/>
        <v>27.36</v>
      </c>
      <c r="Q670" t="s">
        <v>8337</v>
      </c>
      <c r="R670" t="s">
        <v>8339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8337</v>
      </c>
      <c r="R671" t="s">
        <v>8339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85</v>
      </c>
      <c r="Q672" t="s">
        <v>8337</v>
      </c>
      <c r="R672" t="s">
        <v>8339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39.426666666666669</v>
      </c>
      <c r="P673" s="8">
        <f t="shared" si="41"/>
        <v>788.53</v>
      </c>
      <c r="Q673" t="s">
        <v>8337</v>
      </c>
      <c r="R673" t="s">
        <v>8339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50.3</v>
      </c>
      <c r="Q674" t="s">
        <v>8337</v>
      </c>
      <c r="R674" t="s">
        <v>8339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0.20499999999999999</v>
      </c>
      <c r="P675" s="8">
        <f t="shared" si="41"/>
        <v>68.33</v>
      </c>
      <c r="Q675" t="s">
        <v>8337</v>
      </c>
      <c r="R675" t="s">
        <v>8339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8337</v>
      </c>
      <c r="R676" t="s">
        <v>8339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34.270000000000003</v>
      </c>
      <c r="Q677" t="s">
        <v>8337</v>
      </c>
      <c r="R677" t="s">
        <v>8339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</v>
      </c>
      <c r="Q678" t="s">
        <v>8337</v>
      </c>
      <c r="R678" t="s">
        <v>8339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8337</v>
      </c>
      <c r="R679" t="s">
        <v>8339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3.8206896551724139</v>
      </c>
      <c r="P680" s="8">
        <f t="shared" si="41"/>
        <v>65.180000000000007</v>
      </c>
      <c r="Q680" t="s">
        <v>8337</v>
      </c>
      <c r="R680" t="s">
        <v>8339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15.485964912280702</v>
      </c>
      <c r="P681" s="8">
        <f t="shared" si="41"/>
        <v>93.9</v>
      </c>
      <c r="Q681" t="s">
        <v>8337</v>
      </c>
      <c r="R681" t="s">
        <v>8339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25.911999999999999</v>
      </c>
      <c r="P682" s="8">
        <f t="shared" si="41"/>
        <v>150.65</v>
      </c>
      <c r="Q682" t="s">
        <v>8337</v>
      </c>
      <c r="R682" t="s">
        <v>8339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8337</v>
      </c>
      <c r="R683" t="s">
        <v>8339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8337</v>
      </c>
      <c r="R684" t="s">
        <v>8339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</v>
      </c>
      <c r="Q685" t="s">
        <v>8337</v>
      </c>
      <c r="R685" t="s">
        <v>8339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7.4837499999999997</v>
      </c>
      <c r="P686" s="8">
        <f t="shared" si="41"/>
        <v>177.39</v>
      </c>
      <c r="Q686" t="s">
        <v>8337</v>
      </c>
      <c r="R686" t="s">
        <v>8339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</v>
      </c>
      <c r="P687" s="8">
        <f t="shared" si="41"/>
        <v>55.3</v>
      </c>
      <c r="Q687" t="s">
        <v>8337</v>
      </c>
      <c r="R687" t="s">
        <v>8339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8337</v>
      </c>
      <c r="R688" t="s">
        <v>8339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591.66999999999996</v>
      </c>
      <c r="Q689" t="s">
        <v>8337</v>
      </c>
      <c r="R689" t="s">
        <v>8339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8337</v>
      </c>
      <c r="R690" t="s">
        <v>8339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</v>
      </c>
      <c r="P691" s="8">
        <f t="shared" si="41"/>
        <v>343.15</v>
      </c>
      <c r="Q691" t="s">
        <v>8337</v>
      </c>
      <c r="R691" t="s">
        <v>8339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72.59</v>
      </c>
      <c r="Q692" t="s">
        <v>8337</v>
      </c>
      <c r="R692" t="s">
        <v>8339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8337</v>
      </c>
      <c r="R693" t="s">
        <v>8339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6.53</v>
      </c>
      <c r="P694" s="8">
        <f t="shared" si="41"/>
        <v>6.5</v>
      </c>
      <c r="Q694" t="s">
        <v>8337</v>
      </c>
      <c r="R694" t="s">
        <v>8339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119.39</v>
      </c>
      <c r="Q695" t="s">
        <v>8337</v>
      </c>
      <c r="R695" t="s">
        <v>8339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84.29</v>
      </c>
      <c r="Q696" t="s">
        <v>8337</v>
      </c>
      <c r="R696" t="s">
        <v>8339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90.86</v>
      </c>
      <c r="Q697" t="s">
        <v>8337</v>
      </c>
      <c r="R697" t="s">
        <v>8339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8337</v>
      </c>
      <c r="R698" t="s">
        <v>8339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46.38</v>
      </c>
      <c r="P699" s="8">
        <f t="shared" si="41"/>
        <v>20.34</v>
      </c>
      <c r="Q699" t="s">
        <v>8337</v>
      </c>
      <c r="R699" t="s">
        <v>8339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530.69000000000005</v>
      </c>
      <c r="Q700" t="s">
        <v>8337</v>
      </c>
      <c r="R700" t="s">
        <v>8339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82.422107692307691</v>
      </c>
      <c r="P701" s="8">
        <f t="shared" si="41"/>
        <v>120.39</v>
      </c>
      <c r="Q701" t="s">
        <v>8337</v>
      </c>
      <c r="R701" t="s">
        <v>8339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8337</v>
      </c>
      <c r="R702" t="s">
        <v>8339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</v>
      </c>
      <c r="Q703" t="s">
        <v>8337</v>
      </c>
      <c r="R703" t="s">
        <v>8339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124.92</v>
      </c>
      <c r="Q704" t="s">
        <v>8337</v>
      </c>
      <c r="R704" t="s">
        <v>8339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</v>
      </c>
      <c r="Q705" t="s">
        <v>8337</v>
      </c>
      <c r="R705" t="s">
        <v>8339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0.87454545454545451</v>
      </c>
      <c r="P706" s="8">
        <f t="shared" si="41"/>
        <v>120.25</v>
      </c>
      <c r="Q706" t="s">
        <v>8337</v>
      </c>
      <c r="R706" t="s">
        <v>8339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((E707*100)/D707)</f>
        <v>0.97699999999999998</v>
      </c>
      <c r="P707" s="8">
        <f t="shared" ref="P707:P770" si="45">ROUND(E707/L707,2)</f>
        <v>195.4</v>
      </c>
      <c r="Q707" t="s">
        <v>8337</v>
      </c>
      <c r="R707" t="s">
        <v>8339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8337</v>
      </c>
      <c r="R708" t="s">
        <v>8339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117.7</v>
      </c>
      <c r="Q709" t="s">
        <v>8337</v>
      </c>
      <c r="R709" t="s">
        <v>8339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23.95</v>
      </c>
      <c r="Q710" t="s">
        <v>8337</v>
      </c>
      <c r="R710" t="s">
        <v>8339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0.40666666666666668</v>
      </c>
      <c r="P711" s="8">
        <f t="shared" si="45"/>
        <v>30.5</v>
      </c>
      <c r="Q711" t="s">
        <v>8337</v>
      </c>
      <c r="R711" t="s">
        <v>8339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8337</v>
      </c>
      <c r="R712" t="s">
        <v>8339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</v>
      </c>
      <c r="Q713" t="s">
        <v>8337</v>
      </c>
      <c r="R713" t="s">
        <v>8339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8337</v>
      </c>
      <c r="R714" t="s">
        <v>8339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8337</v>
      </c>
      <c r="R715" t="s">
        <v>8339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80.319999999999993</v>
      </c>
      <c r="Q716" t="s">
        <v>8337</v>
      </c>
      <c r="R716" t="s">
        <v>8339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8337</v>
      </c>
      <c r="R717" t="s">
        <v>8339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10.214285714285714</v>
      </c>
      <c r="P718" s="8">
        <f t="shared" si="45"/>
        <v>44.69</v>
      </c>
      <c r="Q718" t="s">
        <v>8337</v>
      </c>
      <c r="R718" t="s">
        <v>8339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8337</v>
      </c>
      <c r="R719" t="s">
        <v>8339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8337</v>
      </c>
      <c r="R720" t="s">
        <v>8339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8337</v>
      </c>
      <c r="R721" t="s">
        <v>8339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66.709999999999994</v>
      </c>
      <c r="Q722" t="s">
        <v>8340</v>
      </c>
      <c r="R722" t="s">
        <v>8341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122.10975609756098</v>
      </c>
      <c r="P723" s="8">
        <f t="shared" si="45"/>
        <v>84.14</v>
      </c>
      <c r="Q723" t="s">
        <v>8340</v>
      </c>
      <c r="R723" t="s">
        <v>8341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215.73</v>
      </c>
      <c r="Q724" t="s">
        <v>8340</v>
      </c>
      <c r="R724" t="s">
        <v>8341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</v>
      </c>
      <c r="P725" s="8">
        <f t="shared" si="45"/>
        <v>54.69</v>
      </c>
      <c r="Q725" t="s">
        <v>8340</v>
      </c>
      <c r="R725" t="s">
        <v>8341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105.47157142857142</v>
      </c>
      <c r="P726" s="8">
        <f t="shared" si="45"/>
        <v>51.63</v>
      </c>
      <c r="Q726" t="s">
        <v>8340</v>
      </c>
      <c r="R726" t="s">
        <v>8341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</v>
      </c>
      <c r="P727" s="8">
        <f t="shared" si="45"/>
        <v>143.36000000000001</v>
      </c>
      <c r="Q727" t="s">
        <v>8340</v>
      </c>
      <c r="R727" t="s">
        <v>8341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72.430000000000007</v>
      </c>
      <c r="Q728" t="s">
        <v>8340</v>
      </c>
      <c r="R728" t="s">
        <v>8341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</v>
      </c>
      <c r="Q729" t="s">
        <v>8340</v>
      </c>
      <c r="R729" t="s">
        <v>8341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</v>
      </c>
      <c r="Q730" t="s">
        <v>8340</v>
      </c>
      <c r="R730" t="s">
        <v>8341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8340</v>
      </c>
      <c r="R731" t="s">
        <v>8341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99.77</v>
      </c>
      <c r="Q732" t="s">
        <v>8340</v>
      </c>
      <c r="R732" t="s">
        <v>8341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</v>
      </c>
      <c r="Q733" t="s">
        <v>8340</v>
      </c>
      <c r="R733" t="s">
        <v>8341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</v>
      </c>
      <c r="Q734" t="s">
        <v>8340</v>
      </c>
      <c r="R734" t="s">
        <v>8341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</v>
      </c>
      <c r="Q735" t="s">
        <v>8340</v>
      </c>
      <c r="R735" t="s">
        <v>8341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</v>
      </c>
      <c r="Q736" t="s">
        <v>8340</v>
      </c>
      <c r="R736" t="s">
        <v>8341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</v>
      </c>
      <c r="P737" s="8">
        <f t="shared" si="45"/>
        <v>234.81</v>
      </c>
      <c r="Q737" t="s">
        <v>8340</v>
      </c>
      <c r="R737" t="s">
        <v>8341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105.05</v>
      </c>
      <c r="Q738" t="s">
        <v>8340</v>
      </c>
      <c r="R738" t="s">
        <v>8341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122.4</v>
      </c>
      <c r="P739" s="8">
        <f t="shared" si="45"/>
        <v>56.67</v>
      </c>
      <c r="Q739" t="s">
        <v>8340</v>
      </c>
      <c r="R739" t="s">
        <v>8341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106.73333333333333</v>
      </c>
      <c r="P740" s="8">
        <f t="shared" si="45"/>
        <v>39.049999999999997</v>
      </c>
      <c r="Q740" t="s">
        <v>8340</v>
      </c>
      <c r="R740" t="s">
        <v>8341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158.33333333333334</v>
      </c>
      <c r="P741" s="8">
        <f t="shared" si="45"/>
        <v>68.349999999999994</v>
      </c>
      <c r="Q741" t="s">
        <v>8340</v>
      </c>
      <c r="R741" t="s">
        <v>8341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169.58</v>
      </c>
      <c r="Q742" t="s">
        <v>8340</v>
      </c>
      <c r="R742" t="s">
        <v>8341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102.26</v>
      </c>
      <c r="P743" s="8">
        <f t="shared" si="45"/>
        <v>141.41999999999999</v>
      </c>
      <c r="Q743" t="s">
        <v>8340</v>
      </c>
      <c r="R743" t="s">
        <v>8341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110.71428571428571</v>
      </c>
      <c r="P744" s="8">
        <f t="shared" si="45"/>
        <v>67.39</v>
      </c>
      <c r="Q744" t="s">
        <v>8340</v>
      </c>
      <c r="R744" t="s">
        <v>8341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54.27</v>
      </c>
      <c r="Q745" t="s">
        <v>8340</v>
      </c>
      <c r="R745" t="s">
        <v>8341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</v>
      </c>
      <c r="P746" s="8">
        <f t="shared" si="45"/>
        <v>82.52</v>
      </c>
      <c r="Q746" t="s">
        <v>8340</v>
      </c>
      <c r="R746" t="s">
        <v>8341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179.09909909909911</v>
      </c>
      <c r="P747" s="8">
        <f t="shared" si="45"/>
        <v>53.73</v>
      </c>
      <c r="Q747" t="s">
        <v>8340</v>
      </c>
      <c r="R747" t="s">
        <v>8341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34.21</v>
      </c>
      <c r="Q748" t="s">
        <v>8340</v>
      </c>
      <c r="R748" t="s">
        <v>8341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127.33</v>
      </c>
      <c r="Q749" t="s">
        <v>8340</v>
      </c>
      <c r="R749" t="s">
        <v>8341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45.57</v>
      </c>
      <c r="Q750" t="s">
        <v>8340</v>
      </c>
      <c r="R750" t="s">
        <v>8341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</v>
      </c>
      <c r="Q751" t="s">
        <v>8340</v>
      </c>
      <c r="R751" t="s">
        <v>8341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102.58775877587759</v>
      </c>
      <c r="P752" s="8">
        <f t="shared" si="45"/>
        <v>77.27</v>
      </c>
      <c r="Q752" t="s">
        <v>8340</v>
      </c>
      <c r="R752" t="s">
        <v>8341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57.34</v>
      </c>
      <c r="Q753" t="s">
        <v>8340</v>
      </c>
      <c r="R753" t="s">
        <v>8341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</v>
      </c>
      <c r="Q754" t="s">
        <v>8340</v>
      </c>
      <c r="R754" t="s">
        <v>8341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492.31</v>
      </c>
      <c r="Q755" t="s">
        <v>8340</v>
      </c>
      <c r="R755" t="s">
        <v>8341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</v>
      </c>
      <c r="P756" s="8">
        <f t="shared" si="45"/>
        <v>42.35</v>
      </c>
      <c r="Q756" t="s">
        <v>8340</v>
      </c>
      <c r="R756" t="s">
        <v>8341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37.47</v>
      </c>
      <c r="Q757" t="s">
        <v>8340</v>
      </c>
      <c r="R757" t="s">
        <v>8341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37.450000000000003</v>
      </c>
      <c r="Q758" t="s">
        <v>8340</v>
      </c>
      <c r="R758" t="s">
        <v>8341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33.06</v>
      </c>
      <c r="Q759" t="s">
        <v>8340</v>
      </c>
      <c r="R759" t="s">
        <v>8341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</v>
      </c>
      <c r="Q760" t="s">
        <v>8340</v>
      </c>
      <c r="R760" t="s">
        <v>8341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</v>
      </c>
      <c r="P761" s="8">
        <f t="shared" si="45"/>
        <v>51.47</v>
      </c>
      <c r="Q761" t="s">
        <v>8340</v>
      </c>
      <c r="R761" t="s">
        <v>8341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8340</v>
      </c>
      <c r="R762" t="s">
        <v>8342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39.17</v>
      </c>
      <c r="Q763" t="s">
        <v>8340</v>
      </c>
      <c r="R763" t="s">
        <v>8342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8340</v>
      </c>
      <c r="R764" t="s">
        <v>8342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8340</v>
      </c>
      <c r="R765" t="s">
        <v>8342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8340</v>
      </c>
      <c r="R766" t="s">
        <v>8342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57.3</v>
      </c>
      <c r="Q767" t="s">
        <v>8340</v>
      </c>
      <c r="R767" t="s">
        <v>8342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8340</v>
      </c>
      <c r="R768" t="s">
        <v>8342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8340</v>
      </c>
      <c r="R769" t="s">
        <v>8342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8340</v>
      </c>
      <c r="R770" t="s">
        <v>8342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((E771*100)/D771)</f>
        <v>41.4</v>
      </c>
      <c r="P771" s="8">
        <f t="shared" ref="P771:P834" si="49">ROUND(E771/L771,2)</f>
        <v>31.85</v>
      </c>
      <c r="Q771" t="s">
        <v>8340</v>
      </c>
      <c r="R771" t="s">
        <v>8342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8340</v>
      </c>
      <c r="R772" t="s">
        <v>8342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8340</v>
      </c>
      <c r="R773" t="s">
        <v>8342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8340</v>
      </c>
      <c r="R774" t="s">
        <v>8342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0.85129023676509707</v>
      </c>
      <c r="P775" s="8">
        <f t="shared" si="49"/>
        <v>16</v>
      </c>
      <c r="Q775" t="s">
        <v>8340</v>
      </c>
      <c r="R775" t="s">
        <v>8342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70.2</v>
      </c>
      <c r="P776" s="8">
        <f t="shared" si="49"/>
        <v>39</v>
      </c>
      <c r="Q776" t="s">
        <v>8340</v>
      </c>
      <c r="R776" t="s">
        <v>8342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</v>
      </c>
      <c r="P777" s="8">
        <f t="shared" si="49"/>
        <v>34</v>
      </c>
      <c r="Q777" t="s">
        <v>8340</v>
      </c>
      <c r="R777" t="s">
        <v>8342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</v>
      </c>
      <c r="Q778" t="s">
        <v>8340</v>
      </c>
      <c r="R778" t="s">
        <v>8342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</v>
      </c>
      <c r="P779" s="8">
        <f t="shared" si="49"/>
        <v>7</v>
      </c>
      <c r="Q779" t="s">
        <v>8340</v>
      </c>
      <c r="R779" t="s">
        <v>8342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8340</v>
      </c>
      <c r="R780" t="s">
        <v>8342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2.6666666666666665</v>
      </c>
      <c r="P781" s="8">
        <f t="shared" si="49"/>
        <v>66.67</v>
      </c>
      <c r="Q781" t="s">
        <v>8340</v>
      </c>
      <c r="R781" t="s">
        <v>8342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38.520000000000003</v>
      </c>
      <c r="Q782" t="s">
        <v>8343</v>
      </c>
      <c r="R782" t="s">
        <v>8310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42.61</v>
      </c>
      <c r="Q783" t="s">
        <v>8343</v>
      </c>
      <c r="R783" t="s">
        <v>8310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8343</v>
      </c>
      <c r="R784" t="s">
        <v>8310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63.49</v>
      </c>
      <c r="Q785" t="s">
        <v>8343</v>
      </c>
      <c r="R785" t="s">
        <v>8310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102.5</v>
      </c>
      <c r="P786" s="8">
        <f t="shared" si="49"/>
        <v>102.5</v>
      </c>
      <c r="Q786" t="s">
        <v>8343</v>
      </c>
      <c r="R786" t="s">
        <v>8310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</v>
      </c>
      <c r="Q787" t="s">
        <v>8343</v>
      </c>
      <c r="R787" t="s">
        <v>8310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142.80000000000001</v>
      </c>
      <c r="P788" s="8">
        <f t="shared" si="49"/>
        <v>162.27000000000001</v>
      </c>
      <c r="Q788" t="s">
        <v>8343</v>
      </c>
      <c r="R788" t="s">
        <v>8310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114.16666666666667</v>
      </c>
      <c r="P789" s="8">
        <f t="shared" si="49"/>
        <v>80.59</v>
      </c>
      <c r="Q789" t="s">
        <v>8343</v>
      </c>
      <c r="R789" t="s">
        <v>8310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</v>
      </c>
      <c r="Q790" t="s">
        <v>8343</v>
      </c>
      <c r="R790" t="s">
        <v>8310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109.41176470588235</v>
      </c>
      <c r="P791" s="8">
        <f t="shared" si="49"/>
        <v>132.86000000000001</v>
      </c>
      <c r="Q791" t="s">
        <v>8343</v>
      </c>
      <c r="R791" t="s">
        <v>8310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92.55</v>
      </c>
      <c r="Q792" t="s">
        <v>8343</v>
      </c>
      <c r="R792" t="s">
        <v>8310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60.86</v>
      </c>
      <c r="Q793" t="s">
        <v>8343</v>
      </c>
      <c r="R793" t="s">
        <v>8310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</v>
      </c>
      <c r="P794" s="8">
        <f t="shared" si="49"/>
        <v>41.85</v>
      </c>
      <c r="Q794" t="s">
        <v>8343</v>
      </c>
      <c r="R794" t="s">
        <v>8310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102.77927272727273</v>
      </c>
      <c r="P795" s="8">
        <f t="shared" si="49"/>
        <v>88.33</v>
      </c>
      <c r="Q795" t="s">
        <v>8343</v>
      </c>
      <c r="R795" t="s">
        <v>8310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</v>
      </c>
      <c r="P796" s="8">
        <f t="shared" si="49"/>
        <v>158.96</v>
      </c>
      <c r="Q796" t="s">
        <v>8343</v>
      </c>
      <c r="R796" t="s">
        <v>8310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</v>
      </c>
      <c r="Q797" t="s">
        <v>8343</v>
      </c>
      <c r="R797" t="s">
        <v>8310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</v>
      </c>
      <c r="P798" s="8">
        <f t="shared" si="49"/>
        <v>112.61</v>
      </c>
      <c r="Q798" t="s">
        <v>8343</v>
      </c>
      <c r="R798" t="s">
        <v>8310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45.44</v>
      </c>
      <c r="Q799" t="s">
        <v>8343</v>
      </c>
      <c r="R799" t="s">
        <v>8310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46.22</v>
      </c>
      <c r="Q800" t="s">
        <v>8343</v>
      </c>
      <c r="R800" t="s">
        <v>8310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178.61</v>
      </c>
      <c r="Q801" t="s">
        <v>8343</v>
      </c>
      <c r="R801" t="s">
        <v>8310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152.13333333333333</v>
      </c>
      <c r="P802" s="8">
        <f t="shared" si="49"/>
        <v>40.75</v>
      </c>
      <c r="Q802" t="s">
        <v>8343</v>
      </c>
      <c r="R802" t="s">
        <v>8310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</v>
      </c>
      <c r="Q803" t="s">
        <v>8343</v>
      </c>
      <c r="R803" t="s">
        <v>8310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101.33333333333333</v>
      </c>
      <c r="P804" s="8">
        <f t="shared" si="49"/>
        <v>81.069999999999993</v>
      </c>
      <c r="Q804" t="s">
        <v>8343</v>
      </c>
      <c r="R804" t="s">
        <v>8310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123.26086956521739</v>
      </c>
      <c r="P805" s="8">
        <f t="shared" si="49"/>
        <v>74.61</v>
      </c>
      <c r="Q805" t="s">
        <v>8343</v>
      </c>
      <c r="R805" t="s">
        <v>8310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305.56</v>
      </c>
      <c r="Q806" t="s">
        <v>8343</v>
      </c>
      <c r="R806" t="s">
        <v>8310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</v>
      </c>
      <c r="Q807" t="s">
        <v>8343</v>
      </c>
      <c r="R807" t="s">
        <v>8310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117.68</v>
      </c>
      <c r="Q808" t="s">
        <v>8343</v>
      </c>
      <c r="R808" t="s">
        <v>8310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</v>
      </c>
      <c r="Q809" t="s">
        <v>8343</v>
      </c>
      <c r="R809" t="s">
        <v>8310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</v>
      </c>
      <c r="Q810" t="s">
        <v>8343</v>
      </c>
      <c r="R810" t="s">
        <v>8310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103.77500000000001</v>
      </c>
      <c r="P811" s="8">
        <f t="shared" si="49"/>
        <v>79.83</v>
      </c>
      <c r="Q811" t="s">
        <v>8343</v>
      </c>
      <c r="R811" t="s">
        <v>8310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</v>
      </c>
      <c r="Q812" t="s">
        <v>8343</v>
      </c>
      <c r="R812" t="s">
        <v>8310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86.67</v>
      </c>
      <c r="Q813" t="s">
        <v>8343</v>
      </c>
      <c r="R813" t="s">
        <v>8310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27.61</v>
      </c>
      <c r="Q814" t="s">
        <v>8343</v>
      </c>
      <c r="R814" t="s">
        <v>8310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25</v>
      </c>
      <c r="Q815" t="s">
        <v>8343</v>
      </c>
      <c r="R815" t="s">
        <v>8310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</v>
      </c>
      <c r="Q816" t="s">
        <v>8343</v>
      </c>
      <c r="R816" t="s">
        <v>8310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</v>
      </c>
      <c r="Q817" t="s">
        <v>8343</v>
      </c>
      <c r="R817" t="s">
        <v>8310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8343</v>
      </c>
      <c r="R818" t="s">
        <v>8310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137.11066666666667</v>
      </c>
      <c r="P819" s="8">
        <f t="shared" si="49"/>
        <v>89.42</v>
      </c>
      <c r="Q819" t="s">
        <v>8343</v>
      </c>
      <c r="R819" t="s">
        <v>8310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</v>
      </c>
      <c r="Q820" t="s">
        <v>8343</v>
      </c>
      <c r="R820" t="s">
        <v>8310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108.75</v>
      </c>
      <c r="P821" s="8">
        <f t="shared" si="49"/>
        <v>31.07</v>
      </c>
      <c r="Q821" t="s">
        <v>8343</v>
      </c>
      <c r="R821" t="s">
        <v>8310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</v>
      </c>
      <c r="Q822" t="s">
        <v>8343</v>
      </c>
      <c r="R822" t="s">
        <v>8310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224.13</v>
      </c>
      <c r="Q823" t="s">
        <v>8343</v>
      </c>
      <c r="R823" t="s">
        <v>8310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</v>
      </c>
      <c r="Q824" t="s">
        <v>8343</v>
      </c>
      <c r="R824" t="s">
        <v>8310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43.52</v>
      </c>
      <c r="Q825" t="s">
        <v>8343</v>
      </c>
      <c r="R825" t="s">
        <v>8310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39.82</v>
      </c>
      <c r="Q826" t="s">
        <v>8343</v>
      </c>
      <c r="R826" t="s">
        <v>8310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</v>
      </c>
      <c r="P827" s="8">
        <f t="shared" si="49"/>
        <v>126.81</v>
      </c>
      <c r="Q827" t="s">
        <v>8343</v>
      </c>
      <c r="R827" t="s">
        <v>8310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101.45454545454545</v>
      </c>
      <c r="P828" s="8">
        <f t="shared" si="49"/>
        <v>113.88</v>
      </c>
      <c r="Q828" t="s">
        <v>8343</v>
      </c>
      <c r="R828" t="s">
        <v>8310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103.33333333333333</v>
      </c>
      <c r="P829" s="8">
        <f t="shared" si="49"/>
        <v>28.18</v>
      </c>
      <c r="Q829" t="s">
        <v>8343</v>
      </c>
      <c r="R829" t="s">
        <v>8310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36.61</v>
      </c>
      <c r="Q830" t="s">
        <v>8343</v>
      </c>
      <c r="R830" t="s">
        <v>8310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8343</v>
      </c>
      <c r="R831" t="s">
        <v>8310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107.83333333333333</v>
      </c>
      <c r="P832" s="8">
        <f t="shared" si="49"/>
        <v>60.66</v>
      </c>
      <c r="Q832" t="s">
        <v>8343</v>
      </c>
      <c r="R832" t="s">
        <v>8310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8343</v>
      </c>
      <c r="R833" t="s">
        <v>8310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100.60706666666667</v>
      </c>
      <c r="P834" s="8">
        <f t="shared" si="49"/>
        <v>97.99</v>
      </c>
      <c r="Q834" t="s">
        <v>8343</v>
      </c>
      <c r="R834" t="s">
        <v>8310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((E835*100)/D835)</f>
        <v>101.66666666666667</v>
      </c>
      <c r="P835" s="8">
        <f t="shared" ref="P835:P898" si="53">ROUND(E835/L835,2)</f>
        <v>148.78</v>
      </c>
      <c r="Q835" t="s">
        <v>8343</v>
      </c>
      <c r="R835" t="s">
        <v>8310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131.01818181818183</v>
      </c>
      <c r="P836" s="8">
        <f t="shared" si="53"/>
        <v>96.08</v>
      </c>
      <c r="Q836" t="s">
        <v>8343</v>
      </c>
      <c r="R836" t="s">
        <v>8310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</v>
      </c>
      <c r="P837" s="8">
        <f t="shared" si="53"/>
        <v>58.63</v>
      </c>
      <c r="Q837" t="s">
        <v>8343</v>
      </c>
      <c r="R837" t="s">
        <v>8310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100.93040000000001</v>
      </c>
      <c r="P838" s="8">
        <f t="shared" si="53"/>
        <v>109.71</v>
      </c>
      <c r="Q838" t="s">
        <v>8343</v>
      </c>
      <c r="R838" t="s">
        <v>8310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</v>
      </c>
      <c r="Q839" t="s">
        <v>8343</v>
      </c>
      <c r="R839" t="s">
        <v>8310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</v>
      </c>
      <c r="Q840" t="s">
        <v>8343</v>
      </c>
      <c r="R840" t="s">
        <v>8310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60.74</v>
      </c>
      <c r="Q841" t="s">
        <v>8343</v>
      </c>
      <c r="R841" t="s">
        <v>8310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63.38</v>
      </c>
      <c r="Q842" t="s">
        <v>8343</v>
      </c>
      <c r="R842" t="s">
        <v>8311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</v>
      </c>
      <c r="P843" s="8">
        <f t="shared" si="53"/>
        <v>53.89</v>
      </c>
      <c r="Q843" t="s">
        <v>8343</v>
      </c>
      <c r="R843" t="s">
        <v>8311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</v>
      </c>
      <c r="Q844" t="s">
        <v>8343</v>
      </c>
      <c r="R844" t="s">
        <v>8311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</v>
      </c>
      <c r="Q845" t="s">
        <v>8343</v>
      </c>
      <c r="R845" t="s">
        <v>8311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36.630000000000003</v>
      </c>
      <c r="Q846" t="s">
        <v>8343</v>
      </c>
      <c r="R846" t="s">
        <v>8311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34.01</v>
      </c>
      <c r="Q847" t="s">
        <v>8343</v>
      </c>
      <c r="R847" t="s">
        <v>8311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122.00090909090909</v>
      </c>
      <c r="P848" s="8">
        <f t="shared" si="53"/>
        <v>28.55</v>
      </c>
      <c r="Q848" t="s">
        <v>8343</v>
      </c>
      <c r="R848" t="s">
        <v>8311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8343</v>
      </c>
      <c r="R849" t="s">
        <v>8311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8343</v>
      </c>
      <c r="R850" t="s">
        <v>8311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</v>
      </c>
      <c r="Q851" t="s">
        <v>8343</v>
      </c>
      <c r="R851" t="s">
        <v>8311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155.17500000000001</v>
      </c>
      <c r="P852" s="8">
        <f t="shared" si="53"/>
        <v>46.67</v>
      </c>
      <c r="Q852" t="s">
        <v>8343</v>
      </c>
      <c r="R852" t="s">
        <v>8311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37.270000000000003</v>
      </c>
      <c r="Q853" t="s">
        <v>8343</v>
      </c>
      <c r="R853" t="s">
        <v>8311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104.97142857142858</v>
      </c>
      <c r="P854" s="8">
        <f t="shared" si="53"/>
        <v>59.26</v>
      </c>
      <c r="Q854" t="s">
        <v>8343</v>
      </c>
      <c r="R854" t="s">
        <v>8311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8343</v>
      </c>
      <c r="R855" t="s">
        <v>8311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118.22050359712232</v>
      </c>
      <c r="P856" s="8">
        <f t="shared" si="53"/>
        <v>65.86</v>
      </c>
      <c r="Q856" t="s">
        <v>8343</v>
      </c>
      <c r="R856" t="s">
        <v>8311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</v>
      </c>
      <c r="Q857" t="s">
        <v>8343</v>
      </c>
      <c r="R857" t="s">
        <v>8311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 s="8">
        <f t="shared" si="53"/>
        <v>19.46</v>
      </c>
      <c r="Q858" t="s">
        <v>8343</v>
      </c>
      <c r="R858" t="s">
        <v>8311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8343</v>
      </c>
      <c r="R859" t="s">
        <v>8311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22.74</v>
      </c>
      <c r="Q860" t="s">
        <v>8343</v>
      </c>
      <c r="R860" t="s">
        <v>8311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</v>
      </c>
      <c r="P861" s="8">
        <f t="shared" si="53"/>
        <v>42.72</v>
      </c>
      <c r="Q861" t="s">
        <v>8343</v>
      </c>
      <c r="R861" t="s">
        <v>8311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52.92</v>
      </c>
      <c r="Q862" t="s">
        <v>8343</v>
      </c>
      <c r="R862" t="s">
        <v>8312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8343</v>
      </c>
      <c r="R863" t="s">
        <v>8312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0.34</v>
      </c>
      <c r="P864" s="8">
        <f t="shared" si="53"/>
        <v>42.5</v>
      </c>
      <c r="Q864" t="s">
        <v>8343</v>
      </c>
      <c r="R864" t="s">
        <v>8312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8343</v>
      </c>
      <c r="R865" t="s">
        <v>8312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34.18</v>
      </c>
      <c r="Q866" t="s">
        <v>8343</v>
      </c>
      <c r="R866" t="s">
        <v>8312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8343</v>
      </c>
      <c r="R867" t="s">
        <v>8312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</v>
      </c>
      <c r="Q868" t="s">
        <v>8343</v>
      </c>
      <c r="R868" t="s">
        <v>8312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</v>
      </c>
      <c r="Q869" t="s">
        <v>8343</v>
      </c>
      <c r="R869" t="s">
        <v>8312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8343</v>
      </c>
      <c r="R870" t="s">
        <v>8312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346.67</v>
      </c>
      <c r="Q871" t="s">
        <v>8343</v>
      </c>
      <c r="R871" t="s">
        <v>8312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8343</v>
      </c>
      <c r="R872" t="s">
        <v>8312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</v>
      </c>
      <c r="Q873" t="s">
        <v>8343</v>
      </c>
      <c r="R873" t="s">
        <v>8312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8343</v>
      </c>
      <c r="R874" t="s">
        <v>8312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1.2857142857142858</v>
      </c>
      <c r="P875" s="8">
        <f t="shared" si="53"/>
        <v>9</v>
      </c>
      <c r="Q875" t="s">
        <v>8343</v>
      </c>
      <c r="R875" t="s">
        <v>8312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24.333333333333332</v>
      </c>
      <c r="P876" s="8">
        <f t="shared" si="53"/>
        <v>34.76</v>
      </c>
      <c r="Q876" t="s">
        <v>8343</v>
      </c>
      <c r="R876" t="s">
        <v>8312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8343</v>
      </c>
      <c r="R877" t="s">
        <v>8312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28.58</v>
      </c>
      <c r="Q878" t="s">
        <v>8343</v>
      </c>
      <c r="R878" t="s">
        <v>8312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46.59</v>
      </c>
      <c r="Q879" t="s">
        <v>8343</v>
      </c>
      <c r="R879" t="s">
        <v>8312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8343</v>
      </c>
      <c r="R880" t="s">
        <v>8312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30.666666666666668</v>
      </c>
      <c r="P881" s="8">
        <f t="shared" si="53"/>
        <v>21.47</v>
      </c>
      <c r="Q881" t="s">
        <v>8343</v>
      </c>
      <c r="R881" t="s">
        <v>8312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14.13</v>
      </c>
      <c r="Q882" t="s">
        <v>8343</v>
      </c>
      <c r="R882" t="s">
        <v>8313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8343</v>
      </c>
      <c r="R883" t="s">
        <v>8313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</v>
      </c>
      <c r="Q884" t="s">
        <v>8343</v>
      </c>
      <c r="R884" t="s">
        <v>8313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83.38</v>
      </c>
      <c r="Q885" t="s">
        <v>8343</v>
      </c>
      <c r="R885" t="s">
        <v>8313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8343</v>
      </c>
      <c r="R886" t="s">
        <v>8313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</v>
      </c>
      <c r="Q887" t="s">
        <v>8343</v>
      </c>
      <c r="R887" t="s">
        <v>8313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29.29</v>
      </c>
      <c r="Q888" t="s">
        <v>8343</v>
      </c>
      <c r="R888" t="s">
        <v>8313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8343</v>
      </c>
      <c r="R889" t="s">
        <v>8313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7.2</v>
      </c>
      <c r="P890" s="8">
        <f t="shared" si="53"/>
        <v>18</v>
      </c>
      <c r="Q890" t="s">
        <v>8343</v>
      </c>
      <c r="R890" t="s">
        <v>8313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8343</v>
      </c>
      <c r="R891" t="s">
        <v>8313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4.166666666666667</v>
      </c>
      <c r="P892" s="8">
        <f t="shared" si="53"/>
        <v>31.25</v>
      </c>
      <c r="Q892" t="s">
        <v>8343</v>
      </c>
      <c r="R892" t="s">
        <v>8313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28.89</v>
      </c>
      <c r="Q893" t="s">
        <v>8343</v>
      </c>
      <c r="R893" t="s">
        <v>8313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</v>
      </c>
      <c r="Q894" t="s">
        <v>8343</v>
      </c>
      <c r="R894" t="s">
        <v>8313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8343</v>
      </c>
      <c r="R895" t="s">
        <v>8313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</v>
      </c>
      <c r="Q896" t="s">
        <v>8343</v>
      </c>
      <c r="R896" t="s">
        <v>8313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27.86</v>
      </c>
      <c r="Q897" t="s">
        <v>8343</v>
      </c>
      <c r="R897" t="s">
        <v>8313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</v>
      </c>
      <c r="Q898" t="s">
        <v>8343</v>
      </c>
      <c r="R898" t="s">
        <v>8313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((E899*100)/D899)</f>
        <v>0</v>
      </c>
      <c r="P899" s="8" t="e">
        <f t="shared" ref="P899:P962" si="57">ROUND(E899/L899,2)</f>
        <v>#DIV/0!</v>
      </c>
      <c r="Q899" t="s">
        <v>8343</v>
      </c>
      <c r="R899" t="s">
        <v>8313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</v>
      </c>
      <c r="P900" s="8">
        <f t="shared" si="57"/>
        <v>35</v>
      </c>
      <c r="Q900" t="s">
        <v>8343</v>
      </c>
      <c r="R900" t="s">
        <v>8313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8343</v>
      </c>
      <c r="R901" t="s">
        <v>8313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8343</v>
      </c>
      <c r="R902" t="s">
        <v>8312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8343</v>
      </c>
      <c r="R903" t="s">
        <v>8312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8343</v>
      </c>
      <c r="R904" t="s">
        <v>8312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8343</v>
      </c>
      <c r="R905" t="s">
        <v>8312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</v>
      </c>
      <c r="Q906" t="s">
        <v>8343</v>
      </c>
      <c r="R906" t="s">
        <v>8312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32.67</v>
      </c>
      <c r="Q907" t="s">
        <v>8343</v>
      </c>
      <c r="R907" t="s">
        <v>8312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8343</v>
      </c>
      <c r="R908" t="s">
        <v>8312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8343</v>
      </c>
      <c r="R909" t="s">
        <v>8312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8343</v>
      </c>
      <c r="R910" t="s">
        <v>8312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8343</v>
      </c>
      <c r="R911" t="s">
        <v>8312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8343</v>
      </c>
      <c r="R912" t="s">
        <v>8312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8343</v>
      </c>
      <c r="R913" t="s">
        <v>8312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0.8571428571428571</v>
      </c>
      <c r="P914" s="8">
        <f t="shared" si="57"/>
        <v>15</v>
      </c>
      <c r="Q914" t="s">
        <v>8343</v>
      </c>
      <c r="R914" t="s">
        <v>8312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</v>
      </c>
      <c r="Q915" t="s">
        <v>8343</v>
      </c>
      <c r="R915" t="s">
        <v>8312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8343</v>
      </c>
      <c r="R916" t="s">
        <v>8312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41.67</v>
      </c>
      <c r="Q917" t="s">
        <v>8343</v>
      </c>
      <c r="R917" t="s">
        <v>8312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8343</v>
      </c>
      <c r="R918" t="s">
        <v>8312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8343</v>
      </c>
      <c r="R919" t="s">
        <v>8312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8343</v>
      </c>
      <c r="R920" t="s">
        <v>8312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8343</v>
      </c>
      <c r="R921" t="s">
        <v>8312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8343</v>
      </c>
      <c r="R922" t="s">
        <v>8312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8343</v>
      </c>
      <c r="R923" t="s">
        <v>8312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</v>
      </c>
      <c r="Q924" t="s">
        <v>8343</v>
      </c>
      <c r="R924" t="s">
        <v>8312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2.2000000000000002</v>
      </c>
      <c r="P925" s="8">
        <f t="shared" si="57"/>
        <v>55</v>
      </c>
      <c r="Q925" t="s">
        <v>8343</v>
      </c>
      <c r="R925" t="s">
        <v>8312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8343</v>
      </c>
      <c r="R926" t="s">
        <v>8312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2.6666666666666665</v>
      </c>
      <c r="P927" s="8">
        <f t="shared" si="57"/>
        <v>32</v>
      </c>
      <c r="Q927" t="s">
        <v>8343</v>
      </c>
      <c r="R927" t="s">
        <v>8312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8343</v>
      </c>
      <c r="R928" t="s">
        <v>8312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8343</v>
      </c>
      <c r="R929" t="s">
        <v>8312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10.862068965517242</v>
      </c>
      <c r="P930" s="8">
        <f t="shared" si="57"/>
        <v>56.25</v>
      </c>
      <c r="Q930" t="s">
        <v>8343</v>
      </c>
      <c r="R930" t="s">
        <v>8312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8343</v>
      </c>
      <c r="R931" t="s">
        <v>8312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8343</v>
      </c>
      <c r="R932" t="s">
        <v>8312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</v>
      </c>
      <c r="P933" s="8">
        <f t="shared" si="57"/>
        <v>18.71</v>
      </c>
      <c r="Q933" t="s">
        <v>8343</v>
      </c>
      <c r="R933" t="s">
        <v>8312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</v>
      </c>
      <c r="Q934" t="s">
        <v>8343</v>
      </c>
      <c r="R934" t="s">
        <v>8312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8343</v>
      </c>
      <c r="R935" t="s">
        <v>8312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50.67</v>
      </c>
      <c r="Q936" t="s">
        <v>8343</v>
      </c>
      <c r="R936" t="s">
        <v>8312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8343</v>
      </c>
      <c r="R937" t="s">
        <v>8312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8343</v>
      </c>
      <c r="R938" t="s">
        <v>8312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8343</v>
      </c>
      <c r="R939" t="s">
        <v>8312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8343</v>
      </c>
      <c r="R940" t="s">
        <v>8312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8343</v>
      </c>
      <c r="R941" t="s">
        <v>8312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110.29</v>
      </c>
      <c r="Q942" t="s">
        <v>8337</v>
      </c>
      <c r="R942" t="s">
        <v>8339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37.450000000000003</v>
      </c>
      <c r="Q943" t="s">
        <v>8337</v>
      </c>
      <c r="R943" t="s">
        <v>8339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8337</v>
      </c>
      <c r="R944" t="s">
        <v>8339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9.6333333333333329</v>
      </c>
      <c r="P945" s="8">
        <f t="shared" si="57"/>
        <v>24.08</v>
      </c>
      <c r="Q945" t="s">
        <v>8337</v>
      </c>
      <c r="R945" t="s">
        <v>8339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13.326000000000001</v>
      </c>
      <c r="P946" s="8">
        <f t="shared" si="57"/>
        <v>69.41</v>
      </c>
      <c r="Q946" t="s">
        <v>8337</v>
      </c>
      <c r="R946" t="s">
        <v>8339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8337</v>
      </c>
      <c r="R947" t="s">
        <v>8339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1.9066666666666667</v>
      </c>
      <c r="P948" s="8">
        <f t="shared" si="57"/>
        <v>57.2</v>
      </c>
      <c r="Q948" t="s">
        <v>8337</v>
      </c>
      <c r="R948" t="s">
        <v>8339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8337</v>
      </c>
      <c r="R949" t="s">
        <v>8339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8337</v>
      </c>
      <c r="R950" t="s">
        <v>8339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8337</v>
      </c>
      <c r="R951" t="s">
        <v>8339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58.42</v>
      </c>
      <c r="Q952" t="s">
        <v>8337</v>
      </c>
      <c r="R952" t="s">
        <v>8339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158.63999999999999</v>
      </c>
      <c r="Q953" t="s">
        <v>8337</v>
      </c>
      <c r="R953" t="s">
        <v>8339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99.86</v>
      </c>
      <c r="Q954" t="s">
        <v>8337</v>
      </c>
      <c r="R954" t="s">
        <v>8339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8337</v>
      </c>
      <c r="R955" t="s">
        <v>8339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</v>
      </c>
      <c r="Q956" t="s">
        <v>8337</v>
      </c>
      <c r="R956" t="s">
        <v>8339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</v>
      </c>
      <c r="Q957" t="s">
        <v>8337</v>
      </c>
      <c r="R957" t="s">
        <v>8339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50.65</v>
      </c>
      <c r="Q958" t="s">
        <v>8337</v>
      </c>
      <c r="R958" t="s">
        <v>8339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1.9416666666666667</v>
      </c>
      <c r="P959" s="8">
        <f t="shared" si="57"/>
        <v>33.29</v>
      </c>
      <c r="Q959" t="s">
        <v>8337</v>
      </c>
      <c r="R959" t="s">
        <v>8339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11.328275684711329</v>
      </c>
      <c r="P960" s="8">
        <f t="shared" si="57"/>
        <v>51.82</v>
      </c>
      <c r="Q960" t="s">
        <v>8337</v>
      </c>
      <c r="R960" t="s">
        <v>8339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113.63</v>
      </c>
      <c r="Q961" t="s">
        <v>8337</v>
      </c>
      <c r="R961" t="s">
        <v>8339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</v>
      </c>
      <c r="Q962" t="s">
        <v>8337</v>
      </c>
      <c r="R962" t="s">
        <v>8339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((E963*100)/D963)</f>
        <v>42.188421052631575</v>
      </c>
      <c r="P963" s="8">
        <f t="shared" ref="P963:P1026" si="61">ROUND(E963/L963,2)</f>
        <v>364.35</v>
      </c>
      <c r="Q963" t="s">
        <v>8337</v>
      </c>
      <c r="R963" t="s">
        <v>8339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19.239999999999998</v>
      </c>
      <c r="Q964" t="s">
        <v>8337</v>
      </c>
      <c r="R964" t="s">
        <v>8339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1.0771428571428572</v>
      </c>
      <c r="P965" s="8">
        <f t="shared" si="61"/>
        <v>41.89</v>
      </c>
      <c r="Q965" t="s">
        <v>8337</v>
      </c>
      <c r="R965" t="s">
        <v>8339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</v>
      </c>
      <c r="Q966" t="s">
        <v>8337</v>
      </c>
      <c r="R966" t="s">
        <v>8339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49.67</v>
      </c>
      <c r="Q967" t="s">
        <v>8337</v>
      </c>
      <c r="R967" t="s">
        <v>8339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14.8</v>
      </c>
      <c r="P968" s="8">
        <f t="shared" si="61"/>
        <v>59.2</v>
      </c>
      <c r="Q968" t="s">
        <v>8337</v>
      </c>
      <c r="R968" t="s">
        <v>8339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17.809999999999999</v>
      </c>
      <c r="P969" s="8">
        <f t="shared" si="61"/>
        <v>43.98</v>
      </c>
      <c r="Q969" t="s">
        <v>8337</v>
      </c>
      <c r="R969" t="s">
        <v>8339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8337</v>
      </c>
      <c r="R970" t="s">
        <v>8339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1272.73</v>
      </c>
      <c r="Q971" t="s">
        <v>8337</v>
      </c>
      <c r="R971" t="s">
        <v>8339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8337</v>
      </c>
      <c r="R972" t="s">
        <v>8339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0.22600000000000001</v>
      </c>
      <c r="P973" s="8">
        <f t="shared" si="61"/>
        <v>45.2</v>
      </c>
      <c r="Q973" t="s">
        <v>8337</v>
      </c>
      <c r="R973" t="s">
        <v>8339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153.88999999999999</v>
      </c>
      <c r="Q974" t="s">
        <v>8337</v>
      </c>
      <c r="R974" t="s">
        <v>8339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2.0550000000000002</v>
      </c>
      <c r="P975" s="8">
        <f t="shared" si="61"/>
        <v>51.38</v>
      </c>
      <c r="Q975" t="s">
        <v>8337</v>
      </c>
      <c r="R975" t="s">
        <v>8339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0.56000000000000005</v>
      </c>
      <c r="P976" s="8">
        <f t="shared" si="61"/>
        <v>93.33</v>
      </c>
      <c r="Q976" t="s">
        <v>8337</v>
      </c>
      <c r="R976" t="s">
        <v>8339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2.6070000000000002</v>
      </c>
      <c r="P977" s="8">
        <f t="shared" si="61"/>
        <v>108.63</v>
      </c>
      <c r="Q977" t="s">
        <v>8337</v>
      </c>
      <c r="R977" t="s">
        <v>8339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8337</v>
      </c>
      <c r="R978" t="s">
        <v>8339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8337</v>
      </c>
      <c r="R979" t="s">
        <v>8339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790.84</v>
      </c>
      <c r="Q980" t="s">
        <v>8337</v>
      </c>
      <c r="R980" t="s">
        <v>8339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301.94</v>
      </c>
      <c r="Q981" t="s">
        <v>8337</v>
      </c>
      <c r="R981" t="s">
        <v>8339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</v>
      </c>
      <c r="P982" s="8">
        <f t="shared" si="61"/>
        <v>47.94</v>
      </c>
      <c r="Q982" t="s">
        <v>8337</v>
      </c>
      <c r="R982" t="s">
        <v>8339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8337</v>
      </c>
      <c r="R983" t="s">
        <v>8339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8337</v>
      </c>
      <c r="R984" t="s">
        <v>8339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29.506136117214712</v>
      </c>
      <c r="P985" s="8">
        <f t="shared" si="61"/>
        <v>171.79</v>
      </c>
      <c r="Q985" t="s">
        <v>8337</v>
      </c>
      <c r="R985" t="s">
        <v>8339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</v>
      </c>
      <c r="Q986" t="s">
        <v>8337</v>
      </c>
      <c r="R986" t="s">
        <v>8339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82.09</v>
      </c>
      <c r="Q987" t="s">
        <v>8337</v>
      </c>
      <c r="R987" t="s">
        <v>8339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110.87</v>
      </c>
      <c r="Q988" t="s">
        <v>8337</v>
      </c>
      <c r="R988" t="s">
        <v>8339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161.22</v>
      </c>
      <c r="Q989" t="s">
        <v>8337</v>
      </c>
      <c r="R989" t="s">
        <v>8339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8337</v>
      </c>
      <c r="R990" t="s">
        <v>8339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52.41</v>
      </c>
      <c r="Q991" t="s">
        <v>8337</v>
      </c>
      <c r="R991" t="s">
        <v>8339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8337</v>
      </c>
      <c r="R992" t="s">
        <v>8339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30.29</v>
      </c>
      <c r="Q993" t="s">
        <v>8337</v>
      </c>
      <c r="R993" t="s">
        <v>8339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0.46700000000000003</v>
      </c>
      <c r="P994" s="8">
        <f t="shared" si="61"/>
        <v>116.75</v>
      </c>
      <c r="Q994" t="s">
        <v>8337</v>
      </c>
      <c r="R994" t="s">
        <v>8339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89.6</v>
      </c>
      <c r="Q995" t="s">
        <v>8337</v>
      </c>
      <c r="R995" t="s">
        <v>8339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2.3344999999999998</v>
      </c>
      <c r="P996" s="8">
        <f t="shared" si="61"/>
        <v>424.45</v>
      </c>
      <c r="Q996" t="s">
        <v>8337</v>
      </c>
      <c r="R996" t="s">
        <v>8339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80.67</v>
      </c>
      <c r="Q997" t="s">
        <v>8337</v>
      </c>
      <c r="R997" t="s">
        <v>8339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8337</v>
      </c>
      <c r="R998" t="s">
        <v>8339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8.1300000000000008</v>
      </c>
      <c r="Q999" t="s">
        <v>8337</v>
      </c>
      <c r="R999" t="s">
        <v>8339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</v>
      </c>
      <c r="P1000" s="8">
        <f t="shared" si="61"/>
        <v>153.43</v>
      </c>
      <c r="Q1000" t="s">
        <v>8337</v>
      </c>
      <c r="R1000" t="s">
        <v>8339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7.7886666666666668</v>
      </c>
      <c r="P1001" s="8">
        <f t="shared" si="61"/>
        <v>292.08</v>
      </c>
      <c r="Q1001" t="s">
        <v>8337</v>
      </c>
      <c r="R1001" t="s">
        <v>8339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8337</v>
      </c>
      <c r="R1002" t="s">
        <v>8339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8337</v>
      </c>
      <c r="R1003" t="s">
        <v>8339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29.602960296029604</v>
      </c>
      <c r="P1004" s="8">
        <f t="shared" si="61"/>
        <v>134.55000000000001</v>
      </c>
      <c r="Q1004" t="s">
        <v>8337</v>
      </c>
      <c r="R1004" t="s">
        <v>8339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214.07</v>
      </c>
      <c r="Q1005" t="s">
        <v>8337</v>
      </c>
      <c r="R1005" t="s">
        <v>8339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216.34</v>
      </c>
      <c r="Q1006" t="s">
        <v>8337</v>
      </c>
      <c r="R1006" t="s">
        <v>8339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</v>
      </c>
      <c r="Q1007" t="s">
        <v>8337</v>
      </c>
      <c r="R1007" t="s">
        <v>8339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</v>
      </c>
      <c r="P1008" s="8">
        <f t="shared" si="61"/>
        <v>29.25</v>
      </c>
      <c r="Q1008" t="s">
        <v>8337</v>
      </c>
      <c r="R1008" t="s">
        <v>8339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174.95</v>
      </c>
      <c r="Q1009" t="s">
        <v>8337</v>
      </c>
      <c r="R1009" t="s">
        <v>8339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0.26737967914438504</v>
      </c>
      <c r="P1010" s="8">
        <f t="shared" si="61"/>
        <v>250</v>
      </c>
      <c r="Q1010" t="s">
        <v>8337</v>
      </c>
      <c r="R1010" t="s">
        <v>8339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8337</v>
      </c>
      <c r="R1011" t="s">
        <v>8339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8337</v>
      </c>
      <c r="R1012" t="s">
        <v>8339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8337</v>
      </c>
      <c r="R1013" t="s">
        <v>8339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1389.36</v>
      </c>
      <c r="Q1014" t="s">
        <v>8337</v>
      </c>
      <c r="R1014" t="s">
        <v>8339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</v>
      </c>
      <c r="Q1015" t="s">
        <v>8337</v>
      </c>
      <c r="R1015" t="s">
        <v>8339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30.6</v>
      </c>
      <c r="P1016" s="8">
        <f t="shared" si="61"/>
        <v>191.25</v>
      </c>
      <c r="Q1016" t="s">
        <v>8337</v>
      </c>
      <c r="R1016" t="s">
        <v>8339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2.6666666666666665</v>
      </c>
      <c r="P1017" s="8">
        <f t="shared" si="61"/>
        <v>40</v>
      </c>
      <c r="Q1017" t="s">
        <v>8337</v>
      </c>
      <c r="R1017" t="s">
        <v>8339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74.790000000000006</v>
      </c>
      <c r="Q1018" t="s">
        <v>8337</v>
      </c>
      <c r="R1018" t="s">
        <v>8339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161.12</v>
      </c>
      <c r="Q1019" t="s">
        <v>8337</v>
      </c>
      <c r="R1019" t="s">
        <v>8339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</v>
      </c>
      <c r="Q1020" t="s">
        <v>8337</v>
      </c>
      <c r="R1020" t="s">
        <v>8339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8337</v>
      </c>
      <c r="R1021" t="s">
        <v>8339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8343</v>
      </c>
      <c r="R1022" t="s">
        <v>8314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22.08</v>
      </c>
      <c r="Q1023" t="s">
        <v>8343</v>
      </c>
      <c r="R1023" t="s">
        <v>8314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</v>
      </c>
      <c r="Q1024" t="s">
        <v>8343</v>
      </c>
      <c r="R1024" t="s">
        <v>8314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36.21</v>
      </c>
      <c r="Q1025" t="s">
        <v>8343</v>
      </c>
      <c r="R1025" t="s">
        <v>8314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118.63775</v>
      </c>
      <c r="P1026" s="8">
        <f t="shared" si="61"/>
        <v>388.98</v>
      </c>
      <c r="Q1026" t="s">
        <v>8343</v>
      </c>
      <c r="R1026" t="s">
        <v>8314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((E1027*100)/D1027)</f>
        <v>109.92831428571429</v>
      </c>
      <c r="P1027" s="8">
        <f t="shared" ref="P1027:P1090" si="65">ROUND(E1027/L1027,2)</f>
        <v>71.849999999999994</v>
      </c>
      <c r="Q1027" t="s">
        <v>8343</v>
      </c>
      <c r="R1027" t="s">
        <v>8314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100.00828571428572</v>
      </c>
      <c r="P1028" s="8">
        <f t="shared" si="65"/>
        <v>57.38</v>
      </c>
      <c r="Q1028" t="s">
        <v>8343</v>
      </c>
      <c r="R1028" t="s">
        <v>8314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69.67</v>
      </c>
      <c r="Q1029" t="s">
        <v>8343</v>
      </c>
      <c r="R1029" t="s">
        <v>8314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</v>
      </c>
      <c r="P1030" s="8">
        <f t="shared" si="65"/>
        <v>45.99</v>
      </c>
      <c r="Q1030" t="s">
        <v>8343</v>
      </c>
      <c r="R1030" t="s">
        <v>8314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111.76</v>
      </c>
      <c r="P1031" s="8">
        <f t="shared" si="65"/>
        <v>79.260000000000005</v>
      </c>
      <c r="Q1031" t="s">
        <v>8343</v>
      </c>
      <c r="R1031" t="s">
        <v>8314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342.1</v>
      </c>
      <c r="P1032" s="8">
        <f t="shared" si="65"/>
        <v>43.03</v>
      </c>
      <c r="Q1032" t="s">
        <v>8343</v>
      </c>
      <c r="R1032" t="s">
        <v>8314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</v>
      </c>
      <c r="Q1033" t="s">
        <v>8343</v>
      </c>
      <c r="R1033" t="s">
        <v>8314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61.03</v>
      </c>
      <c r="Q1034" t="s">
        <v>8343</v>
      </c>
      <c r="R1034" t="s">
        <v>8314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</v>
      </c>
      <c r="Q1035" t="s">
        <v>8343</v>
      </c>
      <c r="R1035" t="s">
        <v>8314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39.159999999999997</v>
      </c>
      <c r="Q1036" t="s">
        <v>8343</v>
      </c>
      <c r="R1036" t="s">
        <v>8314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107.65217391304348</v>
      </c>
      <c r="P1037" s="8">
        <f t="shared" si="65"/>
        <v>65.16</v>
      </c>
      <c r="Q1037" t="s">
        <v>8343</v>
      </c>
      <c r="R1037" t="s">
        <v>8314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</v>
      </c>
      <c r="Q1038" t="s">
        <v>8343</v>
      </c>
      <c r="R1038" t="s">
        <v>8314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48.62</v>
      </c>
      <c r="Q1039" t="s">
        <v>8343</v>
      </c>
      <c r="R1039" t="s">
        <v>8314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35.74</v>
      </c>
      <c r="Q1040" t="s">
        <v>8343</v>
      </c>
      <c r="R1040" t="s">
        <v>8314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21.37</v>
      </c>
      <c r="Q1041" t="s">
        <v>8343</v>
      </c>
      <c r="R1041" t="s">
        <v>8314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8344</v>
      </c>
      <c r="R1042" t="s">
        <v>8345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8344</v>
      </c>
      <c r="R1043" t="s">
        <v>8345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8344</v>
      </c>
      <c r="R1044" t="s">
        <v>8345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29.24</v>
      </c>
      <c r="Q1045" t="s">
        <v>8344</v>
      </c>
      <c r="R1045" t="s">
        <v>8345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8344</v>
      </c>
      <c r="R1046" t="s">
        <v>8345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2.66</v>
      </c>
      <c r="P1047" s="8">
        <f t="shared" si="65"/>
        <v>33.25</v>
      </c>
      <c r="Q1047" t="s">
        <v>8344</v>
      </c>
      <c r="R1047" t="s">
        <v>8345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8344</v>
      </c>
      <c r="R1048" t="s">
        <v>8345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8344</v>
      </c>
      <c r="R1049" t="s">
        <v>8345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8344</v>
      </c>
      <c r="R1050" t="s">
        <v>8345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8344</v>
      </c>
      <c r="R1051" t="s">
        <v>8345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8344</v>
      </c>
      <c r="R1052" t="s">
        <v>8345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8344</v>
      </c>
      <c r="R1053" t="s">
        <v>8345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8344</v>
      </c>
      <c r="R1054" t="s">
        <v>8345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8344</v>
      </c>
      <c r="R1055" t="s">
        <v>8345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8344</v>
      </c>
      <c r="R1056" t="s">
        <v>8345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8344</v>
      </c>
      <c r="R1057" t="s">
        <v>8345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8344</v>
      </c>
      <c r="R1058" t="s">
        <v>8345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8344</v>
      </c>
      <c r="R1059" t="s">
        <v>8345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8344</v>
      </c>
      <c r="R1060" t="s">
        <v>8345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8344</v>
      </c>
      <c r="R1061" t="s">
        <v>8345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8344</v>
      </c>
      <c r="R1062" t="s">
        <v>8345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8344</v>
      </c>
      <c r="R1063" t="s">
        <v>8345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95.477386934673362</v>
      </c>
      <c r="P1064" s="8">
        <f t="shared" si="65"/>
        <v>47.5</v>
      </c>
      <c r="Q1064" t="s">
        <v>8344</v>
      </c>
      <c r="R1064" t="s">
        <v>8345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8344</v>
      </c>
      <c r="R1065" t="s">
        <v>8345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65.67</v>
      </c>
      <c r="Q1066" t="s">
        <v>8346</v>
      </c>
      <c r="R1066" t="s">
        <v>8315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8346</v>
      </c>
      <c r="R1067" t="s">
        <v>8315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34.130000000000003</v>
      </c>
      <c r="Q1068" t="s">
        <v>8346</v>
      </c>
      <c r="R1068" t="s">
        <v>8315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8346</v>
      </c>
      <c r="R1069" t="s">
        <v>8315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8346</v>
      </c>
      <c r="R1070" t="s">
        <v>8315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40.479999999999997</v>
      </c>
      <c r="Q1071" t="s">
        <v>8346</v>
      </c>
      <c r="R1071" t="s">
        <v>8315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</v>
      </c>
      <c r="P1072" s="8">
        <f t="shared" si="65"/>
        <v>35</v>
      </c>
      <c r="Q1072" t="s">
        <v>8346</v>
      </c>
      <c r="R1072" t="s">
        <v>8315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8346</v>
      </c>
      <c r="R1073" t="s">
        <v>8315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8346</v>
      </c>
      <c r="R1074" t="s">
        <v>8315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1.3333333333333333</v>
      </c>
      <c r="P1075" s="8">
        <f t="shared" si="65"/>
        <v>10</v>
      </c>
      <c r="Q1075" t="s">
        <v>8346</v>
      </c>
      <c r="R1075" t="s">
        <v>8315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6.3092592592592593</v>
      </c>
      <c r="P1076" s="8">
        <f t="shared" si="65"/>
        <v>113.57</v>
      </c>
      <c r="Q1076" t="s">
        <v>8346</v>
      </c>
      <c r="R1076" t="s">
        <v>8315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8346</v>
      </c>
      <c r="R1077" t="s">
        <v>8315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</v>
      </c>
      <c r="Q1078" t="s">
        <v>8346</v>
      </c>
      <c r="R1078" t="s">
        <v>8315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43.98</v>
      </c>
      <c r="Q1079" t="s">
        <v>8346</v>
      </c>
      <c r="R1079" t="s">
        <v>8315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8346</v>
      </c>
      <c r="R1080" t="s">
        <v>8315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37.67</v>
      </c>
      <c r="Q1081" t="s">
        <v>8346</v>
      </c>
      <c r="R1081" t="s">
        <v>8315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18.579999999999998</v>
      </c>
      <c r="Q1082" t="s">
        <v>8346</v>
      </c>
      <c r="R1082" t="s">
        <v>8315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8346</v>
      </c>
      <c r="R1083" t="s">
        <v>8315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0.56000000000000005</v>
      </c>
      <c r="P1084" s="8">
        <f t="shared" si="65"/>
        <v>18.670000000000002</v>
      </c>
      <c r="Q1084" t="s">
        <v>8346</v>
      </c>
      <c r="R1084" t="s">
        <v>8315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</v>
      </c>
      <c r="P1085" s="8">
        <f t="shared" si="65"/>
        <v>410</v>
      </c>
      <c r="Q1085" t="s">
        <v>8346</v>
      </c>
      <c r="R1085" t="s">
        <v>8315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8346</v>
      </c>
      <c r="R1086" t="s">
        <v>8315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8346</v>
      </c>
      <c r="R1087" t="s">
        <v>8315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8.3333333333333329E-2</v>
      </c>
      <c r="P1088" s="8">
        <f t="shared" si="65"/>
        <v>7.5</v>
      </c>
      <c r="Q1088" t="s">
        <v>8346</v>
      </c>
      <c r="R1088" t="s">
        <v>8315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8346</v>
      </c>
      <c r="R1089" t="s">
        <v>8315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43.42</v>
      </c>
      <c r="Q1090" t="s">
        <v>8346</v>
      </c>
      <c r="R1090" t="s">
        <v>8315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((E1091*100)/D1091)</f>
        <v>7.8266666666666671</v>
      </c>
      <c r="P1091" s="8">
        <f t="shared" ref="P1091:P1154" si="69">ROUND(E1091/L1091,2)</f>
        <v>23.96</v>
      </c>
      <c r="Q1091" t="s">
        <v>8346</v>
      </c>
      <c r="R1091" t="s">
        <v>8315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8346</v>
      </c>
      <c r="R1092" t="s">
        <v>8315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8346</v>
      </c>
      <c r="R1093" t="s">
        <v>8315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8346</v>
      </c>
      <c r="R1094" t="s">
        <v>8315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</v>
      </c>
      <c r="Q1095" t="s">
        <v>8346</v>
      </c>
      <c r="R1095" t="s">
        <v>8315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</v>
      </c>
      <c r="Q1096" t="s">
        <v>8346</v>
      </c>
      <c r="R1096" t="s">
        <v>8315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267.81</v>
      </c>
      <c r="Q1097" t="s">
        <v>8346</v>
      </c>
      <c r="R1097" t="s">
        <v>8315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74.209999999999994</v>
      </c>
      <c r="Q1098" t="s">
        <v>8346</v>
      </c>
      <c r="R1098" t="s">
        <v>8315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</v>
      </c>
      <c r="Q1099" t="s">
        <v>8346</v>
      </c>
      <c r="R1099" t="s">
        <v>8315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7.2119999999999997</v>
      </c>
      <c r="P1100" s="8">
        <f t="shared" si="69"/>
        <v>81.95</v>
      </c>
      <c r="Q1100" t="s">
        <v>8346</v>
      </c>
      <c r="R1100" t="s">
        <v>8315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8346</v>
      </c>
      <c r="R1101" t="s">
        <v>8315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8346</v>
      </c>
      <c r="R1102" t="s">
        <v>8315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</v>
      </c>
      <c r="Q1103" t="s">
        <v>8346</v>
      </c>
      <c r="R1103" t="s">
        <v>8315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17.71</v>
      </c>
      <c r="Q1104" t="s">
        <v>8346</v>
      </c>
      <c r="R1104" t="s">
        <v>8315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1.62</v>
      </c>
      <c r="P1105" s="8">
        <f t="shared" si="69"/>
        <v>16.2</v>
      </c>
      <c r="Q1105" t="s">
        <v>8346</v>
      </c>
      <c r="R1105" t="s">
        <v>8315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80.3</v>
      </c>
      <c r="Q1106" t="s">
        <v>8346</v>
      </c>
      <c r="R1106" t="s">
        <v>8315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8346</v>
      </c>
      <c r="R1107" t="s">
        <v>8315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</v>
      </c>
      <c r="Q1108" t="s">
        <v>8346</v>
      </c>
      <c r="R1108" t="s">
        <v>8315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8346</v>
      </c>
      <c r="R1109" t="s">
        <v>8315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34.880000000000003</v>
      </c>
      <c r="Q1110" t="s">
        <v>8346</v>
      </c>
      <c r="R1110" t="s">
        <v>8315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0.45</v>
      </c>
      <c r="P1111" s="8">
        <f t="shared" si="69"/>
        <v>15</v>
      </c>
      <c r="Q1111" t="s">
        <v>8346</v>
      </c>
      <c r="R1111" t="s">
        <v>8315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</v>
      </c>
      <c r="Q1112" t="s">
        <v>8346</v>
      </c>
      <c r="R1112" t="s">
        <v>8315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8346</v>
      </c>
      <c r="R1113" t="s">
        <v>8315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35.537409090909094</v>
      </c>
      <c r="P1114" s="8">
        <f t="shared" si="69"/>
        <v>100.23</v>
      </c>
      <c r="Q1114" t="s">
        <v>8346</v>
      </c>
      <c r="R1114" t="s">
        <v>8315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8346</v>
      </c>
      <c r="R1115" t="s">
        <v>8315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0.16666666666666666</v>
      </c>
      <c r="P1116" s="8">
        <f t="shared" si="69"/>
        <v>3.33</v>
      </c>
      <c r="Q1116" t="s">
        <v>8346</v>
      </c>
      <c r="R1116" t="s">
        <v>8315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8346</v>
      </c>
      <c r="R1117" t="s">
        <v>8315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3.5704E-2</v>
      </c>
      <c r="P1118" s="8">
        <f t="shared" si="69"/>
        <v>17.850000000000001</v>
      </c>
      <c r="Q1118" t="s">
        <v>8346</v>
      </c>
      <c r="R1118" t="s">
        <v>8315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10.38</v>
      </c>
      <c r="Q1119" t="s">
        <v>8346</v>
      </c>
      <c r="R1119" t="s">
        <v>8315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</v>
      </c>
      <c r="Q1120" t="s">
        <v>8346</v>
      </c>
      <c r="R1120" t="s">
        <v>8315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0.23809523809523808</v>
      </c>
      <c r="P1121" s="8">
        <f t="shared" si="69"/>
        <v>5</v>
      </c>
      <c r="Q1121" t="s">
        <v>8346</v>
      </c>
      <c r="R1121" t="s">
        <v>8315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8346</v>
      </c>
      <c r="R1122" t="s">
        <v>8315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8346</v>
      </c>
      <c r="R1123" t="s">
        <v>8315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8346</v>
      </c>
      <c r="R1124" t="s">
        <v>8315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3.67</v>
      </c>
      <c r="Q1125" t="s">
        <v>8346</v>
      </c>
      <c r="R1125" t="s">
        <v>8315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</v>
      </c>
      <c r="Q1126" t="s">
        <v>8346</v>
      </c>
      <c r="R1126" t="s">
        <v>8316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8346</v>
      </c>
      <c r="R1127" t="s">
        <v>8316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8346</v>
      </c>
      <c r="R1128" t="s">
        <v>8316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1.6714285714285715</v>
      </c>
      <c r="P1129" s="8">
        <f t="shared" si="69"/>
        <v>25.43</v>
      </c>
      <c r="Q1129" t="s">
        <v>8346</v>
      </c>
      <c r="R1129" t="s">
        <v>8316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8346</v>
      </c>
      <c r="R1130" t="s">
        <v>8316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8346</v>
      </c>
      <c r="R1131" t="s">
        <v>8316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3.67</v>
      </c>
      <c r="Q1132" t="s">
        <v>8346</v>
      </c>
      <c r="R1132" t="s">
        <v>8316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8346</v>
      </c>
      <c r="R1133" t="s">
        <v>8316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110.62</v>
      </c>
      <c r="Q1134" t="s">
        <v>8346</v>
      </c>
      <c r="R1134" t="s">
        <v>8316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0.66666666666666663</v>
      </c>
      <c r="P1135" s="8">
        <f t="shared" si="69"/>
        <v>20</v>
      </c>
      <c r="Q1135" t="s">
        <v>8346</v>
      </c>
      <c r="R1135" t="s">
        <v>8316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8346</v>
      </c>
      <c r="R1136" t="s">
        <v>8316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8346</v>
      </c>
      <c r="R1137" t="s">
        <v>8316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6.4439140811455848</v>
      </c>
      <c r="P1138" s="8">
        <f t="shared" si="69"/>
        <v>45</v>
      </c>
      <c r="Q1138" t="s">
        <v>8346</v>
      </c>
      <c r="R1138" t="s">
        <v>8316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253.21</v>
      </c>
      <c r="Q1139" t="s">
        <v>8346</v>
      </c>
      <c r="R1139" t="s">
        <v>8316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8346</v>
      </c>
      <c r="R1140" t="s">
        <v>8316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8346</v>
      </c>
      <c r="R1141" t="s">
        <v>8316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8346</v>
      </c>
      <c r="R1142" t="s">
        <v>8316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8346</v>
      </c>
      <c r="R1143" t="s">
        <v>8316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8346</v>
      </c>
      <c r="R1144" t="s">
        <v>8316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8346</v>
      </c>
      <c r="R1145" t="s">
        <v>8316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8317</v>
      </c>
      <c r="R1146" t="s">
        <v>8347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8317</v>
      </c>
      <c r="R1147" t="s">
        <v>8347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44.17</v>
      </c>
      <c r="Q1148" t="s">
        <v>8317</v>
      </c>
      <c r="R1148" t="s">
        <v>8347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8317</v>
      </c>
      <c r="R1149" t="s">
        <v>8347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</v>
      </c>
      <c r="Q1150" t="s">
        <v>8317</v>
      </c>
      <c r="R1150" t="s">
        <v>8347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8317</v>
      </c>
      <c r="R1151" t="s">
        <v>8347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8317</v>
      </c>
      <c r="R1152" t="s">
        <v>8347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8317</v>
      </c>
      <c r="R1153" t="s">
        <v>8347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5.6937499999999996</v>
      </c>
      <c r="P1154" s="8">
        <f t="shared" si="69"/>
        <v>60.73</v>
      </c>
      <c r="Q1154" t="s">
        <v>8317</v>
      </c>
      <c r="R1154" t="s">
        <v>8347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((E1155*100)/D1155)</f>
        <v>0.625</v>
      </c>
      <c r="P1155" s="8">
        <f t="shared" ref="P1155:P1218" si="73">ROUND(E1155/L1155,2)</f>
        <v>50</v>
      </c>
      <c r="Q1155" t="s">
        <v>8317</v>
      </c>
      <c r="R1155" t="s">
        <v>8347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</v>
      </c>
      <c r="Q1156" t="s">
        <v>8317</v>
      </c>
      <c r="R1156" t="s">
        <v>8347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8317</v>
      </c>
      <c r="R1157" t="s">
        <v>8347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8317</v>
      </c>
      <c r="R1158" t="s">
        <v>8347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</v>
      </c>
      <c r="Q1159" t="s">
        <v>8317</v>
      </c>
      <c r="R1159" t="s">
        <v>8347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0.46666666666666667</v>
      </c>
      <c r="P1160" s="8">
        <f t="shared" si="73"/>
        <v>11.67</v>
      </c>
      <c r="Q1160" t="s">
        <v>8317</v>
      </c>
      <c r="R1160" t="s">
        <v>8347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8317</v>
      </c>
      <c r="R1161" t="s">
        <v>8347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60.79</v>
      </c>
      <c r="Q1162" t="s">
        <v>8317</v>
      </c>
      <c r="R1162" t="s">
        <v>8347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8317</v>
      </c>
      <c r="R1163" t="s">
        <v>8347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5.8333333333333334E-2</v>
      </c>
      <c r="P1164" s="8">
        <f t="shared" si="73"/>
        <v>17.5</v>
      </c>
      <c r="Q1164" t="s">
        <v>8317</v>
      </c>
      <c r="R1164" t="s">
        <v>8347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8317</v>
      </c>
      <c r="R1165" t="s">
        <v>8347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8317</v>
      </c>
      <c r="R1166" t="s">
        <v>8347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20.704999999999998</v>
      </c>
      <c r="P1167" s="8">
        <f t="shared" si="73"/>
        <v>82.82</v>
      </c>
      <c r="Q1167" t="s">
        <v>8317</v>
      </c>
      <c r="R1167" t="s">
        <v>8347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19.14</v>
      </c>
      <c r="P1168" s="8">
        <f t="shared" si="73"/>
        <v>358.88</v>
      </c>
      <c r="Q1168" t="s">
        <v>8317</v>
      </c>
      <c r="R1168" t="s">
        <v>8347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61.19</v>
      </c>
      <c r="Q1169" t="s">
        <v>8317</v>
      </c>
      <c r="R1169" t="s">
        <v>8347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5.666666666666667</v>
      </c>
      <c r="P1170" s="8">
        <f t="shared" si="73"/>
        <v>340</v>
      </c>
      <c r="Q1170" t="s">
        <v>8317</v>
      </c>
      <c r="R1170" t="s">
        <v>8347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0.17</v>
      </c>
      <c r="P1171" s="8">
        <f t="shared" si="73"/>
        <v>5.67</v>
      </c>
      <c r="Q1171" t="s">
        <v>8317</v>
      </c>
      <c r="R1171" t="s">
        <v>8347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8317</v>
      </c>
      <c r="R1172" t="s">
        <v>8347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8317</v>
      </c>
      <c r="R1173" t="s">
        <v>8347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8317</v>
      </c>
      <c r="R1174" t="s">
        <v>8347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8317</v>
      </c>
      <c r="R1175" t="s">
        <v>8347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5.9066666666666663</v>
      </c>
      <c r="P1176" s="8">
        <f t="shared" si="73"/>
        <v>46.63</v>
      </c>
      <c r="Q1176" t="s">
        <v>8317</v>
      </c>
      <c r="R1176" t="s">
        <v>8347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2.9249999999999998</v>
      </c>
      <c r="P1177" s="8">
        <f t="shared" si="73"/>
        <v>65</v>
      </c>
      <c r="Q1177" t="s">
        <v>8317</v>
      </c>
      <c r="R1177" t="s">
        <v>8347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8317</v>
      </c>
      <c r="R1178" t="s">
        <v>8347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8317</v>
      </c>
      <c r="R1179" t="s">
        <v>8347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8317</v>
      </c>
      <c r="R1180" t="s">
        <v>8347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</v>
      </c>
      <c r="P1181" s="8">
        <f t="shared" si="73"/>
        <v>640</v>
      </c>
      <c r="Q1181" t="s">
        <v>8317</v>
      </c>
      <c r="R1181" t="s">
        <v>8347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69.12</v>
      </c>
      <c r="Q1182" t="s">
        <v>8317</v>
      </c>
      <c r="R1182" t="s">
        <v>8347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</v>
      </c>
      <c r="Q1183" t="s">
        <v>8317</v>
      </c>
      <c r="R1183" t="s">
        <v>8347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8317</v>
      </c>
      <c r="R1184" t="s">
        <v>8347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</v>
      </c>
      <c r="Q1185" t="s">
        <v>8317</v>
      </c>
      <c r="R1185" t="s">
        <v>8347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104.93636363636364</v>
      </c>
      <c r="P1186" s="8">
        <f t="shared" si="73"/>
        <v>61.56</v>
      </c>
      <c r="Q1186" t="s">
        <v>8348</v>
      </c>
      <c r="R1186" t="s">
        <v>8349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118.74</v>
      </c>
      <c r="Q1187" t="s">
        <v>8348</v>
      </c>
      <c r="R1187" t="s">
        <v>8349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106.73333333333333</v>
      </c>
      <c r="P1188" s="8">
        <f t="shared" si="73"/>
        <v>65.08</v>
      </c>
      <c r="Q1188" t="s">
        <v>8348</v>
      </c>
      <c r="R1188" t="s">
        <v>8349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130.16</v>
      </c>
      <c r="Q1189" t="s">
        <v>8348</v>
      </c>
      <c r="R1189" t="s">
        <v>8349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160.55000000000001</v>
      </c>
      <c r="P1190" s="8">
        <f t="shared" si="73"/>
        <v>37.78</v>
      </c>
      <c r="Q1190" t="s">
        <v>8348</v>
      </c>
      <c r="R1190" t="s">
        <v>8349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</v>
      </c>
      <c r="Q1191" t="s">
        <v>8348</v>
      </c>
      <c r="R1191" t="s">
        <v>8349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</v>
      </c>
      <c r="Q1192" t="s">
        <v>8348</v>
      </c>
      <c r="R1192" t="s">
        <v>8349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</v>
      </c>
      <c r="Q1193" t="s">
        <v>8348</v>
      </c>
      <c r="R1193" t="s">
        <v>8349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19.329999999999998</v>
      </c>
      <c r="Q1194" t="s">
        <v>8348</v>
      </c>
      <c r="R1194" t="s">
        <v>8349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79.97</v>
      </c>
      <c r="Q1195" t="s">
        <v>8348</v>
      </c>
      <c r="R1195" t="s">
        <v>8349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</v>
      </c>
      <c r="Q1196" t="s">
        <v>8348</v>
      </c>
      <c r="R1196" t="s">
        <v>8349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</v>
      </c>
      <c r="Q1197" t="s">
        <v>8348</v>
      </c>
      <c r="R1197" t="s">
        <v>8349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269.91034482758619</v>
      </c>
      <c r="P1198" s="8">
        <f t="shared" si="73"/>
        <v>76.44</v>
      </c>
      <c r="Q1198" t="s">
        <v>8348</v>
      </c>
      <c r="R1198" t="s">
        <v>8349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8348</v>
      </c>
      <c r="R1199" t="s">
        <v>8349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260.60000000000002</v>
      </c>
      <c r="P1200" s="8">
        <f t="shared" si="73"/>
        <v>54.62</v>
      </c>
      <c r="Q1200" t="s">
        <v>8348</v>
      </c>
      <c r="R1200" t="s">
        <v>8349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101.31677953348382</v>
      </c>
      <c r="P1201" s="8">
        <f t="shared" si="73"/>
        <v>299.22000000000003</v>
      </c>
      <c r="Q1201" t="s">
        <v>8348</v>
      </c>
      <c r="R1201" t="s">
        <v>8349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</v>
      </c>
      <c r="Q1202" t="s">
        <v>8348</v>
      </c>
      <c r="R1202" t="s">
        <v>8349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102.43783333333333</v>
      </c>
      <c r="P1203" s="8">
        <f t="shared" si="73"/>
        <v>55.37</v>
      </c>
      <c r="Q1203" t="s">
        <v>8348</v>
      </c>
      <c r="R1203" t="s">
        <v>8349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</v>
      </c>
      <c r="Q1204" t="s">
        <v>8348</v>
      </c>
      <c r="R1204" t="s">
        <v>8349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102.45398773006134</v>
      </c>
      <c r="P1205" s="8">
        <f t="shared" si="73"/>
        <v>165.35</v>
      </c>
      <c r="Q1205" t="s">
        <v>8348</v>
      </c>
      <c r="R1205" t="s">
        <v>8349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234.79</v>
      </c>
      <c r="Q1206" t="s">
        <v>8348</v>
      </c>
      <c r="R1206" t="s">
        <v>8349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100.86153846153846</v>
      </c>
      <c r="P1207" s="8">
        <f t="shared" si="73"/>
        <v>211.48</v>
      </c>
      <c r="Q1207" t="s">
        <v>8348</v>
      </c>
      <c r="R1207" t="s">
        <v>8349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 s="8">
        <f t="shared" si="73"/>
        <v>32.340000000000003</v>
      </c>
      <c r="Q1208" t="s">
        <v>8348</v>
      </c>
      <c r="R1208" t="s">
        <v>8349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123.38</v>
      </c>
      <c r="Q1209" t="s">
        <v>8348</v>
      </c>
      <c r="R1209" t="s">
        <v>8349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155.30000000000001</v>
      </c>
      <c r="P1210" s="8">
        <f t="shared" si="73"/>
        <v>207.07</v>
      </c>
      <c r="Q1210" t="s">
        <v>8348</v>
      </c>
      <c r="R1210" t="s">
        <v>8349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</v>
      </c>
      <c r="Q1211" t="s">
        <v>8348</v>
      </c>
      <c r="R1211" t="s">
        <v>8349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254.315</v>
      </c>
      <c r="P1212" s="8">
        <f t="shared" si="73"/>
        <v>493.82</v>
      </c>
      <c r="Q1212" t="s">
        <v>8348</v>
      </c>
      <c r="R1212" t="s">
        <v>8349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8348</v>
      </c>
      <c r="R1213" t="s">
        <v>8349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38.869999999999997</v>
      </c>
      <c r="Q1214" t="s">
        <v>8348</v>
      </c>
      <c r="R1214" t="s">
        <v>8349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102.23076923076923</v>
      </c>
      <c r="P1215" s="8">
        <f t="shared" si="73"/>
        <v>61.53</v>
      </c>
      <c r="Q1215" t="s">
        <v>8348</v>
      </c>
      <c r="R1215" t="s">
        <v>8349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8348</v>
      </c>
      <c r="R1216" t="s">
        <v>8349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786.08019999999999</v>
      </c>
      <c r="P1217" s="8">
        <f t="shared" si="73"/>
        <v>71.59</v>
      </c>
      <c r="Q1217" t="s">
        <v>8348</v>
      </c>
      <c r="R1217" t="s">
        <v>8349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145.69999999999999</v>
      </c>
      <c r="P1218" s="8">
        <f t="shared" si="73"/>
        <v>91.88</v>
      </c>
      <c r="Q1218" t="s">
        <v>8348</v>
      </c>
      <c r="R1218" t="s">
        <v>8349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((E1219*100)/D1219)</f>
        <v>102.6</v>
      </c>
      <c r="P1219" s="8">
        <f t="shared" ref="P1219:P1282" si="77">ROUND(E1219/L1219,2)</f>
        <v>148.57</v>
      </c>
      <c r="Q1219" t="s">
        <v>8348</v>
      </c>
      <c r="R1219" t="s">
        <v>8349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</v>
      </c>
      <c r="Q1220" t="s">
        <v>8348</v>
      </c>
      <c r="R1220" t="s">
        <v>8349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</v>
      </c>
      <c r="Q1221" t="s">
        <v>8348</v>
      </c>
      <c r="R1221" t="s">
        <v>8349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103.76666666666667</v>
      </c>
      <c r="P1222" s="8">
        <f t="shared" si="77"/>
        <v>111.18</v>
      </c>
      <c r="Q1222" t="s">
        <v>8348</v>
      </c>
      <c r="R1222" t="s">
        <v>8349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23.8</v>
      </c>
      <c r="Q1223" t="s">
        <v>8348</v>
      </c>
      <c r="R1223" t="s">
        <v>8349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81.27</v>
      </c>
      <c r="Q1224" t="s">
        <v>8348</v>
      </c>
      <c r="R1224" t="s">
        <v>8349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</v>
      </c>
      <c r="Q1225" t="s">
        <v>8348</v>
      </c>
      <c r="R1225" t="s">
        <v>8349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7.0666666666666664</v>
      </c>
      <c r="P1226" s="8">
        <f t="shared" si="77"/>
        <v>58.89</v>
      </c>
      <c r="Q1226" t="s">
        <v>8343</v>
      </c>
      <c r="R1226" t="s">
        <v>8318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4.4000000000000004</v>
      </c>
      <c r="P1227" s="8">
        <f t="shared" si="77"/>
        <v>44</v>
      </c>
      <c r="Q1227" t="s">
        <v>8343</v>
      </c>
      <c r="R1227" t="s">
        <v>8318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3.8740000000000001</v>
      </c>
      <c r="P1228" s="8">
        <f t="shared" si="77"/>
        <v>48.43</v>
      </c>
      <c r="Q1228" t="s">
        <v>8343</v>
      </c>
      <c r="R1228" t="s">
        <v>8318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8343</v>
      </c>
      <c r="R1229" t="s">
        <v>8318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29.3</v>
      </c>
      <c r="P1230" s="8">
        <f t="shared" si="77"/>
        <v>61.04</v>
      </c>
      <c r="Q1230" t="s">
        <v>8343</v>
      </c>
      <c r="R1230" t="s">
        <v>8318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8343</v>
      </c>
      <c r="R1231" t="s">
        <v>8318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8343</v>
      </c>
      <c r="R1232" t="s">
        <v>8318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8343</v>
      </c>
      <c r="R1233" t="s">
        <v>8318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8343</v>
      </c>
      <c r="R1234" t="s">
        <v>8318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</v>
      </c>
      <c r="P1235" s="8">
        <f t="shared" si="77"/>
        <v>19.329999999999998</v>
      </c>
      <c r="Q1235" t="s">
        <v>8343</v>
      </c>
      <c r="R1235" t="s">
        <v>8318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8343</v>
      </c>
      <c r="R1236" t="s">
        <v>8318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8343</v>
      </c>
      <c r="R1237" t="s">
        <v>8318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8343</v>
      </c>
      <c r="R1238" t="s">
        <v>8318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8343</v>
      </c>
      <c r="R1239" t="s">
        <v>8318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</v>
      </c>
      <c r="Q1240" t="s">
        <v>8343</v>
      </c>
      <c r="R1240" t="s">
        <v>8318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8343</v>
      </c>
      <c r="R1241" t="s">
        <v>8318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3.0125000000000002</v>
      </c>
      <c r="P1242" s="8">
        <f t="shared" si="77"/>
        <v>30.13</v>
      </c>
      <c r="Q1242" t="s">
        <v>8343</v>
      </c>
      <c r="R1242" t="s">
        <v>8318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50.74</v>
      </c>
      <c r="P1243" s="8">
        <f t="shared" si="77"/>
        <v>74.62</v>
      </c>
      <c r="Q1243" t="s">
        <v>8343</v>
      </c>
      <c r="R1243" t="s">
        <v>8318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8343</v>
      </c>
      <c r="R1244" t="s">
        <v>8318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8343</v>
      </c>
      <c r="R1245" t="s">
        <v>8318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</v>
      </c>
      <c r="Q1246" t="s">
        <v>8343</v>
      </c>
      <c r="R1246" t="s">
        <v>8310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120.25</v>
      </c>
      <c r="P1247" s="8">
        <f t="shared" si="77"/>
        <v>141.47</v>
      </c>
      <c r="Q1247" t="s">
        <v>8343</v>
      </c>
      <c r="R1247" t="s">
        <v>8310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</v>
      </c>
      <c r="Q1248" t="s">
        <v>8343</v>
      </c>
      <c r="R1248" t="s">
        <v>8310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122.14285714285714</v>
      </c>
      <c r="P1249" s="8">
        <f t="shared" si="77"/>
        <v>85.5</v>
      </c>
      <c r="Q1249" t="s">
        <v>8343</v>
      </c>
      <c r="R1249" t="s">
        <v>8310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</v>
      </c>
      <c r="Q1250" t="s">
        <v>8343</v>
      </c>
      <c r="R1250" t="s">
        <v>8310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64.47</v>
      </c>
      <c r="Q1251" t="s">
        <v>8343</v>
      </c>
      <c r="R1251" t="s">
        <v>8310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200.15333333333334</v>
      </c>
      <c r="P1252" s="8">
        <f t="shared" si="77"/>
        <v>118.2</v>
      </c>
      <c r="Q1252" t="s">
        <v>8343</v>
      </c>
      <c r="R1252" t="s">
        <v>8310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</v>
      </c>
      <c r="Q1253" t="s">
        <v>8343</v>
      </c>
      <c r="R1253" t="s">
        <v>8310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</v>
      </c>
      <c r="Q1254" t="s">
        <v>8343</v>
      </c>
      <c r="R1254" t="s">
        <v>8310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</v>
      </c>
      <c r="Q1255" t="s">
        <v>8343</v>
      </c>
      <c r="R1255" t="s">
        <v>8310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94.49</v>
      </c>
      <c r="Q1256" t="s">
        <v>8343</v>
      </c>
      <c r="R1256" t="s">
        <v>8310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55.7</v>
      </c>
      <c r="Q1257" t="s">
        <v>8343</v>
      </c>
      <c r="R1257" t="s">
        <v>8310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</v>
      </c>
      <c r="Q1258" t="s">
        <v>8343</v>
      </c>
      <c r="R1258" t="s">
        <v>8310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</v>
      </c>
      <c r="Q1259" t="s">
        <v>8343</v>
      </c>
      <c r="R1259" t="s">
        <v>8310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213.14633333333333</v>
      </c>
      <c r="P1260" s="8">
        <f t="shared" si="77"/>
        <v>38.18</v>
      </c>
      <c r="Q1260" t="s">
        <v>8343</v>
      </c>
      <c r="R1260" t="s">
        <v>8310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27.15</v>
      </c>
      <c r="Q1261" t="s">
        <v>8343</v>
      </c>
      <c r="R1261" t="s">
        <v>8310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50.69</v>
      </c>
      <c r="Q1262" t="s">
        <v>8343</v>
      </c>
      <c r="R1262" t="s">
        <v>8310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</v>
      </c>
      <c r="Q1263" t="s">
        <v>8343</v>
      </c>
      <c r="R1263" t="s">
        <v>8310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125.41538461538461</v>
      </c>
      <c r="P1264" s="8">
        <f t="shared" si="77"/>
        <v>77.64</v>
      </c>
      <c r="Q1264" t="s">
        <v>8343</v>
      </c>
      <c r="R1264" t="s">
        <v>8310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43.54</v>
      </c>
      <c r="Q1265" t="s">
        <v>8343</v>
      </c>
      <c r="R1265" t="s">
        <v>8310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</v>
      </c>
      <c r="Q1266" t="s">
        <v>8343</v>
      </c>
      <c r="R1266" t="s">
        <v>8310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</v>
      </c>
      <c r="Q1267" t="s">
        <v>8343</v>
      </c>
      <c r="R1267" t="s">
        <v>8310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8343</v>
      </c>
      <c r="R1268" t="s">
        <v>8310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140.86000000000001</v>
      </c>
      <c r="Q1269" t="s">
        <v>8343</v>
      </c>
      <c r="R1269" t="s">
        <v>8310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</v>
      </c>
      <c r="Q1270" t="s">
        <v>8343</v>
      </c>
      <c r="R1270" t="s">
        <v>8310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99.16</v>
      </c>
      <c r="Q1271" t="s">
        <v>8343</v>
      </c>
      <c r="R1271" t="s">
        <v>8310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</v>
      </c>
      <c r="Q1272" t="s">
        <v>8343</v>
      </c>
      <c r="R1272" t="s">
        <v>8310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</v>
      </c>
      <c r="Q1273" t="s">
        <v>8343</v>
      </c>
      <c r="R1273" t="s">
        <v>8310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189.29</v>
      </c>
      <c r="Q1274" t="s">
        <v>8343</v>
      </c>
      <c r="R1274" t="s">
        <v>8310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103.5</v>
      </c>
      <c r="P1275" s="8">
        <f t="shared" si="77"/>
        <v>76.67</v>
      </c>
      <c r="Q1275" t="s">
        <v>8343</v>
      </c>
      <c r="R1275" t="s">
        <v>8310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</v>
      </c>
      <c r="Q1276" t="s">
        <v>8343</v>
      </c>
      <c r="R1276" t="s">
        <v>8310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</v>
      </c>
      <c r="Q1277" t="s">
        <v>8343</v>
      </c>
      <c r="R1277" t="s">
        <v>8310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46.07</v>
      </c>
      <c r="Q1278" t="s">
        <v>8343</v>
      </c>
      <c r="R1278" t="s">
        <v>8310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106.12433333333334</v>
      </c>
      <c r="P1279" s="8">
        <f t="shared" si="77"/>
        <v>38.54</v>
      </c>
      <c r="Q1279" t="s">
        <v>8343</v>
      </c>
      <c r="R1279" t="s">
        <v>8310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53.01</v>
      </c>
      <c r="Q1280" t="s">
        <v>8343</v>
      </c>
      <c r="R1280" t="s">
        <v>8310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110.77157238734419</v>
      </c>
      <c r="P1281" s="8">
        <f t="shared" si="77"/>
        <v>73.36</v>
      </c>
      <c r="Q1281" t="s">
        <v>8343</v>
      </c>
      <c r="R1281" t="s">
        <v>8310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110.91186666666667</v>
      </c>
      <c r="P1282" s="8">
        <f t="shared" si="77"/>
        <v>127.98</v>
      </c>
      <c r="Q1282" t="s">
        <v>8343</v>
      </c>
      <c r="R1282" t="s">
        <v>8310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((E1283*100)/D1283)</f>
        <v>110.71428571428571</v>
      </c>
      <c r="P1283" s="8">
        <f t="shared" ref="P1283:P1346" si="81">ROUND(E1283/L1283,2)</f>
        <v>104.73</v>
      </c>
      <c r="Q1283" t="s">
        <v>8343</v>
      </c>
      <c r="R1283" t="s">
        <v>8310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</v>
      </c>
      <c r="Q1284" t="s">
        <v>8343</v>
      </c>
      <c r="R1284" t="s">
        <v>8310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</v>
      </c>
      <c r="Q1285" t="s">
        <v>8343</v>
      </c>
      <c r="R1285" t="s">
        <v>8310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</v>
      </c>
      <c r="Q1286" t="s">
        <v>8335</v>
      </c>
      <c r="R1286" t="s">
        <v>8336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101.65</v>
      </c>
      <c r="P1287" s="8">
        <f t="shared" si="81"/>
        <v>32.270000000000003</v>
      </c>
      <c r="Q1287" t="s">
        <v>8335</v>
      </c>
      <c r="R1287" t="s">
        <v>8336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8335</v>
      </c>
      <c r="R1288" t="s">
        <v>8336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8335</v>
      </c>
      <c r="R1289" t="s">
        <v>8336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100.45</v>
      </c>
      <c r="P1290" s="8">
        <f t="shared" si="81"/>
        <v>65.87</v>
      </c>
      <c r="Q1290" t="s">
        <v>8335</v>
      </c>
      <c r="R1290" t="s">
        <v>8336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36.08</v>
      </c>
      <c r="Q1291" t="s">
        <v>8335</v>
      </c>
      <c r="R1291" t="s">
        <v>8336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44.19</v>
      </c>
      <c r="Q1292" t="s">
        <v>8335</v>
      </c>
      <c r="R1292" t="s">
        <v>8336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145.69999999999999</v>
      </c>
      <c r="P1293" s="8">
        <f t="shared" si="81"/>
        <v>104.07</v>
      </c>
      <c r="Q1293" t="s">
        <v>8335</v>
      </c>
      <c r="R1293" t="s">
        <v>8336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 s="8">
        <f t="shared" si="81"/>
        <v>35.96</v>
      </c>
      <c r="Q1294" t="s">
        <v>8335</v>
      </c>
      <c r="R1294" t="s">
        <v>8336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</v>
      </c>
      <c r="Q1295" t="s">
        <v>8335</v>
      </c>
      <c r="R1295" t="s">
        <v>8336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27.73</v>
      </c>
      <c r="Q1296" t="s">
        <v>8335</v>
      </c>
      <c r="R1296" t="s">
        <v>8336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</v>
      </c>
      <c r="P1297" s="8">
        <f t="shared" si="81"/>
        <v>39.83</v>
      </c>
      <c r="Q1297" t="s">
        <v>8335</v>
      </c>
      <c r="R1297" t="s">
        <v>8336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</v>
      </c>
      <c r="Q1298" t="s">
        <v>8335</v>
      </c>
      <c r="R1298" t="s">
        <v>8336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92.04</v>
      </c>
      <c r="Q1299" t="s">
        <v>8335</v>
      </c>
      <c r="R1299" t="s">
        <v>8336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</v>
      </c>
      <c r="Q1300" t="s">
        <v>8335</v>
      </c>
      <c r="R1300" t="s">
        <v>8336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135.63</v>
      </c>
      <c r="Q1301" t="s">
        <v>8335</v>
      </c>
      <c r="R1301" t="s">
        <v>8336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8335</v>
      </c>
      <c r="R1302" t="s">
        <v>8336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</v>
      </c>
      <c r="P1303" s="8">
        <f t="shared" si="81"/>
        <v>70.86</v>
      </c>
      <c r="Q1303" t="s">
        <v>8335</v>
      </c>
      <c r="R1303" t="s">
        <v>8336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8335</v>
      </c>
      <c r="R1304" t="s">
        <v>8336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130.26085714285713</v>
      </c>
      <c r="P1305" s="8">
        <f t="shared" si="81"/>
        <v>42.21</v>
      </c>
      <c r="Q1305" t="s">
        <v>8335</v>
      </c>
      <c r="R1305" t="s">
        <v>8336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</v>
      </c>
      <c r="Q1306" t="s">
        <v>8337</v>
      </c>
      <c r="R1306" t="s">
        <v>8339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25.976666666666667</v>
      </c>
      <c r="P1307" s="8">
        <f t="shared" si="81"/>
        <v>90.62</v>
      </c>
      <c r="Q1307" t="s">
        <v>8337</v>
      </c>
      <c r="R1307" t="s">
        <v>8339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</v>
      </c>
      <c r="Q1308" t="s">
        <v>8337</v>
      </c>
      <c r="R1308" t="s">
        <v>8339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11.513999999999999</v>
      </c>
      <c r="P1309" s="8">
        <f t="shared" si="81"/>
        <v>127.93</v>
      </c>
      <c r="Q1309" t="s">
        <v>8337</v>
      </c>
      <c r="R1309" t="s">
        <v>8339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</v>
      </c>
      <c r="P1310" s="8">
        <f t="shared" si="81"/>
        <v>29.89</v>
      </c>
      <c r="Q1310" t="s">
        <v>8337</v>
      </c>
      <c r="R1310" t="s">
        <v>8339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</v>
      </c>
      <c r="Q1311" t="s">
        <v>8337</v>
      </c>
      <c r="R1311" t="s">
        <v>8339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129.16999999999999</v>
      </c>
      <c r="Q1312" t="s">
        <v>8337</v>
      </c>
      <c r="R1312" t="s">
        <v>8339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8337</v>
      </c>
      <c r="R1313" t="s">
        <v>8339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8337</v>
      </c>
      <c r="R1314" t="s">
        <v>8339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102.02</v>
      </c>
      <c r="Q1315" t="s">
        <v>8337</v>
      </c>
      <c r="R1315" t="s">
        <v>8339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</v>
      </c>
      <c r="Q1316" t="s">
        <v>8337</v>
      </c>
      <c r="R1316" t="s">
        <v>8339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162.91999999999999</v>
      </c>
      <c r="Q1317" t="s">
        <v>8337</v>
      </c>
      <c r="R1317" t="s">
        <v>8339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8337</v>
      </c>
      <c r="R1318" t="s">
        <v>8339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5.7335000000000003</v>
      </c>
      <c r="P1319" s="8">
        <f t="shared" si="81"/>
        <v>603.53</v>
      </c>
      <c r="Q1319" t="s">
        <v>8337</v>
      </c>
      <c r="R1319" t="s">
        <v>8339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45.41</v>
      </c>
      <c r="Q1320" t="s">
        <v>8337</v>
      </c>
      <c r="R1320" t="s">
        <v>8339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</v>
      </c>
      <c r="Q1321" t="s">
        <v>8337</v>
      </c>
      <c r="R1321" t="s">
        <v>8339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167.67</v>
      </c>
      <c r="Q1322" t="s">
        <v>8337</v>
      </c>
      <c r="R1322" t="s">
        <v>8339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859.86</v>
      </c>
      <c r="Q1323" t="s">
        <v>8337</v>
      </c>
      <c r="R1323" t="s">
        <v>8339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8337</v>
      </c>
      <c r="R1324" t="s">
        <v>8339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</v>
      </c>
      <c r="Q1325" t="s">
        <v>8337</v>
      </c>
      <c r="R1325" t="s">
        <v>8339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54.67</v>
      </c>
      <c r="Q1326" t="s">
        <v>8337</v>
      </c>
      <c r="R1326" t="s">
        <v>8339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2.4300000000000002</v>
      </c>
      <c r="P1327" s="8">
        <f t="shared" si="81"/>
        <v>60.75</v>
      </c>
      <c r="Q1327" t="s">
        <v>8337</v>
      </c>
      <c r="R1327" t="s">
        <v>8339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102.73</v>
      </c>
      <c r="Q1328" t="s">
        <v>8337</v>
      </c>
      <c r="R1328" t="s">
        <v>8339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41.59</v>
      </c>
      <c r="Q1329" t="s">
        <v>8337</v>
      </c>
      <c r="R1329" t="s">
        <v>8339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</v>
      </c>
      <c r="Q1330" t="s">
        <v>8337</v>
      </c>
      <c r="R1330" t="s">
        <v>8339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0.81599999999999995</v>
      </c>
      <c r="P1331" s="8">
        <f t="shared" si="81"/>
        <v>45.33</v>
      </c>
      <c r="Q1331" t="s">
        <v>8337</v>
      </c>
      <c r="R1331" t="s">
        <v>8339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8337</v>
      </c>
      <c r="R1332" t="s">
        <v>8339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8337</v>
      </c>
      <c r="R1333" t="s">
        <v>8339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8337</v>
      </c>
      <c r="R1334" t="s">
        <v>8339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8337</v>
      </c>
      <c r="R1335" t="s">
        <v>8339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</v>
      </c>
      <c r="Q1336" t="s">
        <v>8337</v>
      </c>
      <c r="R1336" t="s">
        <v>8339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19.760000000000002</v>
      </c>
      <c r="P1337" s="8">
        <f t="shared" si="81"/>
        <v>308.75</v>
      </c>
      <c r="Q1337" t="s">
        <v>8337</v>
      </c>
      <c r="R1337" t="s">
        <v>8339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84.947000000000003</v>
      </c>
      <c r="P1338" s="8">
        <f t="shared" si="81"/>
        <v>379.23</v>
      </c>
      <c r="Q1338" t="s">
        <v>8337</v>
      </c>
      <c r="R1338" t="s">
        <v>8339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</v>
      </c>
      <c r="Q1339" t="s">
        <v>8337</v>
      </c>
      <c r="R1339" t="s">
        <v>8339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66.069999999999993</v>
      </c>
      <c r="Q1340" t="s">
        <v>8337</v>
      </c>
      <c r="R1340" t="s">
        <v>8339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6.6340000000000003</v>
      </c>
      <c r="P1341" s="8">
        <f t="shared" si="81"/>
        <v>89.65</v>
      </c>
      <c r="Q1341" t="s">
        <v>8337</v>
      </c>
      <c r="R1341" t="s">
        <v>8339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8337</v>
      </c>
      <c r="R1342" t="s">
        <v>8339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</v>
      </c>
      <c r="Q1343" t="s">
        <v>8337</v>
      </c>
      <c r="R1343" t="s">
        <v>8339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8337</v>
      </c>
      <c r="R1344" t="s">
        <v>8339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158.36000000000001</v>
      </c>
      <c r="Q1345" t="s">
        <v>8337</v>
      </c>
      <c r="R1345" t="s">
        <v>8339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</v>
      </c>
      <c r="Q1346" t="s">
        <v>8340</v>
      </c>
      <c r="R1346" t="s">
        <v>8341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((E1347*100)/D1347)</f>
        <v>125</v>
      </c>
      <c r="P1347" s="8">
        <f t="shared" ref="P1347:P1410" si="85">ROUND(E1347/L1347,2)</f>
        <v>53.57</v>
      </c>
      <c r="Q1347" t="s">
        <v>8340</v>
      </c>
      <c r="R1347" t="s">
        <v>8341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48.45</v>
      </c>
      <c r="Q1348" t="s">
        <v>8340</v>
      </c>
      <c r="R1348" t="s">
        <v>8341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82.42</v>
      </c>
      <c r="Q1349" t="s">
        <v>8340</v>
      </c>
      <c r="R1349" t="s">
        <v>8341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101.87234042553192</v>
      </c>
      <c r="P1350" s="8">
        <f t="shared" si="85"/>
        <v>230.19</v>
      </c>
      <c r="Q1350" t="s">
        <v>8340</v>
      </c>
      <c r="R1350" t="s">
        <v>8341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</v>
      </c>
      <c r="Q1351" t="s">
        <v>8340</v>
      </c>
      <c r="R1351" t="s">
        <v>8341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66.7</v>
      </c>
      <c r="Q1352" t="s">
        <v>8340</v>
      </c>
      <c r="R1352" t="s">
        <v>8341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168.78</v>
      </c>
      <c r="Q1353" t="s">
        <v>8340</v>
      </c>
      <c r="R1353" t="s">
        <v>8341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</v>
      </c>
      <c r="Q1354" t="s">
        <v>8340</v>
      </c>
      <c r="R1354" t="s">
        <v>8341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31.81</v>
      </c>
      <c r="Q1355" t="s">
        <v>8340</v>
      </c>
      <c r="R1355" t="s">
        <v>8341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</v>
      </c>
      <c r="Q1356" t="s">
        <v>8340</v>
      </c>
      <c r="R1356" t="s">
        <v>8341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122.68</v>
      </c>
      <c r="P1357" s="8">
        <f t="shared" si="85"/>
        <v>25.35</v>
      </c>
      <c r="Q1357" t="s">
        <v>8340</v>
      </c>
      <c r="R1357" t="s">
        <v>8341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</v>
      </c>
      <c r="Q1358" t="s">
        <v>8340</v>
      </c>
      <c r="R1358" t="s">
        <v>8341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125.3</v>
      </c>
      <c r="P1359" s="8">
        <f t="shared" si="85"/>
        <v>38.549999999999997</v>
      </c>
      <c r="Q1359" t="s">
        <v>8340</v>
      </c>
      <c r="R1359" t="s">
        <v>8341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68.37</v>
      </c>
      <c r="Q1360" t="s">
        <v>8340</v>
      </c>
      <c r="R1360" t="s">
        <v>8341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</v>
      </c>
      <c r="Q1361" t="s">
        <v>8340</v>
      </c>
      <c r="R1361" t="s">
        <v>8341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</v>
      </c>
      <c r="Q1362" t="s">
        <v>8340</v>
      </c>
      <c r="R1362" t="s">
        <v>8341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</v>
      </c>
      <c r="Q1363" t="s">
        <v>8340</v>
      </c>
      <c r="R1363" t="s">
        <v>8341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8340</v>
      </c>
      <c r="R1364" t="s">
        <v>8341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8340</v>
      </c>
      <c r="R1365" t="s">
        <v>8341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</v>
      </c>
      <c r="Q1366" t="s">
        <v>8343</v>
      </c>
      <c r="R1366" t="s">
        <v>8310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81.739999999999995</v>
      </c>
      <c r="Q1367" t="s">
        <v>8343</v>
      </c>
      <c r="R1367" t="s">
        <v>8310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</v>
      </c>
      <c r="P1368" s="8">
        <f t="shared" si="85"/>
        <v>64.540000000000006</v>
      </c>
      <c r="Q1368" t="s">
        <v>8343</v>
      </c>
      <c r="R1368" t="s">
        <v>8310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63.48</v>
      </c>
      <c r="Q1369" t="s">
        <v>8343</v>
      </c>
      <c r="R1369" t="s">
        <v>8310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</v>
      </c>
      <c r="Q1370" t="s">
        <v>8343</v>
      </c>
      <c r="R1370" t="s">
        <v>8310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83.97</v>
      </c>
      <c r="Q1371" t="s">
        <v>8343</v>
      </c>
      <c r="R1371" t="s">
        <v>8310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103.66666666666667</v>
      </c>
      <c r="P1372" s="8">
        <f t="shared" si="85"/>
        <v>77.75</v>
      </c>
      <c r="Q1372" t="s">
        <v>8343</v>
      </c>
      <c r="R1372" t="s">
        <v>8310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107.08672667523932</v>
      </c>
      <c r="P1373" s="8">
        <f t="shared" si="85"/>
        <v>107.07</v>
      </c>
      <c r="Q1373" t="s">
        <v>8343</v>
      </c>
      <c r="R1373" t="s">
        <v>8310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8343</v>
      </c>
      <c r="R1374" t="s">
        <v>8310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</v>
      </c>
      <c r="Q1375" t="s">
        <v>8343</v>
      </c>
      <c r="R1375" t="s">
        <v>8310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</v>
      </c>
      <c r="Q1376" t="s">
        <v>8343</v>
      </c>
      <c r="R1376" t="s">
        <v>8310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</v>
      </c>
      <c r="Q1377" t="s">
        <v>8343</v>
      </c>
      <c r="R1377" t="s">
        <v>8310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252.48648648648648</v>
      </c>
      <c r="P1378" s="8">
        <f t="shared" si="85"/>
        <v>55.61</v>
      </c>
      <c r="Q1378" t="s">
        <v>8343</v>
      </c>
      <c r="R1378" t="s">
        <v>8310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48.71</v>
      </c>
      <c r="Q1379" t="s">
        <v>8343</v>
      </c>
      <c r="R1379" t="s">
        <v>8310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</v>
      </c>
      <c r="P1380" s="8">
        <f t="shared" si="85"/>
        <v>30.58</v>
      </c>
      <c r="Q1380" t="s">
        <v>8343</v>
      </c>
      <c r="R1380" t="s">
        <v>8310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</v>
      </c>
      <c r="P1381" s="8">
        <f t="shared" si="85"/>
        <v>73.91</v>
      </c>
      <c r="Q1381" t="s">
        <v>8343</v>
      </c>
      <c r="R1381" t="s">
        <v>8310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8343</v>
      </c>
      <c r="R1382" t="s">
        <v>8310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73.36</v>
      </c>
      <c r="Q1383" t="s">
        <v>8343</v>
      </c>
      <c r="R1383" t="s">
        <v>8310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</v>
      </c>
      <c r="Q1384" t="s">
        <v>8343</v>
      </c>
      <c r="R1384" t="s">
        <v>8310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50.25</v>
      </c>
      <c r="Q1385" t="s">
        <v>8343</v>
      </c>
      <c r="R1385" t="s">
        <v>8310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68.94</v>
      </c>
      <c r="Q1386" t="s">
        <v>8343</v>
      </c>
      <c r="R1386" t="s">
        <v>8310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</v>
      </c>
      <c r="Q1387" t="s">
        <v>8343</v>
      </c>
      <c r="R1387" t="s">
        <v>8310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8343</v>
      </c>
      <c r="R1388" t="s">
        <v>8310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</v>
      </c>
      <c r="Q1389" t="s">
        <v>8343</v>
      </c>
      <c r="R1389" t="s">
        <v>8310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</v>
      </c>
      <c r="Q1390" t="s">
        <v>8343</v>
      </c>
      <c r="R1390" t="s">
        <v>8310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</v>
      </c>
      <c r="Q1391" t="s">
        <v>8343</v>
      </c>
      <c r="R1391" t="s">
        <v>8310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109.10714285714286</v>
      </c>
      <c r="P1392" s="8">
        <f t="shared" si="85"/>
        <v>160.79</v>
      </c>
      <c r="Q1392" t="s">
        <v>8343</v>
      </c>
      <c r="R1392" t="s">
        <v>8310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</v>
      </c>
      <c r="Q1393" t="s">
        <v>8343</v>
      </c>
      <c r="R1393" t="s">
        <v>8310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</v>
      </c>
      <c r="P1394" s="8">
        <f t="shared" si="85"/>
        <v>27.32</v>
      </c>
      <c r="Q1394" t="s">
        <v>8343</v>
      </c>
      <c r="R1394" t="s">
        <v>8310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</v>
      </c>
      <c r="P1395" s="8">
        <f t="shared" si="85"/>
        <v>196.83</v>
      </c>
      <c r="Q1395" t="s">
        <v>8343</v>
      </c>
      <c r="R1395" t="s">
        <v>8310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</v>
      </c>
      <c r="Q1396" t="s">
        <v>8343</v>
      </c>
      <c r="R1396" t="s">
        <v>8310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111.88571428571429</v>
      </c>
      <c r="P1397" s="8">
        <f t="shared" si="85"/>
        <v>47.76</v>
      </c>
      <c r="Q1397" t="s">
        <v>8343</v>
      </c>
      <c r="R1397" t="s">
        <v>8310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</v>
      </c>
      <c r="Q1398" t="s">
        <v>8343</v>
      </c>
      <c r="R1398" t="s">
        <v>8310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</v>
      </c>
      <c r="P1399" s="8">
        <f t="shared" si="85"/>
        <v>72.06</v>
      </c>
      <c r="Q1399" t="s">
        <v>8343</v>
      </c>
      <c r="R1399" t="s">
        <v>8310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74.25</v>
      </c>
      <c r="Q1400" t="s">
        <v>8343</v>
      </c>
      <c r="R1400" t="s">
        <v>8310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126.14444444444445</v>
      </c>
      <c r="P1401" s="8">
        <f t="shared" si="85"/>
        <v>61.7</v>
      </c>
      <c r="Q1401" t="s">
        <v>8343</v>
      </c>
      <c r="R1401" t="s">
        <v>8310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167.42857142857142</v>
      </c>
      <c r="P1402" s="8">
        <f t="shared" si="85"/>
        <v>17.239999999999998</v>
      </c>
      <c r="Q1402" t="s">
        <v>8343</v>
      </c>
      <c r="R1402" t="s">
        <v>8310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</v>
      </c>
      <c r="P1403" s="8">
        <f t="shared" si="85"/>
        <v>51.72</v>
      </c>
      <c r="Q1403" t="s">
        <v>8343</v>
      </c>
      <c r="R1403" t="s">
        <v>8310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</v>
      </c>
      <c r="Q1404" t="s">
        <v>8343</v>
      </c>
      <c r="R1404" t="s">
        <v>8310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102.575</v>
      </c>
      <c r="P1405" s="8">
        <f t="shared" si="85"/>
        <v>62.17</v>
      </c>
      <c r="Q1405" t="s">
        <v>8343</v>
      </c>
      <c r="R1405" t="s">
        <v>8310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8340</v>
      </c>
      <c r="R1406" t="s">
        <v>8350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6.18</v>
      </c>
      <c r="Q1407" t="s">
        <v>8340</v>
      </c>
      <c r="R1407" t="s">
        <v>8350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8340</v>
      </c>
      <c r="R1408" t="s">
        <v>8350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8340</v>
      </c>
      <c r="R1409" t="s">
        <v>8350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7.2</v>
      </c>
      <c r="P1410" s="8">
        <f t="shared" si="85"/>
        <v>12</v>
      </c>
      <c r="Q1410" t="s">
        <v>8340</v>
      </c>
      <c r="R1410" t="s">
        <v>8350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((E1411*100)/D1411)</f>
        <v>0</v>
      </c>
      <c r="P1411" s="8" t="e">
        <f t="shared" ref="P1411:P1474" si="89">ROUND(E1411/L1411,2)</f>
        <v>#DIV/0!</v>
      </c>
      <c r="Q1411" t="s">
        <v>8340</v>
      </c>
      <c r="R1411" t="s">
        <v>8350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8340</v>
      </c>
      <c r="R1412" t="s">
        <v>8350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0.23333333333333334</v>
      </c>
      <c r="P1413" s="8">
        <f t="shared" si="89"/>
        <v>2.33</v>
      </c>
      <c r="Q1413" t="s">
        <v>8340</v>
      </c>
      <c r="R1413" t="s">
        <v>8350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24.62</v>
      </c>
      <c r="Q1414" t="s">
        <v>8340</v>
      </c>
      <c r="R1414" t="s">
        <v>8350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8340</v>
      </c>
      <c r="R1415" t="s">
        <v>8350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8340</v>
      </c>
      <c r="R1416" t="s">
        <v>8350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88.89</v>
      </c>
      <c r="Q1417" t="s">
        <v>8340</v>
      </c>
      <c r="R1417" t="s">
        <v>8350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8340</v>
      </c>
      <c r="R1418" t="s">
        <v>8350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8340</v>
      </c>
      <c r="R1419" t="s">
        <v>8350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8340</v>
      </c>
      <c r="R1420" t="s">
        <v>8350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8340</v>
      </c>
      <c r="R1421" t="s">
        <v>8350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8340</v>
      </c>
      <c r="R1422" t="s">
        <v>8350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8340</v>
      </c>
      <c r="R1423" t="s">
        <v>8350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8340</v>
      </c>
      <c r="R1424" t="s">
        <v>8350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0.33333333333333331</v>
      </c>
      <c r="P1425" s="8">
        <f t="shared" si="89"/>
        <v>100</v>
      </c>
      <c r="Q1425" t="s">
        <v>8340</v>
      </c>
      <c r="R1425" t="s">
        <v>8350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</v>
      </c>
      <c r="Q1426" t="s">
        <v>8340</v>
      </c>
      <c r="R1426" t="s">
        <v>8350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8340</v>
      </c>
      <c r="R1427" t="s">
        <v>8350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8340</v>
      </c>
      <c r="R1428" t="s">
        <v>8350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8340</v>
      </c>
      <c r="R1429" t="s">
        <v>8350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8340</v>
      </c>
      <c r="R1430" t="s">
        <v>8350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8340</v>
      </c>
      <c r="R1431" t="s">
        <v>8350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8340</v>
      </c>
      <c r="R1432" t="s">
        <v>8350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</v>
      </c>
      <c r="Q1433" t="s">
        <v>8340</v>
      </c>
      <c r="R1433" t="s">
        <v>8350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8340</v>
      </c>
      <c r="R1434" t="s">
        <v>8350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8340</v>
      </c>
      <c r="R1435" t="s">
        <v>8350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744.55</v>
      </c>
      <c r="Q1436" t="s">
        <v>8340</v>
      </c>
      <c r="R1436" t="s">
        <v>8350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8340</v>
      </c>
      <c r="R1437" t="s">
        <v>8350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8340</v>
      </c>
      <c r="R1438" t="s">
        <v>8350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</v>
      </c>
      <c r="P1439" s="8">
        <f t="shared" si="89"/>
        <v>36.68</v>
      </c>
      <c r="Q1439" t="s">
        <v>8340</v>
      </c>
      <c r="R1439" t="s">
        <v>8350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8340</v>
      </c>
      <c r="R1440" t="s">
        <v>8350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8340</v>
      </c>
      <c r="R1441" t="s">
        <v>8350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8340</v>
      </c>
      <c r="R1442" t="s">
        <v>8350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</v>
      </c>
      <c r="Q1443" t="s">
        <v>8340</v>
      </c>
      <c r="R1443" t="s">
        <v>8350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8340</v>
      </c>
      <c r="R1444" t="s">
        <v>8350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8340</v>
      </c>
      <c r="R1445" t="s">
        <v>8350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8340</v>
      </c>
      <c r="R1446" t="s">
        <v>8350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8340</v>
      </c>
      <c r="R1447" t="s">
        <v>8350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8340</v>
      </c>
      <c r="R1448" t="s">
        <v>8350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8340</v>
      </c>
      <c r="R1449" t="s">
        <v>8350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8340</v>
      </c>
      <c r="R1450" t="s">
        <v>8350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8340</v>
      </c>
      <c r="R1451" t="s">
        <v>8350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8340</v>
      </c>
      <c r="R1452" t="s">
        <v>8350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8340</v>
      </c>
      <c r="R1453" t="s">
        <v>8350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8340</v>
      </c>
      <c r="R1454" t="s">
        <v>8350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8340</v>
      </c>
      <c r="R1455" t="s">
        <v>8350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0.8571428571428571</v>
      </c>
      <c r="P1456" s="8">
        <f t="shared" si="89"/>
        <v>15</v>
      </c>
      <c r="Q1456" t="s">
        <v>8340</v>
      </c>
      <c r="R1456" t="s">
        <v>8350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8340</v>
      </c>
      <c r="R1457" t="s">
        <v>8350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</v>
      </c>
      <c r="P1458" s="8">
        <f t="shared" si="89"/>
        <v>48.33</v>
      </c>
      <c r="Q1458" t="s">
        <v>8340</v>
      </c>
      <c r="R1458" t="s">
        <v>8350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8340</v>
      </c>
      <c r="R1459" t="s">
        <v>8350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8340</v>
      </c>
      <c r="R1460" t="s">
        <v>8350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8340</v>
      </c>
      <c r="R1461" t="s">
        <v>8350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8340</v>
      </c>
      <c r="R1462" t="s">
        <v>8350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101.24460000000001</v>
      </c>
      <c r="P1463" s="8">
        <f t="shared" si="89"/>
        <v>44.67</v>
      </c>
      <c r="Q1463" t="s">
        <v>8340</v>
      </c>
      <c r="R1463" t="s">
        <v>8351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28.94</v>
      </c>
      <c r="Q1464" t="s">
        <v>8340</v>
      </c>
      <c r="R1464" t="s">
        <v>8351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8340</v>
      </c>
      <c r="R1465" t="s">
        <v>8351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34.869999999999997</v>
      </c>
      <c r="Q1466" t="s">
        <v>8340</v>
      </c>
      <c r="R1466" t="s">
        <v>8351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</v>
      </c>
      <c r="Q1467" t="s">
        <v>8340</v>
      </c>
      <c r="R1467" t="s">
        <v>8351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107.8773125</v>
      </c>
      <c r="P1468" s="8">
        <f t="shared" si="89"/>
        <v>69.599999999999994</v>
      </c>
      <c r="Q1468" t="s">
        <v>8340</v>
      </c>
      <c r="R1468" t="s">
        <v>8351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8340</v>
      </c>
      <c r="R1469" t="s">
        <v>8351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</v>
      </c>
      <c r="Q1470" t="s">
        <v>8340</v>
      </c>
      <c r="R1470" t="s">
        <v>8351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108.42485875706215</v>
      </c>
      <c r="P1471" s="8">
        <f t="shared" si="89"/>
        <v>149.46</v>
      </c>
      <c r="Q1471" t="s">
        <v>8340</v>
      </c>
      <c r="R1471" t="s">
        <v>8351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</v>
      </c>
      <c r="Q1472" t="s">
        <v>8340</v>
      </c>
      <c r="R1472" t="s">
        <v>8351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96.88</v>
      </c>
      <c r="Q1473" t="s">
        <v>8340</v>
      </c>
      <c r="R1473" t="s">
        <v>8351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</v>
      </c>
      <c r="Q1474" t="s">
        <v>8340</v>
      </c>
      <c r="R1474" t="s">
        <v>8351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((E1475*100)/D1475)</f>
        <v>120.51600000000001</v>
      </c>
      <c r="P1475" s="8">
        <f t="shared" ref="P1475:P1538" si="93">ROUND(E1475/L1475,2)</f>
        <v>38.46</v>
      </c>
      <c r="Q1475" t="s">
        <v>8340</v>
      </c>
      <c r="R1475" t="s">
        <v>8351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44.32</v>
      </c>
      <c r="Q1476" t="s">
        <v>8340</v>
      </c>
      <c r="R1476" t="s">
        <v>8351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</v>
      </c>
      <c r="Q1477" t="s">
        <v>8340</v>
      </c>
      <c r="R1477" t="s">
        <v>8351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</v>
      </c>
      <c r="Q1478" t="s">
        <v>8340</v>
      </c>
      <c r="R1478" t="s">
        <v>8351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90.5</v>
      </c>
      <c r="Q1479" t="s">
        <v>8340</v>
      </c>
      <c r="R1479" t="s">
        <v>8351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29.19</v>
      </c>
      <c r="Q1480" t="s">
        <v>8340</v>
      </c>
      <c r="R1480" t="s">
        <v>8351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30.96</v>
      </c>
      <c r="Q1481" t="s">
        <v>8340</v>
      </c>
      <c r="R1481" t="s">
        <v>8351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92.16</v>
      </c>
      <c r="Q1482" t="s">
        <v>8340</v>
      </c>
      <c r="R1482" t="s">
        <v>8351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8340</v>
      </c>
      <c r="R1483" t="s">
        <v>8342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8340</v>
      </c>
      <c r="R1484" t="s">
        <v>8342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8340</v>
      </c>
      <c r="R1485" t="s">
        <v>8342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8340</v>
      </c>
      <c r="R1486" t="s">
        <v>8342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8340</v>
      </c>
      <c r="R1487" t="s">
        <v>8342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8340</v>
      </c>
      <c r="R1488" t="s">
        <v>8342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8340</v>
      </c>
      <c r="R1489" t="s">
        <v>8342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8340</v>
      </c>
      <c r="R1490" t="s">
        <v>8342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8340</v>
      </c>
      <c r="R1491" t="s">
        <v>8342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47.11</v>
      </c>
      <c r="Q1492" t="s">
        <v>8340</v>
      </c>
      <c r="R1492" t="s">
        <v>8342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8.3333333333333339</v>
      </c>
      <c r="P1493" s="8">
        <f t="shared" si="93"/>
        <v>100</v>
      </c>
      <c r="Q1493" t="s">
        <v>8340</v>
      </c>
      <c r="R1493" t="s">
        <v>8342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8340</v>
      </c>
      <c r="R1494" t="s">
        <v>8342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8340</v>
      </c>
      <c r="R1495" t="s">
        <v>8342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40.450000000000003</v>
      </c>
      <c r="Q1496" t="s">
        <v>8340</v>
      </c>
      <c r="R1496" t="s">
        <v>8342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8340</v>
      </c>
      <c r="R1497" t="s">
        <v>8342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8340</v>
      </c>
      <c r="R1498" t="s">
        <v>8342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8340</v>
      </c>
      <c r="R1499" t="s">
        <v>8342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8340</v>
      </c>
      <c r="R1500" t="s">
        <v>8342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8340</v>
      </c>
      <c r="R1501" t="s">
        <v>8342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</v>
      </c>
      <c r="Q1502" t="s">
        <v>8340</v>
      </c>
      <c r="R1502" t="s">
        <v>8342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166.33076923076922</v>
      </c>
      <c r="P1503" s="8">
        <f t="shared" si="93"/>
        <v>97.73</v>
      </c>
      <c r="Q1503" t="s">
        <v>8348</v>
      </c>
      <c r="R1503" t="s">
        <v>8349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67.84</v>
      </c>
      <c r="Q1504" t="s">
        <v>8348</v>
      </c>
      <c r="R1504" t="s">
        <v>8349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</v>
      </c>
      <c r="Q1505" t="s">
        <v>8348</v>
      </c>
      <c r="R1505" t="s">
        <v>8349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277.93846153846152</v>
      </c>
      <c r="P1506" s="8">
        <f t="shared" si="93"/>
        <v>67.16</v>
      </c>
      <c r="Q1506" t="s">
        <v>8348</v>
      </c>
      <c r="R1506" t="s">
        <v>8349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48.04</v>
      </c>
      <c r="Q1507" t="s">
        <v>8348</v>
      </c>
      <c r="R1507" t="s">
        <v>8349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</v>
      </c>
      <c r="Q1508" t="s">
        <v>8348</v>
      </c>
      <c r="R1508" t="s">
        <v>8349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78.180000000000007</v>
      </c>
      <c r="Q1509" t="s">
        <v>8348</v>
      </c>
      <c r="R1509" t="s">
        <v>8349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110.76216216216216</v>
      </c>
      <c r="P1510" s="8">
        <f t="shared" si="93"/>
        <v>97.11</v>
      </c>
      <c r="Q1510" t="s">
        <v>8348</v>
      </c>
      <c r="R1510" t="s">
        <v>8349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</v>
      </c>
      <c r="Q1511" t="s">
        <v>8348</v>
      </c>
      <c r="R1511" t="s">
        <v>8349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</v>
      </c>
      <c r="P1512" s="8">
        <f t="shared" si="93"/>
        <v>39.92</v>
      </c>
      <c r="Q1512" t="s">
        <v>8348</v>
      </c>
      <c r="R1512" t="s">
        <v>8349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75.98</v>
      </c>
      <c r="Q1513" t="s">
        <v>8348</v>
      </c>
      <c r="R1513" t="s">
        <v>8349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58.38</v>
      </c>
      <c r="Q1514" t="s">
        <v>8348</v>
      </c>
      <c r="R1514" t="s">
        <v>8349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</v>
      </c>
      <c r="Q1515" t="s">
        <v>8348</v>
      </c>
      <c r="R1515" t="s">
        <v>8349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</v>
      </c>
      <c r="Q1516" t="s">
        <v>8348</v>
      </c>
      <c r="R1516" t="s">
        <v>8349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</v>
      </c>
      <c r="Q1517" t="s">
        <v>8348</v>
      </c>
      <c r="R1517" t="s">
        <v>8349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</v>
      </c>
      <c r="Q1518" t="s">
        <v>8348</v>
      </c>
      <c r="R1518" t="s">
        <v>8349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39.51</v>
      </c>
      <c r="Q1519" t="s">
        <v>8348</v>
      </c>
      <c r="R1519" t="s">
        <v>8349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205.36666666666667</v>
      </c>
      <c r="P1520" s="8">
        <f t="shared" si="93"/>
        <v>130.53</v>
      </c>
      <c r="Q1520" t="s">
        <v>8348</v>
      </c>
      <c r="R1520" t="s">
        <v>8349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64.16</v>
      </c>
      <c r="Q1521" t="s">
        <v>8348</v>
      </c>
      <c r="R1521" t="s">
        <v>8349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111.53</v>
      </c>
      <c r="Q1522" t="s">
        <v>8348</v>
      </c>
      <c r="R1522" t="s">
        <v>8349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170.45</v>
      </c>
      <c r="Q1523" t="s">
        <v>8348</v>
      </c>
      <c r="R1523" t="s">
        <v>8349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133.74</v>
      </c>
      <c r="Q1524" t="s">
        <v>8348</v>
      </c>
      <c r="R1524" t="s">
        <v>8349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124.84324324324324</v>
      </c>
      <c r="P1525" s="8">
        <f t="shared" si="93"/>
        <v>95.83</v>
      </c>
      <c r="Q1525" t="s">
        <v>8348</v>
      </c>
      <c r="R1525" t="s">
        <v>8349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 s="8">
        <f t="shared" si="93"/>
        <v>221.79</v>
      </c>
      <c r="Q1526" t="s">
        <v>8348</v>
      </c>
      <c r="R1526" t="s">
        <v>8349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</v>
      </c>
      <c r="P1527" s="8">
        <f t="shared" si="93"/>
        <v>32.32</v>
      </c>
      <c r="Q1527" t="s">
        <v>8348</v>
      </c>
      <c r="R1527" t="s">
        <v>8349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98.84</v>
      </c>
      <c r="Q1528" t="s">
        <v>8348</v>
      </c>
      <c r="R1528" t="s">
        <v>8349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110.44428571428571</v>
      </c>
      <c r="P1529" s="8">
        <f t="shared" si="93"/>
        <v>55.22</v>
      </c>
      <c r="Q1529" t="s">
        <v>8348</v>
      </c>
      <c r="R1529" t="s">
        <v>8349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</v>
      </c>
      <c r="Q1530" t="s">
        <v>8348</v>
      </c>
      <c r="R1530" t="s">
        <v>8349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135.66999999999999</v>
      </c>
      <c r="Q1531" t="s">
        <v>8348</v>
      </c>
      <c r="R1531" t="s">
        <v>8349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134.8257142857143</v>
      </c>
      <c r="P1532" s="8">
        <f t="shared" si="93"/>
        <v>53.99</v>
      </c>
      <c r="Q1532" t="s">
        <v>8348</v>
      </c>
      <c r="R1532" t="s">
        <v>8349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</v>
      </c>
      <c r="Q1533" t="s">
        <v>8348</v>
      </c>
      <c r="R1533" t="s">
        <v>8349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</v>
      </c>
      <c r="P1534" s="8">
        <f t="shared" si="93"/>
        <v>82.32</v>
      </c>
      <c r="Q1534" t="s">
        <v>8348</v>
      </c>
      <c r="R1534" t="s">
        <v>8349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145.13999999999999</v>
      </c>
      <c r="P1535" s="8">
        <f t="shared" si="93"/>
        <v>88.26</v>
      </c>
      <c r="Q1535" t="s">
        <v>8348</v>
      </c>
      <c r="R1535" t="s">
        <v>8349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84.91</v>
      </c>
      <c r="Q1536" t="s">
        <v>8348</v>
      </c>
      <c r="R1536" t="s">
        <v>8349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132.42500000000001</v>
      </c>
      <c r="P1537" s="8">
        <f t="shared" si="93"/>
        <v>48.15</v>
      </c>
      <c r="Q1537" t="s">
        <v>8348</v>
      </c>
      <c r="R1537" t="s">
        <v>8349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66.02</v>
      </c>
      <c r="Q1538" t="s">
        <v>8348</v>
      </c>
      <c r="R1538" t="s">
        <v>8349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((E1539*100)/D1539)</f>
        <v>179.9</v>
      </c>
      <c r="P1539" s="8">
        <f t="shared" ref="P1539:P1602" si="97">ROUND(E1539/L1539,2)</f>
        <v>96.38</v>
      </c>
      <c r="Q1539" t="s">
        <v>8348</v>
      </c>
      <c r="R1539" t="s">
        <v>8349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102.62857142857143</v>
      </c>
      <c r="P1540" s="8">
        <f t="shared" si="97"/>
        <v>156.16999999999999</v>
      </c>
      <c r="Q1540" t="s">
        <v>8348</v>
      </c>
      <c r="R1540" t="s">
        <v>8349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</v>
      </c>
      <c r="Q1541" t="s">
        <v>8348</v>
      </c>
      <c r="R1541" t="s">
        <v>8349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117.86666666666666</v>
      </c>
      <c r="P1542" s="8">
        <f t="shared" si="97"/>
        <v>180.41</v>
      </c>
      <c r="Q1542" t="s">
        <v>8348</v>
      </c>
      <c r="R1542" t="s">
        <v>8349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8348</v>
      </c>
      <c r="R1543" t="s">
        <v>8352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8348</v>
      </c>
      <c r="R1544" t="s">
        <v>8352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8348</v>
      </c>
      <c r="R1545" t="s">
        <v>8352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8348</v>
      </c>
      <c r="R1546" t="s">
        <v>8352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8348</v>
      </c>
      <c r="R1547" t="s">
        <v>8352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</v>
      </c>
      <c r="Q1548" t="s">
        <v>8348</v>
      </c>
      <c r="R1548" t="s">
        <v>8352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8348</v>
      </c>
      <c r="R1549" t="s">
        <v>8352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8348</v>
      </c>
      <c r="R1550" t="s">
        <v>8352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</v>
      </c>
      <c r="Q1551" t="s">
        <v>8348</v>
      </c>
      <c r="R1551" t="s">
        <v>8352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13.466666666666667</v>
      </c>
      <c r="P1552" s="8">
        <f t="shared" si="97"/>
        <v>14.43</v>
      </c>
      <c r="Q1552" t="s">
        <v>8348</v>
      </c>
      <c r="R1552" t="s">
        <v>8352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8348</v>
      </c>
      <c r="R1553" t="s">
        <v>8352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132.19</v>
      </c>
      <c r="Q1554" t="s">
        <v>8348</v>
      </c>
      <c r="R1554" t="s">
        <v>8352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8348</v>
      </c>
      <c r="R1555" t="s">
        <v>8352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8348</v>
      </c>
      <c r="R1556" t="s">
        <v>8352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8348</v>
      </c>
      <c r="R1557" t="s">
        <v>8352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56.42</v>
      </c>
      <c r="Q1558" t="s">
        <v>8348</v>
      </c>
      <c r="R1558" t="s">
        <v>8352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8348</v>
      </c>
      <c r="R1559" t="s">
        <v>8352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11.67</v>
      </c>
      <c r="Q1560" t="s">
        <v>8348</v>
      </c>
      <c r="R1560" t="s">
        <v>8352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0.33333333333333331</v>
      </c>
      <c r="P1561" s="8">
        <f t="shared" si="97"/>
        <v>50</v>
      </c>
      <c r="Q1561" t="s">
        <v>8348</v>
      </c>
      <c r="R1561" t="s">
        <v>8352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</v>
      </c>
      <c r="P1562" s="8">
        <f t="shared" si="97"/>
        <v>23.5</v>
      </c>
      <c r="Q1562" t="s">
        <v>8348</v>
      </c>
      <c r="R1562" t="s">
        <v>8352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8340</v>
      </c>
      <c r="R1563" t="s">
        <v>8353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8340</v>
      </c>
      <c r="R1564" t="s">
        <v>8353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1.4166666666666667</v>
      </c>
      <c r="P1565" s="8">
        <f t="shared" si="97"/>
        <v>42.5</v>
      </c>
      <c r="Q1565" t="s">
        <v>8340</v>
      </c>
      <c r="R1565" t="s">
        <v>8353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8340</v>
      </c>
      <c r="R1566" t="s">
        <v>8353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8340</v>
      </c>
      <c r="R1567" t="s">
        <v>8353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</v>
      </c>
      <c r="Q1568" t="s">
        <v>8340</v>
      </c>
      <c r="R1568" t="s">
        <v>8353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</v>
      </c>
      <c r="Q1569" t="s">
        <v>8340</v>
      </c>
      <c r="R1569" t="s">
        <v>8353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13.64</v>
      </c>
      <c r="P1570" s="8">
        <f t="shared" si="97"/>
        <v>155</v>
      </c>
      <c r="Q1570" t="s">
        <v>8340</v>
      </c>
      <c r="R1570" t="s">
        <v>8353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8340</v>
      </c>
      <c r="R1571" t="s">
        <v>8353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47.77</v>
      </c>
      <c r="Q1572" t="s">
        <v>8340</v>
      </c>
      <c r="R1572" t="s">
        <v>8353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8340</v>
      </c>
      <c r="R1573" t="s">
        <v>8353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41.67</v>
      </c>
      <c r="Q1574" t="s">
        <v>8340</v>
      </c>
      <c r="R1574" t="s">
        <v>8353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</v>
      </c>
      <c r="Q1575" t="s">
        <v>8340</v>
      </c>
      <c r="R1575" t="s">
        <v>8353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</v>
      </c>
      <c r="Q1576" t="s">
        <v>8340</v>
      </c>
      <c r="R1576" t="s">
        <v>8353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65.459999999999994</v>
      </c>
      <c r="Q1577" t="s">
        <v>8340</v>
      </c>
      <c r="R1577" t="s">
        <v>8353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8340</v>
      </c>
      <c r="R1578" t="s">
        <v>8353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0.55000000000000004</v>
      </c>
      <c r="P1579" s="8">
        <f t="shared" si="97"/>
        <v>27.5</v>
      </c>
      <c r="Q1579" t="s">
        <v>8340</v>
      </c>
      <c r="R1579" t="s">
        <v>8353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10.80653663679494</v>
      </c>
      <c r="P1580" s="8">
        <f t="shared" si="97"/>
        <v>51.25</v>
      </c>
      <c r="Q1580" t="s">
        <v>8340</v>
      </c>
      <c r="R1580" t="s">
        <v>8353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8340</v>
      </c>
      <c r="R1581" t="s">
        <v>8353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8340</v>
      </c>
      <c r="R1582" t="s">
        <v>8353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8348</v>
      </c>
      <c r="R1583" t="s">
        <v>8354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8348</v>
      </c>
      <c r="R1584" t="s">
        <v>8354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8348</v>
      </c>
      <c r="R1585" t="s">
        <v>8354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8348</v>
      </c>
      <c r="R1586" t="s">
        <v>8354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131.66999999999999</v>
      </c>
      <c r="Q1587" t="s">
        <v>8348</v>
      </c>
      <c r="R1587" t="s">
        <v>8354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8348</v>
      </c>
      <c r="R1588" t="s">
        <v>8354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8348</v>
      </c>
      <c r="R1589" t="s">
        <v>8354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8348</v>
      </c>
      <c r="R1590" t="s">
        <v>8354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8348</v>
      </c>
      <c r="R1591" t="s">
        <v>8354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</v>
      </c>
      <c r="P1592" s="8">
        <f t="shared" si="97"/>
        <v>510</v>
      </c>
      <c r="Q1592" t="s">
        <v>8348</v>
      </c>
      <c r="R1592" t="s">
        <v>8354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44.48</v>
      </c>
      <c r="Q1593" t="s">
        <v>8348</v>
      </c>
      <c r="R1593" t="s">
        <v>8354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8348</v>
      </c>
      <c r="R1594" t="s">
        <v>8354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1.3636363636363636E-2</v>
      </c>
      <c r="P1595" s="8">
        <f t="shared" si="97"/>
        <v>1</v>
      </c>
      <c r="Q1595" t="s">
        <v>8348</v>
      </c>
      <c r="R1595" t="s">
        <v>8354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8348</v>
      </c>
      <c r="R1596" t="s">
        <v>8354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0.28000000000000003</v>
      </c>
      <c r="P1597" s="8">
        <f t="shared" si="97"/>
        <v>40</v>
      </c>
      <c r="Q1597" t="s">
        <v>8348</v>
      </c>
      <c r="R1597" t="s">
        <v>8354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2.3076923076923075</v>
      </c>
      <c r="P1598" s="8">
        <f t="shared" si="97"/>
        <v>25</v>
      </c>
      <c r="Q1598" t="s">
        <v>8348</v>
      </c>
      <c r="R1598" t="s">
        <v>8354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8348</v>
      </c>
      <c r="R1599" t="s">
        <v>8354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8348</v>
      </c>
      <c r="R1600" t="s">
        <v>8354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8348</v>
      </c>
      <c r="R1601" t="s">
        <v>8354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</v>
      </c>
      <c r="P1602" s="8">
        <f t="shared" si="97"/>
        <v>40.78</v>
      </c>
      <c r="Q1602" t="s">
        <v>8348</v>
      </c>
      <c r="R1602" t="s">
        <v>8354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((E1603*100)/D1603)</f>
        <v>108.2492</v>
      </c>
      <c r="P1603" s="8">
        <f t="shared" ref="P1603:P1666" si="101">ROUND(E1603/L1603,2)</f>
        <v>48.33</v>
      </c>
      <c r="Q1603" t="s">
        <v>8343</v>
      </c>
      <c r="R1603" t="s">
        <v>8310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</v>
      </c>
      <c r="Q1604" t="s">
        <v>8343</v>
      </c>
      <c r="R1604" t="s">
        <v>8310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100.033</v>
      </c>
      <c r="P1605" s="8">
        <f t="shared" si="101"/>
        <v>66.69</v>
      </c>
      <c r="Q1605" t="s">
        <v>8343</v>
      </c>
      <c r="R1605" t="s">
        <v>8310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</v>
      </c>
      <c r="Q1606" t="s">
        <v>8343</v>
      </c>
      <c r="R1606" t="s">
        <v>8310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100.69333333333333</v>
      </c>
      <c r="P1607" s="8">
        <f t="shared" si="101"/>
        <v>137.31</v>
      </c>
      <c r="Q1607" t="s">
        <v>8343</v>
      </c>
      <c r="R1607" t="s">
        <v>8310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87.83</v>
      </c>
      <c r="Q1608" t="s">
        <v>8343</v>
      </c>
      <c r="R1608" t="s">
        <v>8310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70.790000000000006</v>
      </c>
      <c r="Q1609" t="s">
        <v>8343</v>
      </c>
      <c r="R1609" t="s">
        <v>8310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52.83</v>
      </c>
      <c r="Q1610" t="s">
        <v>8343</v>
      </c>
      <c r="R1610" t="s">
        <v>8310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8343</v>
      </c>
      <c r="R1611" t="s">
        <v>8310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</v>
      </c>
      <c r="Q1612" t="s">
        <v>8343</v>
      </c>
      <c r="R1612" t="s">
        <v>8310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</v>
      </c>
      <c r="Q1613" t="s">
        <v>8343</v>
      </c>
      <c r="R1613" t="s">
        <v>8310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 s="8">
        <f t="shared" si="101"/>
        <v>50</v>
      </c>
      <c r="Q1614" t="s">
        <v>8343</v>
      </c>
      <c r="R1614" t="s">
        <v>8310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101.5</v>
      </c>
      <c r="P1615" s="8">
        <f t="shared" si="101"/>
        <v>39.04</v>
      </c>
      <c r="Q1615" t="s">
        <v>8343</v>
      </c>
      <c r="R1615" t="s">
        <v>8310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102.7</v>
      </c>
      <c r="P1616" s="8">
        <f t="shared" si="101"/>
        <v>66.69</v>
      </c>
      <c r="Q1616" t="s">
        <v>8343</v>
      </c>
      <c r="R1616" t="s">
        <v>8310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</v>
      </c>
      <c r="P1617" s="8">
        <f t="shared" si="101"/>
        <v>67.13</v>
      </c>
      <c r="Q1617" t="s">
        <v>8343</v>
      </c>
      <c r="R1617" t="s">
        <v>8310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66.37</v>
      </c>
      <c r="Q1618" t="s">
        <v>8343</v>
      </c>
      <c r="R1618" t="s">
        <v>8310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</v>
      </c>
      <c r="Q1619" t="s">
        <v>8343</v>
      </c>
      <c r="R1619" t="s">
        <v>8310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</v>
      </c>
      <c r="Q1620" t="s">
        <v>8343</v>
      </c>
      <c r="R1620" t="s">
        <v>8310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133.33333333333334</v>
      </c>
      <c r="P1621" s="8">
        <f t="shared" si="101"/>
        <v>86.96</v>
      </c>
      <c r="Q1621" t="s">
        <v>8343</v>
      </c>
      <c r="R1621" t="s">
        <v>8310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 s="8">
        <f t="shared" si="101"/>
        <v>66.47</v>
      </c>
      <c r="Q1622" t="s">
        <v>8343</v>
      </c>
      <c r="R1622" t="s">
        <v>8310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</v>
      </c>
      <c r="Q1623" t="s">
        <v>8343</v>
      </c>
      <c r="R1623" t="s">
        <v>8310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</v>
      </c>
      <c r="Q1624" t="s">
        <v>8343</v>
      </c>
      <c r="R1624" t="s">
        <v>8310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</v>
      </c>
      <c r="Q1625" t="s">
        <v>8343</v>
      </c>
      <c r="R1625" t="s">
        <v>8310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8343</v>
      </c>
      <c r="R1626" t="s">
        <v>8310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155.33333333333334</v>
      </c>
      <c r="P1627" s="8">
        <f t="shared" si="101"/>
        <v>112.02</v>
      </c>
      <c r="Q1627" t="s">
        <v>8343</v>
      </c>
      <c r="R1627" t="s">
        <v>8310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</v>
      </c>
      <c r="P1628" s="8">
        <f t="shared" si="101"/>
        <v>74.95</v>
      </c>
      <c r="Q1628" t="s">
        <v>8343</v>
      </c>
      <c r="R1628" t="s">
        <v>8310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61.58</v>
      </c>
      <c r="Q1629" t="s">
        <v>8343</v>
      </c>
      <c r="R1629" t="s">
        <v>8310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45.88</v>
      </c>
      <c r="Q1630" t="s">
        <v>8343</v>
      </c>
      <c r="R1630" t="s">
        <v>8310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103.66666666666667</v>
      </c>
      <c r="P1631" s="8">
        <f t="shared" si="101"/>
        <v>75.849999999999994</v>
      </c>
      <c r="Q1631" t="s">
        <v>8343</v>
      </c>
      <c r="R1631" t="s">
        <v>8310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84.21</v>
      </c>
      <c r="Q1632" t="s">
        <v>8343</v>
      </c>
      <c r="R1632" t="s">
        <v>8310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117.23</v>
      </c>
      <c r="Q1633" t="s">
        <v>8343</v>
      </c>
      <c r="R1633" t="s">
        <v>8310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</v>
      </c>
      <c r="P1634" s="8">
        <f t="shared" si="101"/>
        <v>86.49</v>
      </c>
      <c r="Q1634" t="s">
        <v>8343</v>
      </c>
      <c r="R1634" t="s">
        <v>8310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</v>
      </c>
      <c r="Q1635" t="s">
        <v>8343</v>
      </c>
      <c r="R1635" t="s">
        <v>8310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100.5</v>
      </c>
      <c r="P1636" s="8">
        <f t="shared" si="101"/>
        <v>62.81</v>
      </c>
      <c r="Q1636" t="s">
        <v>8343</v>
      </c>
      <c r="R1636" t="s">
        <v>8310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125.3</v>
      </c>
      <c r="P1637" s="8">
        <f t="shared" si="101"/>
        <v>67.73</v>
      </c>
      <c r="Q1637" t="s">
        <v>8343</v>
      </c>
      <c r="R1637" t="s">
        <v>8310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</v>
      </c>
      <c r="Q1638" t="s">
        <v>8343</v>
      </c>
      <c r="R1638" t="s">
        <v>8310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8343</v>
      </c>
      <c r="R1639" t="s">
        <v>8310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38.89</v>
      </c>
      <c r="Q1640" t="s">
        <v>8343</v>
      </c>
      <c r="R1640" t="s">
        <v>8310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94.74</v>
      </c>
      <c r="Q1641" t="s">
        <v>8343</v>
      </c>
      <c r="R1641" t="s">
        <v>8310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39.97</v>
      </c>
      <c r="Q1642" t="s">
        <v>8343</v>
      </c>
      <c r="R1642" t="s">
        <v>8310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8343</v>
      </c>
      <c r="R1643" t="s">
        <v>8319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42.86</v>
      </c>
      <c r="Q1644" t="s">
        <v>8343</v>
      </c>
      <c r="R1644" t="s">
        <v>8319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</v>
      </c>
      <c r="P1645" s="8">
        <f t="shared" si="101"/>
        <v>168.51</v>
      </c>
      <c r="Q1645" t="s">
        <v>8343</v>
      </c>
      <c r="R1645" t="s">
        <v>8319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85.55</v>
      </c>
      <c r="Q1646" t="s">
        <v>8343</v>
      </c>
      <c r="R1646" t="s">
        <v>8319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</v>
      </c>
      <c r="P1647" s="8">
        <f t="shared" si="101"/>
        <v>554</v>
      </c>
      <c r="Q1647" t="s">
        <v>8343</v>
      </c>
      <c r="R1647" t="s">
        <v>8319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</v>
      </c>
      <c r="Q1648" t="s">
        <v>8343</v>
      </c>
      <c r="R1648" t="s">
        <v>8319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104.72</v>
      </c>
      <c r="P1649" s="8">
        <f t="shared" si="101"/>
        <v>113.83</v>
      </c>
      <c r="Q1649" t="s">
        <v>8343</v>
      </c>
      <c r="R1649" t="s">
        <v>8319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125.26086956521739</v>
      </c>
      <c r="P1650" s="8">
        <f t="shared" si="101"/>
        <v>32.01</v>
      </c>
      <c r="Q1650" t="s">
        <v>8343</v>
      </c>
      <c r="R1650" t="s">
        <v>8319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47.19</v>
      </c>
      <c r="Q1651" t="s">
        <v>8343</v>
      </c>
      <c r="R1651" t="s">
        <v>8319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88.47</v>
      </c>
      <c r="Q1652" t="s">
        <v>8343</v>
      </c>
      <c r="R1652" t="s">
        <v>8319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8343</v>
      </c>
      <c r="R1653" t="s">
        <v>8319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100.66666666666667</v>
      </c>
      <c r="P1654" s="8">
        <f t="shared" si="101"/>
        <v>64.709999999999994</v>
      </c>
      <c r="Q1654" t="s">
        <v>8343</v>
      </c>
      <c r="R1654" t="s">
        <v>8319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</v>
      </c>
      <c r="Q1655" t="s">
        <v>8343</v>
      </c>
      <c r="R1655" t="s">
        <v>8319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119.90909090909091</v>
      </c>
      <c r="P1656" s="8">
        <f t="shared" si="101"/>
        <v>38.79</v>
      </c>
      <c r="Q1656" t="s">
        <v>8343</v>
      </c>
      <c r="R1656" t="s">
        <v>8319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44.65</v>
      </c>
      <c r="Q1657" t="s">
        <v>8343</v>
      </c>
      <c r="R1657" t="s">
        <v>8319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156.77000000000001</v>
      </c>
      <c r="Q1658" t="s">
        <v>8343</v>
      </c>
      <c r="R1658" t="s">
        <v>8319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</v>
      </c>
      <c r="Q1659" t="s">
        <v>8343</v>
      </c>
      <c r="R1659" t="s">
        <v>8319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132.23333333333332</v>
      </c>
      <c r="P1660" s="8">
        <f t="shared" si="101"/>
        <v>74.150000000000006</v>
      </c>
      <c r="Q1660" t="s">
        <v>8343</v>
      </c>
      <c r="R1660" t="s">
        <v>8319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112.8</v>
      </c>
      <c r="P1661" s="8">
        <f t="shared" si="101"/>
        <v>12.53</v>
      </c>
      <c r="Q1661" t="s">
        <v>8343</v>
      </c>
      <c r="R1661" t="s">
        <v>8319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</v>
      </c>
      <c r="Q1662" t="s">
        <v>8343</v>
      </c>
      <c r="R1662" t="s">
        <v>8319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80.180000000000007</v>
      </c>
      <c r="Q1663" t="s">
        <v>8343</v>
      </c>
      <c r="R1663" t="s">
        <v>8319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132.44</v>
      </c>
      <c r="Q1664" t="s">
        <v>8343</v>
      </c>
      <c r="R1664" t="s">
        <v>8319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8343</v>
      </c>
      <c r="R1665" t="s">
        <v>8319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122.4088</v>
      </c>
      <c r="P1666" s="8">
        <f t="shared" si="101"/>
        <v>34.380000000000003</v>
      </c>
      <c r="Q1666" t="s">
        <v>8343</v>
      </c>
      <c r="R1666" t="s">
        <v>8319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((E1667*100)/D1667)</f>
        <v>119.45714285714286</v>
      </c>
      <c r="P1667" s="8">
        <f t="shared" ref="P1667:P1730" si="105">ROUND(E1667/L1667,2)</f>
        <v>44.96</v>
      </c>
      <c r="Q1667" t="s">
        <v>8343</v>
      </c>
      <c r="R1667" t="s">
        <v>8319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</v>
      </c>
      <c r="Q1668" t="s">
        <v>8343</v>
      </c>
      <c r="R1668" t="s">
        <v>8319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52.6</v>
      </c>
      <c r="Q1669" t="s">
        <v>8343</v>
      </c>
      <c r="R1669" t="s">
        <v>8319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</v>
      </c>
      <c r="Q1670" t="s">
        <v>8343</v>
      </c>
      <c r="R1670" t="s">
        <v>8319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8343</v>
      </c>
      <c r="R1671" t="s">
        <v>8319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</v>
      </c>
      <c r="P1672" s="8">
        <f t="shared" si="105"/>
        <v>44.61</v>
      </c>
      <c r="Q1672" t="s">
        <v>8343</v>
      </c>
      <c r="R1672" t="s">
        <v>8319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100.6735</v>
      </c>
      <c r="P1673" s="8">
        <f t="shared" si="105"/>
        <v>26.15</v>
      </c>
      <c r="Q1673" t="s">
        <v>8343</v>
      </c>
      <c r="R1673" t="s">
        <v>8319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</v>
      </c>
      <c r="Q1674" t="s">
        <v>8343</v>
      </c>
      <c r="R1674" t="s">
        <v>8319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128.0952380952381</v>
      </c>
      <c r="P1675" s="8">
        <f t="shared" si="105"/>
        <v>45.59</v>
      </c>
      <c r="Q1675" t="s">
        <v>8343</v>
      </c>
      <c r="R1675" t="s">
        <v>8319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89.25</v>
      </c>
      <c r="Q1676" t="s">
        <v>8343</v>
      </c>
      <c r="R1676" t="s">
        <v>8319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40.42</v>
      </c>
      <c r="Q1677" t="s">
        <v>8343</v>
      </c>
      <c r="R1677" t="s">
        <v>8319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</v>
      </c>
      <c r="Q1678" t="s">
        <v>8343</v>
      </c>
      <c r="R1678" t="s">
        <v>8319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159.52000000000001</v>
      </c>
      <c r="Q1679" t="s">
        <v>8343</v>
      </c>
      <c r="R1679" t="s">
        <v>8319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118.4</v>
      </c>
      <c r="P1680" s="8">
        <f t="shared" si="105"/>
        <v>36.24</v>
      </c>
      <c r="Q1680" t="s">
        <v>8343</v>
      </c>
      <c r="R1680" t="s">
        <v>8319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8343</v>
      </c>
      <c r="R1681" t="s">
        <v>8319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8343</v>
      </c>
      <c r="R1682" t="s">
        <v>8319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101.42212307692307</v>
      </c>
      <c r="P1683" s="8">
        <f t="shared" si="105"/>
        <v>74.58</v>
      </c>
      <c r="Q1683" t="s">
        <v>8343</v>
      </c>
      <c r="R1683" t="s">
        <v>8320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8343</v>
      </c>
      <c r="R1684" t="s">
        <v>8320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8343</v>
      </c>
      <c r="R1685" t="s">
        <v>8320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86.44</v>
      </c>
      <c r="Q1686" t="s">
        <v>8343</v>
      </c>
      <c r="R1686" t="s">
        <v>8320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102.85714285714286</v>
      </c>
      <c r="P1687" s="8">
        <f t="shared" si="105"/>
        <v>24</v>
      </c>
      <c r="Q1687" t="s">
        <v>8343</v>
      </c>
      <c r="R1687" t="s">
        <v>8320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8343</v>
      </c>
      <c r="R1688" t="s">
        <v>8320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80.13</v>
      </c>
      <c r="Q1689" t="s">
        <v>8343</v>
      </c>
      <c r="R1689" t="s">
        <v>8320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</v>
      </c>
      <c r="Q1690" t="s">
        <v>8343</v>
      </c>
      <c r="R1690" t="s">
        <v>8320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171.43</v>
      </c>
      <c r="Q1691" t="s">
        <v>8343</v>
      </c>
      <c r="R1691" t="s">
        <v>8320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57.73</v>
      </c>
      <c r="Q1692" t="s">
        <v>8343</v>
      </c>
      <c r="R1692" t="s">
        <v>8320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33.473333333333336</v>
      </c>
      <c r="P1693" s="8">
        <f t="shared" si="105"/>
        <v>264.26</v>
      </c>
      <c r="Q1693" t="s">
        <v>8343</v>
      </c>
      <c r="R1693" t="s">
        <v>8320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159.33000000000001</v>
      </c>
      <c r="Q1694" t="s">
        <v>8343</v>
      </c>
      <c r="R1694" t="s">
        <v>8320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8343</v>
      </c>
      <c r="R1695" t="s">
        <v>8320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8343</v>
      </c>
      <c r="R1696" t="s">
        <v>8320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61.09</v>
      </c>
      <c r="Q1697" t="s">
        <v>8343</v>
      </c>
      <c r="R1697" t="s">
        <v>8320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8343</v>
      </c>
      <c r="R1698" t="s">
        <v>8320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20.207999999999998</v>
      </c>
      <c r="P1699" s="8">
        <f t="shared" si="105"/>
        <v>114.82</v>
      </c>
      <c r="Q1699" t="s">
        <v>8343</v>
      </c>
      <c r="R1699" t="s">
        <v>8320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8343</v>
      </c>
      <c r="R1700" t="s">
        <v>8320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8343</v>
      </c>
      <c r="R1701" t="s">
        <v>8320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</v>
      </c>
      <c r="Q1702" t="s">
        <v>8343</v>
      </c>
      <c r="R1702" t="s">
        <v>8320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8343</v>
      </c>
      <c r="R1703" t="s">
        <v>8320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8343</v>
      </c>
      <c r="R1704" t="s">
        <v>8320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8343</v>
      </c>
      <c r="R1705" t="s">
        <v>8320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65.099999999999994</v>
      </c>
      <c r="P1706" s="8">
        <f t="shared" si="105"/>
        <v>118.36</v>
      </c>
      <c r="Q1706" t="s">
        <v>8343</v>
      </c>
      <c r="R1706" t="s">
        <v>8320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8343</v>
      </c>
      <c r="R1707" t="s">
        <v>8320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8343</v>
      </c>
      <c r="R1708" t="s">
        <v>8320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</v>
      </c>
      <c r="Q1709" t="s">
        <v>8343</v>
      </c>
      <c r="R1709" t="s">
        <v>8320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8343</v>
      </c>
      <c r="R1710" t="s">
        <v>8320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8343</v>
      </c>
      <c r="R1711" t="s">
        <v>8320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0.68</v>
      </c>
      <c r="P1712" s="8">
        <f t="shared" si="105"/>
        <v>34</v>
      </c>
      <c r="Q1712" t="s">
        <v>8343</v>
      </c>
      <c r="R1712" t="s">
        <v>8320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8343</v>
      </c>
      <c r="R1713" t="s">
        <v>8320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8343</v>
      </c>
      <c r="R1714" t="s">
        <v>8320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8343</v>
      </c>
      <c r="R1715" t="s">
        <v>8320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115.71</v>
      </c>
      <c r="Q1716" t="s">
        <v>8343</v>
      </c>
      <c r="R1716" t="s">
        <v>8320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8343</v>
      </c>
      <c r="R1717" t="s">
        <v>8320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8343</v>
      </c>
      <c r="R1718" t="s">
        <v>8320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34.020000000000003</v>
      </c>
      <c r="Q1719" t="s">
        <v>8343</v>
      </c>
      <c r="R1719" t="s">
        <v>8320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0.21428571428571427</v>
      </c>
      <c r="P1720" s="8">
        <f t="shared" si="105"/>
        <v>37.5</v>
      </c>
      <c r="Q1720" t="s">
        <v>8343</v>
      </c>
      <c r="R1720" t="s">
        <v>8320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</v>
      </c>
      <c r="P1721" s="8">
        <f t="shared" si="105"/>
        <v>11.67</v>
      </c>
      <c r="Q1721" t="s">
        <v>8343</v>
      </c>
      <c r="R1721" t="s">
        <v>8320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28.13</v>
      </c>
      <c r="Q1722" t="s">
        <v>8343</v>
      </c>
      <c r="R1722" t="s">
        <v>8320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8343</v>
      </c>
      <c r="R1723" t="s">
        <v>8320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8343</v>
      </c>
      <c r="R1724" t="s">
        <v>8320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216.67</v>
      </c>
      <c r="Q1725" t="s">
        <v>8343</v>
      </c>
      <c r="R1725" t="s">
        <v>8320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8343</v>
      </c>
      <c r="R1726" t="s">
        <v>8320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</v>
      </c>
      <c r="Q1727" t="s">
        <v>8343</v>
      </c>
      <c r="R1727" t="s">
        <v>8320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8343</v>
      </c>
      <c r="R1728" t="s">
        <v>8320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8343</v>
      </c>
      <c r="R1729" t="s">
        <v>8320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</v>
      </c>
      <c r="Q1730" t="s">
        <v>8343</v>
      </c>
      <c r="R1730" t="s">
        <v>8320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((E1731*100)/D1731)</f>
        <v>0</v>
      </c>
      <c r="P1731" s="8" t="e">
        <f t="shared" ref="P1731:P1794" si="109">ROUND(E1731/L1731,2)</f>
        <v>#DIV/0!</v>
      </c>
      <c r="Q1731" t="s">
        <v>8343</v>
      </c>
      <c r="R1731" t="s">
        <v>8320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8343</v>
      </c>
      <c r="R1732" t="s">
        <v>8320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8343</v>
      </c>
      <c r="R1733" t="s">
        <v>8320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8343</v>
      </c>
      <c r="R1734" t="s">
        <v>8320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8343</v>
      </c>
      <c r="R1735" t="s">
        <v>8320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8343</v>
      </c>
      <c r="R1736" t="s">
        <v>8320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8343</v>
      </c>
      <c r="R1737" t="s">
        <v>8320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8343</v>
      </c>
      <c r="R1738" t="s">
        <v>8320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56.67</v>
      </c>
      <c r="Q1739" t="s">
        <v>8343</v>
      </c>
      <c r="R1739" t="s">
        <v>8320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8343</v>
      </c>
      <c r="R1740" t="s">
        <v>8320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8343</v>
      </c>
      <c r="R1741" t="s">
        <v>8320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8343</v>
      </c>
      <c r="R1742" t="s">
        <v>8320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110.83333333333333</v>
      </c>
      <c r="P1743" s="8">
        <f t="shared" si="109"/>
        <v>25.58</v>
      </c>
      <c r="Q1743" t="s">
        <v>8348</v>
      </c>
      <c r="R1743" t="s">
        <v>8349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108.75</v>
      </c>
      <c r="P1744" s="8">
        <f t="shared" si="109"/>
        <v>63.97</v>
      </c>
      <c r="Q1744" t="s">
        <v>8348</v>
      </c>
      <c r="R1744" t="s">
        <v>8349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89.93</v>
      </c>
      <c r="Q1745" t="s">
        <v>8348</v>
      </c>
      <c r="R1745" t="s">
        <v>8349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</v>
      </c>
      <c r="Q1746" t="s">
        <v>8348</v>
      </c>
      <c r="R1746" t="s">
        <v>8349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114.01428571428572</v>
      </c>
      <c r="P1747" s="8">
        <f t="shared" si="109"/>
        <v>89.67</v>
      </c>
      <c r="Q1747" t="s">
        <v>8348</v>
      </c>
      <c r="R1747" t="s">
        <v>8349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</v>
      </c>
      <c r="P1748" s="8">
        <f t="shared" si="109"/>
        <v>207.62</v>
      </c>
      <c r="Q1748" t="s">
        <v>8348</v>
      </c>
      <c r="R1748" t="s">
        <v>8349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104.95555555555555</v>
      </c>
      <c r="P1749" s="8">
        <f t="shared" si="109"/>
        <v>59.41</v>
      </c>
      <c r="Q1749" t="s">
        <v>8348</v>
      </c>
      <c r="R1749" t="s">
        <v>8349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</v>
      </c>
      <c r="Q1750" t="s">
        <v>8348</v>
      </c>
      <c r="R1750" t="s">
        <v>8349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94.74</v>
      </c>
      <c r="Q1751" t="s">
        <v>8348</v>
      </c>
      <c r="R1751" t="s">
        <v>8349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80.650000000000006</v>
      </c>
      <c r="Q1752" t="s">
        <v>8348</v>
      </c>
      <c r="R1752" t="s">
        <v>8349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102.9</v>
      </c>
      <c r="P1753" s="8">
        <f t="shared" si="109"/>
        <v>168.69</v>
      </c>
      <c r="Q1753" t="s">
        <v>8348</v>
      </c>
      <c r="R1753" t="s">
        <v>8349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260.16666666666669</v>
      </c>
      <c r="P1754" s="8">
        <f t="shared" si="109"/>
        <v>34.69</v>
      </c>
      <c r="Q1754" t="s">
        <v>8348</v>
      </c>
      <c r="R1754" t="s">
        <v>8349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462.86</v>
      </c>
      <c r="Q1755" t="s">
        <v>8348</v>
      </c>
      <c r="R1755" t="s">
        <v>8349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110.52941176470588</v>
      </c>
      <c r="P1756" s="8">
        <f t="shared" si="109"/>
        <v>104.39</v>
      </c>
      <c r="Q1756" t="s">
        <v>8348</v>
      </c>
      <c r="R1756" t="s">
        <v>8349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8348</v>
      </c>
      <c r="R1757" t="s">
        <v>8349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8348</v>
      </c>
      <c r="R1758" t="s">
        <v>8349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 s="8">
        <f t="shared" si="109"/>
        <v>414.29</v>
      </c>
      <c r="Q1759" t="s">
        <v>8348</v>
      </c>
      <c r="R1759" t="s">
        <v>8349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</v>
      </c>
      <c r="Q1760" t="s">
        <v>8348</v>
      </c>
      <c r="R1760" t="s">
        <v>8349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</v>
      </c>
      <c r="P1761" s="8">
        <f t="shared" si="109"/>
        <v>108.78</v>
      </c>
      <c r="Q1761" t="s">
        <v>8348</v>
      </c>
      <c r="R1761" t="s">
        <v>8349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81.099999999999994</v>
      </c>
      <c r="Q1762" t="s">
        <v>8348</v>
      </c>
      <c r="R1762" t="s">
        <v>8349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51.67</v>
      </c>
      <c r="Q1763" t="s">
        <v>8348</v>
      </c>
      <c r="R1763" t="s">
        <v>8349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8348</v>
      </c>
      <c r="R1764" t="s">
        <v>8349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103.64</v>
      </c>
      <c r="Q1765" t="s">
        <v>8348</v>
      </c>
      <c r="R1765" t="s">
        <v>8349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</v>
      </c>
      <c r="Q1766" t="s">
        <v>8348</v>
      </c>
      <c r="R1766" t="s">
        <v>8349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59.467840000000002</v>
      </c>
      <c r="P1767" s="8">
        <f t="shared" si="109"/>
        <v>72.17</v>
      </c>
      <c r="Q1767" t="s">
        <v>8348</v>
      </c>
      <c r="R1767" t="s">
        <v>8349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8348</v>
      </c>
      <c r="R1768" t="s">
        <v>8349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58.62</v>
      </c>
      <c r="Q1769" t="s">
        <v>8348</v>
      </c>
      <c r="R1769" t="s">
        <v>8349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12.47</v>
      </c>
      <c r="Q1770" t="s">
        <v>8348</v>
      </c>
      <c r="R1770" t="s">
        <v>8349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49.14</v>
      </c>
      <c r="Q1771" t="s">
        <v>8348</v>
      </c>
      <c r="R1771" t="s">
        <v>8349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56.514285714285712</v>
      </c>
      <c r="P1772" s="8">
        <f t="shared" si="109"/>
        <v>150.5</v>
      </c>
      <c r="Q1772" t="s">
        <v>8348</v>
      </c>
      <c r="R1772" t="s">
        <v>8349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8348</v>
      </c>
      <c r="R1773" t="s">
        <v>8349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45.16</v>
      </c>
      <c r="Q1774" t="s">
        <v>8348</v>
      </c>
      <c r="R1774" t="s">
        <v>8349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6.2566666666666668</v>
      </c>
      <c r="P1775" s="8">
        <f t="shared" si="109"/>
        <v>98.79</v>
      </c>
      <c r="Q1775" t="s">
        <v>8348</v>
      </c>
      <c r="R1775" t="s">
        <v>8349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88.31</v>
      </c>
      <c r="Q1776" t="s">
        <v>8348</v>
      </c>
      <c r="R1776" t="s">
        <v>8349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170.63</v>
      </c>
      <c r="Q1777" t="s">
        <v>8348</v>
      </c>
      <c r="R1777" t="s">
        <v>8349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8348</v>
      </c>
      <c r="R1778" t="s">
        <v>8349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8348</v>
      </c>
      <c r="R1779" t="s">
        <v>8349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</v>
      </c>
      <c r="P1780" s="8">
        <f t="shared" si="109"/>
        <v>66.33</v>
      </c>
      <c r="Q1780" t="s">
        <v>8348</v>
      </c>
      <c r="R1780" t="s">
        <v>8349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36.236363636363635</v>
      </c>
      <c r="P1781" s="8">
        <f t="shared" si="109"/>
        <v>104.89</v>
      </c>
      <c r="Q1781" t="s">
        <v>8348</v>
      </c>
      <c r="R1781" t="s">
        <v>8349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39.743333333333332</v>
      </c>
      <c r="P1782" s="8">
        <f t="shared" si="109"/>
        <v>78.44</v>
      </c>
      <c r="Q1782" t="s">
        <v>8348</v>
      </c>
      <c r="R1782" t="s">
        <v>8349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25.763636363636362</v>
      </c>
      <c r="P1783" s="8">
        <f t="shared" si="109"/>
        <v>59.04</v>
      </c>
      <c r="Q1783" t="s">
        <v>8348</v>
      </c>
      <c r="R1783" t="s">
        <v>8349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15.491428571428571</v>
      </c>
      <c r="P1784" s="8">
        <f t="shared" si="109"/>
        <v>71.34</v>
      </c>
      <c r="Q1784" t="s">
        <v>8348</v>
      </c>
      <c r="R1784" t="s">
        <v>8349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51.23</v>
      </c>
      <c r="Q1785" t="s">
        <v>8348</v>
      </c>
      <c r="R1785" t="s">
        <v>8349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</v>
      </c>
      <c r="Q1786" t="s">
        <v>8348</v>
      </c>
      <c r="R1786" t="s">
        <v>8349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20.220833333333335</v>
      </c>
      <c r="P1787" s="8">
        <f t="shared" si="109"/>
        <v>44.94</v>
      </c>
      <c r="Q1787" t="s">
        <v>8348</v>
      </c>
      <c r="R1787" t="s">
        <v>8349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31.21</v>
      </c>
      <c r="Q1788" t="s">
        <v>8348</v>
      </c>
      <c r="R1788" t="s">
        <v>8349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15.33</v>
      </c>
      <c r="P1789" s="8">
        <f t="shared" si="109"/>
        <v>63.88</v>
      </c>
      <c r="Q1789" t="s">
        <v>8348</v>
      </c>
      <c r="R1789" t="s">
        <v>8349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8348</v>
      </c>
      <c r="R1790" t="s">
        <v>8349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8348</v>
      </c>
      <c r="R1791" t="s">
        <v>8349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109.07</v>
      </c>
      <c r="Q1792" t="s">
        <v>8348</v>
      </c>
      <c r="R1792" t="s">
        <v>8349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3.5666666666666669</v>
      </c>
      <c r="P1793" s="8">
        <f t="shared" si="109"/>
        <v>26.75</v>
      </c>
      <c r="Q1793" t="s">
        <v>8348</v>
      </c>
      <c r="R1793" t="s">
        <v>8349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109.94</v>
      </c>
      <c r="Q1794" t="s">
        <v>8348</v>
      </c>
      <c r="R1794" t="s">
        <v>8349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((E1795*100)/D1795)</f>
        <v>1.3333333333333333</v>
      </c>
      <c r="P1795" s="8">
        <f t="shared" ref="P1795:P1858" si="113">ROUND(E1795/L1795,2)</f>
        <v>20</v>
      </c>
      <c r="Q1795" t="s">
        <v>8348</v>
      </c>
      <c r="R1795" t="s">
        <v>8349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55.39</v>
      </c>
      <c r="Q1796" t="s">
        <v>8348</v>
      </c>
      <c r="R1796" t="s">
        <v>8349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</v>
      </c>
      <c r="Q1797" t="s">
        <v>8348</v>
      </c>
      <c r="R1797" t="s">
        <v>8349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</v>
      </c>
      <c r="Q1798" t="s">
        <v>8348</v>
      </c>
      <c r="R1798" t="s">
        <v>8349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8348</v>
      </c>
      <c r="R1799" t="s">
        <v>8349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</v>
      </c>
      <c r="Q1800" t="s">
        <v>8348</v>
      </c>
      <c r="R1800" t="s">
        <v>8349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1.7457499999999999</v>
      </c>
      <c r="P1801" s="8">
        <f t="shared" si="113"/>
        <v>11.64</v>
      </c>
      <c r="Q1801" t="s">
        <v>8348</v>
      </c>
      <c r="R1801" t="s">
        <v>8349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83.72</v>
      </c>
      <c r="Q1802" t="s">
        <v>8348</v>
      </c>
      <c r="R1802" t="s">
        <v>8349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13.852941176470589</v>
      </c>
      <c r="P1803" s="8">
        <f t="shared" si="113"/>
        <v>63.65</v>
      </c>
      <c r="Q1803" t="s">
        <v>8348</v>
      </c>
      <c r="R1803" t="s">
        <v>8349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94.28</v>
      </c>
      <c r="Q1804" t="s">
        <v>8348</v>
      </c>
      <c r="R1804" t="s">
        <v>8349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71.87</v>
      </c>
      <c r="Q1805" t="s">
        <v>8348</v>
      </c>
      <c r="R1805" t="s">
        <v>8349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104.85</v>
      </c>
      <c r="Q1806" t="s">
        <v>8348</v>
      </c>
      <c r="R1806" t="s">
        <v>8349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67.14</v>
      </c>
      <c r="Q1807" t="s">
        <v>8348</v>
      </c>
      <c r="R1807" t="s">
        <v>8349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73.88</v>
      </c>
      <c r="Q1808" t="s">
        <v>8348</v>
      </c>
      <c r="R1808" t="s">
        <v>8349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69.13</v>
      </c>
      <c r="Q1809" t="s">
        <v>8348</v>
      </c>
      <c r="R1809" t="s">
        <v>8349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</v>
      </c>
      <c r="Q1810" t="s">
        <v>8348</v>
      </c>
      <c r="R1810" t="s">
        <v>8349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</v>
      </c>
      <c r="Q1811" t="s">
        <v>8348</v>
      </c>
      <c r="R1811" t="s">
        <v>8349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8348</v>
      </c>
      <c r="R1812" t="s">
        <v>8349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1.54</v>
      </c>
      <c r="Q1813" t="s">
        <v>8348</v>
      </c>
      <c r="R1813" t="s">
        <v>8349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13.307692307692308</v>
      </c>
      <c r="P1814" s="8">
        <f t="shared" si="113"/>
        <v>37.61</v>
      </c>
      <c r="Q1814" t="s">
        <v>8348</v>
      </c>
      <c r="R1814" t="s">
        <v>8349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8348</v>
      </c>
      <c r="R1815" t="s">
        <v>8349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</v>
      </c>
      <c r="P1816" s="8">
        <f t="shared" si="113"/>
        <v>42.16</v>
      </c>
      <c r="Q1816" t="s">
        <v>8348</v>
      </c>
      <c r="R1816" t="s">
        <v>8349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8348</v>
      </c>
      <c r="R1817" t="s">
        <v>8349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</v>
      </c>
      <c r="Q1818" t="s">
        <v>8348</v>
      </c>
      <c r="R1818" t="s">
        <v>8349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8348</v>
      </c>
      <c r="R1819" t="s">
        <v>8349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8348</v>
      </c>
      <c r="R1820" t="s">
        <v>8349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2.0833333333333335</v>
      </c>
      <c r="P1821" s="8">
        <f t="shared" si="113"/>
        <v>6.25</v>
      </c>
      <c r="Q1821" t="s">
        <v>8348</v>
      </c>
      <c r="R1821" t="s">
        <v>8349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6.5653846153846152</v>
      </c>
      <c r="P1822" s="8">
        <f t="shared" si="113"/>
        <v>213.38</v>
      </c>
      <c r="Q1822" t="s">
        <v>8348</v>
      </c>
      <c r="R1822" t="s">
        <v>8349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</v>
      </c>
      <c r="Q1823" t="s">
        <v>8343</v>
      </c>
      <c r="R1823" t="s">
        <v>8310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</v>
      </c>
      <c r="Q1824" t="s">
        <v>8343</v>
      </c>
      <c r="R1824" t="s">
        <v>8310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24.58</v>
      </c>
      <c r="Q1825" t="s">
        <v>8343</v>
      </c>
      <c r="R1825" t="s">
        <v>8310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8343</v>
      </c>
      <c r="R1826" t="s">
        <v>8310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8343</v>
      </c>
      <c r="R1827" t="s">
        <v>8310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53.16</v>
      </c>
      <c r="Q1828" t="s">
        <v>8343</v>
      </c>
      <c r="R1828" t="s">
        <v>8310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100.66249999999999</v>
      </c>
      <c r="P1829" s="8">
        <f t="shared" si="113"/>
        <v>83.89</v>
      </c>
      <c r="Q1829" t="s">
        <v>8343</v>
      </c>
      <c r="R1829" t="s">
        <v>8310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</v>
      </c>
      <c r="P1830" s="8">
        <f t="shared" si="113"/>
        <v>417.33</v>
      </c>
      <c r="Q1830" t="s">
        <v>8343</v>
      </c>
      <c r="R1830" t="s">
        <v>8310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75.77</v>
      </c>
      <c r="Q1831" t="s">
        <v>8343</v>
      </c>
      <c r="R1831" t="s">
        <v>8310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101.53333333333333</v>
      </c>
      <c r="P1832" s="8">
        <f t="shared" si="113"/>
        <v>67.39</v>
      </c>
      <c r="Q1832" t="s">
        <v>8343</v>
      </c>
      <c r="R1832" t="s">
        <v>8310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73.569999999999993</v>
      </c>
      <c r="Q1833" t="s">
        <v>8343</v>
      </c>
      <c r="R1833" t="s">
        <v>8310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8343</v>
      </c>
      <c r="R1834" t="s">
        <v>8310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8343</v>
      </c>
      <c r="R1835" t="s">
        <v>8310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</v>
      </c>
      <c r="P1836" s="8">
        <f t="shared" si="113"/>
        <v>131.16999999999999</v>
      </c>
      <c r="Q1836" t="s">
        <v>8343</v>
      </c>
      <c r="R1836" t="s">
        <v>8310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</v>
      </c>
      <c r="Q1837" t="s">
        <v>8343</v>
      </c>
      <c r="R1837" t="s">
        <v>8310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182.13</v>
      </c>
      <c r="Q1838" t="s">
        <v>8343</v>
      </c>
      <c r="R1838" t="s">
        <v>8310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61.37</v>
      </c>
      <c r="Q1839" t="s">
        <v>8343</v>
      </c>
      <c r="R1839" t="s">
        <v>8310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35.770000000000003</v>
      </c>
      <c r="Q1840" t="s">
        <v>8343</v>
      </c>
      <c r="R1840" t="s">
        <v>8310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205.3</v>
      </c>
      <c r="P1841" s="8">
        <f t="shared" si="113"/>
        <v>45.62</v>
      </c>
      <c r="Q1841" t="s">
        <v>8343</v>
      </c>
      <c r="R1841" t="s">
        <v>8310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</v>
      </c>
      <c r="Q1842" t="s">
        <v>8343</v>
      </c>
      <c r="R1842" t="s">
        <v>8310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50.88</v>
      </c>
      <c r="Q1843" t="s">
        <v>8343</v>
      </c>
      <c r="R1843" t="s">
        <v>8310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119.29</v>
      </c>
      <c r="Q1844" t="s">
        <v>8343</v>
      </c>
      <c r="R1844" t="s">
        <v>8310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</v>
      </c>
      <c r="Q1845" t="s">
        <v>8343</v>
      </c>
      <c r="R1845" t="s">
        <v>8310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8343</v>
      </c>
      <c r="R1846" t="s">
        <v>8310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</v>
      </c>
      <c r="Q1847" t="s">
        <v>8343</v>
      </c>
      <c r="R1847" t="s">
        <v>8310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</v>
      </c>
      <c r="Q1848" t="s">
        <v>8343</v>
      </c>
      <c r="R1848" t="s">
        <v>8310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</v>
      </c>
      <c r="P1849" s="8">
        <f t="shared" si="113"/>
        <v>79.53</v>
      </c>
      <c r="Q1849" t="s">
        <v>8343</v>
      </c>
      <c r="R1849" t="s">
        <v>8310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107.36666666666666</v>
      </c>
      <c r="P1850" s="8">
        <f t="shared" si="113"/>
        <v>134.21</v>
      </c>
      <c r="Q1850" t="s">
        <v>8343</v>
      </c>
      <c r="R1850" t="s">
        <v>8310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100.33333333333333</v>
      </c>
      <c r="P1851" s="8">
        <f t="shared" si="113"/>
        <v>37.630000000000003</v>
      </c>
      <c r="Q1851" t="s">
        <v>8343</v>
      </c>
      <c r="R1851" t="s">
        <v>8310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</v>
      </c>
      <c r="Q1852" t="s">
        <v>8343</v>
      </c>
      <c r="R1852" t="s">
        <v>8310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50.04</v>
      </c>
      <c r="Q1853" t="s">
        <v>8343</v>
      </c>
      <c r="R1853" t="s">
        <v>8310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</v>
      </c>
      <c r="Q1854" t="s">
        <v>8343</v>
      </c>
      <c r="R1854" t="s">
        <v>8310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</v>
      </c>
      <c r="Q1855" t="s">
        <v>8343</v>
      </c>
      <c r="R1855" t="s">
        <v>8310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102.12366666666667</v>
      </c>
      <c r="P1856" s="8">
        <f t="shared" si="113"/>
        <v>88.04</v>
      </c>
      <c r="Q1856" t="s">
        <v>8343</v>
      </c>
      <c r="R1856" t="s">
        <v>8310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70.58</v>
      </c>
      <c r="Q1857" t="s">
        <v>8343</v>
      </c>
      <c r="R1857" t="s">
        <v>8310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53.29</v>
      </c>
      <c r="Q1858" t="s">
        <v>8343</v>
      </c>
      <c r="R1858" t="s">
        <v>8310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((E1859*100)/D1859)</f>
        <v>100</v>
      </c>
      <c r="P1859" s="8">
        <f t="shared" ref="P1859:P1922" si="117">ROUND(E1859/L1859,2)</f>
        <v>136.36000000000001</v>
      </c>
      <c r="Q1859" t="s">
        <v>8343</v>
      </c>
      <c r="R1859" t="s">
        <v>8310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40.549999999999997</v>
      </c>
      <c r="Q1860" t="s">
        <v>8343</v>
      </c>
      <c r="R1860" t="s">
        <v>8310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70.63</v>
      </c>
      <c r="Q1861" t="s">
        <v>8343</v>
      </c>
      <c r="R1861" t="s">
        <v>8310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</v>
      </c>
      <c r="Q1862" t="s">
        <v>8343</v>
      </c>
      <c r="R1862" t="s">
        <v>8310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8346</v>
      </c>
      <c r="R1863" t="s">
        <v>8316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8.0833333333333339</v>
      </c>
      <c r="P1864" s="8">
        <f t="shared" si="117"/>
        <v>90.94</v>
      </c>
      <c r="Q1864" t="s">
        <v>8346</v>
      </c>
      <c r="R1864" t="s">
        <v>8316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8346</v>
      </c>
      <c r="R1865" t="s">
        <v>8316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</v>
      </c>
      <c r="Q1866" t="s">
        <v>8346</v>
      </c>
      <c r="R1866" t="s">
        <v>8316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8346</v>
      </c>
      <c r="R1867" t="s">
        <v>8316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8346</v>
      </c>
      <c r="R1868" t="s">
        <v>8316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8346</v>
      </c>
      <c r="R1869" t="s">
        <v>8316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71.59</v>
      </c>
      <c r="Q1870" t="s">
        <v>8346</v>
      </c>
      <c r="R1870" t="s">
        <v>8316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8346</v>
      </c>
      <c r="R1871" t="s">
        <v>8316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32.82</v>
      </c>
      <c r="Q1872" t="s">
        <v>8346</v>
      </c>
      <c r="R1872" t="s">
        <v>8316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49.12</v>
      </c>
      <c r="Q1873" t="s">
        <v>8346</v>
      </c>
      <c r="R1873" t="s">
        <v>8316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16.309999999999999</v>
      </c>
      <c r="Q1874" t="s">
        <v>8346</v>
      </c>
      <c r="R1874" t="s">
        <v>8316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0.45</v>
      </c>
      <c r="P1875" s="8">
        <f t="shared" si="117"/>
        <v>18</v>
      </c>
      <c r="Q1875" t="s">
        <v>8346</v>
      </c>
      <c r="R1875" t="s">
        <v>8316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8346</v>
      </c>
      <c r="R1876" t="s">
        <v>8316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8346</v>
      </c>
      <c r="R1877" t="s">
        <v>8316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8346</v>
      </c>
      <c r="R1878" t="s">
        <v>8316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8346</v>
      </c>
      <c r="R1879" t="s">
        <v>8316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8346</v>
      </c>
      <c r="R1880" t="s">
        <v>8316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8346</v>
      </c>
      <c r="R1881" t="s">
        <v>8316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20.079999999999998</v>
      </c>
      <c r="P1882" s="8">
        <f t="shared" si="117"/>
        <v>41.83</v>
      </c>
      <c r="Q1882" t="s">
        <v>8346</v>
      </c>
      <c r="R1882" t="s">
        <v>8316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172.68450000000001</v>
      </c>
      <c r="P1883" s="8">
        <f t="shared" si="117"/>
        <v>49.34</v>
      </c>
      <c r="Q1883" t="s">
        <v>8343</v>
      </c>
      <c r="R1883" t="s">
        <v>8313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41.73</v>
      </c>
      <c r="Q1884" t="s">
        <v>8343</v>
      </c>
      <c r="R1884" t="s">
        <v>8313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32.72</v>
      </c>
      <c r="Q1885" t="s">
        <v>8343</v>
      </c>
      <c r="R1885" t="s">
        <v>8313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</v>
      </c>
      <c r="Q1886" t="s">
        <v>8343</v>
      </c>
      <c r="R1886" t="s">
        <v>8313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116.32786885245902</v>
      </c>
      <c r="P1887" s="8">
        <f t="shared" si="117"/>
        <v>50.69</v>
      </c>
      <c r="Q1887" t="s">
        <v>8343</v>
      </c>
      <c r="R1887" t="s">
        <v>8313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</v>
      </c>
      <c r="Q1888" t="s">
        <v>8343</v>
      </c>
      <c r="R1888" t="s">
        <v>8313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111.16666666666667</v>
      </c>
      <c r="P1889" s="8">
        <f t="shared" si="117"/>
        <v>416.88</v>
      </c>
      <c r="Q1889" t="s">
        <v>8343</v>
      </c>
      <c r="R1889" t="s">
        <v>8313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</v>
      </c>
      <c r="Q1890" t="s">
        <v>8343</v>
      </c>
      <c r="R1890" t="s">
        <v>8313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</v>
      </c>
      <c r="P1891" s="8">
        <f t="shared" si="117"/>
        <v>48.45</v>
      </c>
      <c r="Q1891" t="s">
        <v>8343</v>
      </c>
      <c r="R1891" t="s">
        <v>8313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70.53</v>
      </c>
      <c r="Q1892" t="s">
        <v>8343</v>
      </c>
      <c r="R1892" t="s">
        <v>8313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</v>
      </c>
      <c r="P1893" s="8">
        <f t="shared" si="117"/>
        <v>87.96</v>
      </c>
      <c r="Q1893" t="s">
        <v>8343</v>
      </c>
      <c r="R1893" t="s">
        <v>8313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</v>
      </c>
      <c r="P1894" s="8">
        <f t="shared" si="117"/>
        <v>26.27</v>
      </c>
      <c r="Q1894" t="s">
        <v>8343</v>
      </c>
      <c r="R1894" t="s">
        <v>8313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57.78</v>
      </c>
      <c r="Q1895" t="s">
        <v>8343</v>
      </c>
      <c r="R1895" t="s">
        <v>8313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8343</v>
      </c>
      <c r="R1896" t="s">
        <v>8313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</v>
      </c>
      <c r="Q1897" t="s">
        <v>8343</v>
      </c>
      <c r="R1897" t="s">
        <v>8313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8343</v>
      </c>
      <c r="R1898" t="s">
        <v>8313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35.549999999999997</v>
      </c>
      <c r="Q1899" t="s">
        <v>8343</v>
      </c>
      <c r="R1899" t="s">
        <v>8313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68.81</v>
      </c>
      <c r="Q1900" t="s">
        <v>8343</v>
      </c>
      <c r="R1900" t="s">
        <v>8313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133.33333333333334</v>
      </c>
      <c r="P1901" s="8">
        <f t="shared" si="117"/>
        <v>28.57</v>
      </c>
      <c r="Q1901" t="s">
        <v>8343</v>
      </c>
      <c r="R1901" t="s">
        <v>8313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</v>
      </c>
      <c r="Q1902" t="s">
        <v>8343</v>
      </c>
      <c r="R1902" t="s">
        <v>8313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8337</v>
      </c>
      <c r="R1903" t="s">
        <v>8355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8337</v>
      </c>
      <c r="R1904" t="s">
        <v>8355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34.1</v>
      </c>
      <c r="Q1905" t="s">
        <v>8337</v>
      </c>
      <c r="R1905" t="s">
        <v>8355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8337</v>
      </c>
      <c r="R1906" t="s">
        <v>8355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8337</v>
      </c>
      <c r="R1907" t="s">
        <v>8355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215.96</v>
      </c>
      <c r="Q1908" t="s">
        <v>8337</v>
      </c>
      <c r="R1908" t="s">
        <v>8355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8337</v>
      </c>
      <c r="R1909" t="s">
        <v>8355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1.732</v>
      </c>
      <c r="P1910" s="8">
        <f t="shared" si="117"/>
        <v>108.25</v>
      </c>
      <c r="Q1910" t="s">
        <v>8337</v>
      </c>
      <c r="R1910" t="s">
        <v>8355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</v>
      </c>
      <c r="Q1911" t="s">
        <v>8337</v>
      </c>
      <c r="R1911" t="s">
        <v>8355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39.395294117647062</v>
      </c>
      <c r="P1912" s="8">
        <f t="shared" si="117"/>
        <v>117.49</v>
      </c>
      <c r="Q1912" t="s">
        <v>8337</v>
      </c>
      <c r="R1912" t="s">
        <v>8355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8337</v>
      </c>
      <c r="R1913" t="s">
        <v>8355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70.599999999999994</v>
      </c>
      <c r="Q1914" t="s">
        <v>8337</v>
      </c>
      <c r="R1914" t="s">
        <v>8355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8337</v>
      </c>
      <c r="R1915" t="s">
        <v>8355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8337</v>
      </c>
      <c r="R1916" t="s">
        <v>8355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8337</v>
      </c>
      <c r="R1917" t="s">
        <v>8355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8337</v>
      </c>
      <c r="R1918" t="s">
        <v>8355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2928.93</v>
      </c>
      <c r="Q1919" t="s">
        <v>8337</v>
      </c>
      <c r="R1919" t="s">
        <v>8355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28.89</v>
      </c>
      <c r="Q1920" t="s">
        <v>8337</v>
      </c>
      <c r="R1920" t="s">
        <v>8355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29.63</v>
      </c>
      <c r="Q1921" t="s">
        <v>8337</v>
      </c>
      <c r="R1921" t="s">
        <v>8355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</v>
      </c>
      <c r="Q1922" t="s">
        <v>8337</v>
      </c>
      <c r="R1922" t="s">
        <v>8355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((E1923*100)/D1923)</f>
        <v>136.80000000000001</v>
      </c>
      <c r="P1923" s="8">
        <f t="shared" ref="P1923:P1986" si="121">ROUND(E1923/L1923,2)</f>
        <v>54</v>
      </c>
      <c r="Q1923" t="s">
        <v>8343</v>
      </c>
      <c r="R1923" t="s">
        <v>8313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36.11</v>
      </c>
      <c r="Q1924" t="s">
        <v>8343</v>
      </c>
      <c r="R1924" t="s">
        <v>8313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240.8</v>
      </c>
      <c r="P1925" s="8">
        <f t="shared" si="121"/>
        <v>23.15</v>
      </c>
      <c r="Q1925" t="s">
        <v>8343</v>
      </c>
      <c r="R1925" t="s">
        <v>8313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114.4</v>
      </c>
      <c r="P1926" s="8">
        <f t="shared" si="121"/>
        <v>104</v>
      </c>
      <c r="Q1926" t="s">
        <v>8343</v>
      </c>
      <c r="R1926" t="s">
        <v>8313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31.83</v>
      </c>
      <c r="Q1927" t="s">
        <v>8343</v>
      </c>
      <c r="R1927" t="s">
        <v>8313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27.39</v>
      </c>
      <c r="Q1928" t="s">
        <v>8343</v>
      </c>
      <c r="R1928" t="s">
        <v>8313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103.33333333333333</v>
      </c>
      <c r="P1929" s="8">
        <f t="shared" si="121"/>
        <v>56.36</v>
      </c>
      <c r="Q1929" t="s">
        <v>8343</v>
      </c>
      <c r="R1929" t="s">
        <v>8313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103.13725490196079</v>
      </c>
      <c r="P1930" s="8">
        <f t="shared" si="121"/>
        <v>77.349999999999994</v>
      </c>
      <c r="Q1930" t="s">
        <v>8343</v>
      </c>
      <c r="R1930" t="s">
        <v>8313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8343</v>
      </c>
      <c r="R1931" t="s">
        <v>8313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48.85</v>
      </c>
      <c r="Q1932" t="s">
        <v>8343</v>
      </c>
      <c r="R1932" t="s">
        <v>8313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</v>
      </c>
      <c r="Q1933" t="s">
        <v>8343</v>
      </c>
      <c r="R1933" t="s">
        <v>8313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70.209999999999994</v>
      </c>
      <c r="Q1934" t="s">
        <v>8343</v>
      </c>
      <c r="R1934" t="s">
        <v>8313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</v>
      </c>
      <c r="Q1935" t="s">
        <v>8343</v>
      </c>
      <c r="R1935" t="s">
        <v>8313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123.62</v>
      </c>
      <c r="P1936" s="8">
        <f t="shared" si="121"/>
        <v>80.27</v>
      </c>
      <c r="Q1936" t="s">
        <v>8343</v>
      </c>
      <c r="R1936" t="s">
        <v>8313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8343</v>
      </c>
      <c r="R1937" t="s">
        <v>8313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60.27</v>
      </c>
      <c r="Q1938" t="s">
        <v>8343</v>
      </c>
      <c r="R1938" t="s">
        <v>8313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</v>
      </c>
      <c r="Q1939" t="s">
        <v>8343</v>
      </c>
      <c r="R1939" t="s">
        <v>8313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</v>
      </c>
      <c r="Q1940" t="s">
        <v>8343</v>
      </c>
      <c r="R1940" t="s">
        <v>8313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</v>
      </c>
      <c r="Q1941" t="s">
        <v>8343</v>
      </c>
      <c r="R1941" t="s">
        <v>8313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35.840000000000003</v>
      </c>
      <c r="Q1942" t="s">
        <v>8343</v>
      </c>
      <c r="R1942" t="s">
        <v>8313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64.569999999999993</v>
      </c>
      <c r="Q1943" t="s">
        <v>8337</v>
      </c>
      <c r="R1943" t="s">
        <v>8356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87.44</v>
      </c>
      <c r="Q1944" t="s">
        <v>8337</v>
      </c>
      <c r="R1944" t="s">
        <v>8356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1705.25</v>
      </c>
      <c r="P1945" s="8">
        <f t="shared" si="121"/>
        <v>68.819999999999993</v>
      </c>
      <c r="Q1945" t="s">
        <v>8337</v>
      </c>
      <c r="R1945" t="s">
        <v>8356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</v>
      </c>
      <c r="Q1946" t="s">
        <v>8337</v>
      </c>
      <c r="R1946" t="s">
        <v>8356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</v>
      </c>
      <c r="Q1947" t="s">
        <v>8337</v>
      </c>
      <c r="R1947" t="s">
        <v>8356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</v>
      </c>
      <c r="Q1948" t="s">
        <v>8337</v>
      </c>
      <c r="R1948" t="s">
        <v>8356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</v>
      </c>
      <c r="Q1949" t="s">
        <v>8337</v>
      </c>
      <c r="R1949" t="s">
        <v>8356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188.51</v>
      </c>
      <c r="Q1950" t="s">
        <v>8337</v>
      </c>
      <c r="R1950" t="s">
        <v>8356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</v>
      </c>
      <c r="P1951" s="8">
        <f t="shared" si="121"/>
        <v>56.2</v>
      </c>
      <c r="Q1951" t="s">
        <v>8337</v>
      </c>
      <c r="R1951" t="s">
        <v>8356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200.51866666666666</v>
      </c>
      <c r="P1952" s="8">
        <f t="shared" si="121"/>
        <v>51.31</v>
      </c>
      <c r="Q1952" t="s">
        <v>8337</v>
      </c>
      <c r="R1952" t="s">
        <v>8356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</v>
      </c>
      <c r="Q1953" t="s">
        <v>8337</v>
      </c>
      <c r="R1953" t="s">
        <v>8356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198.47237142857142</v>
      </c>
      <c r="P1954" s="8">
        <f t="shared" si="121"/>
        <v>101.86</v>
      </c>
      <c r="Q1954" t="s">
        <v>8337</v>
      </c>
      <c r="R1954" t="s">
        <v>8356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230.56</v>
      </c>
      <c r="Q1955" t="s">
        <v>8337</v>
      </c>
      <c r="R1955" t="s">
        <v>8356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698.94799999999998</v>
      </c>
      <c r="P1956" s="8">
        <f t="shared" si="121"/>
        <v>842.11</v>
      </c>
      <c r="Q1956" t="s">
        <v>8337</v>
      </c>
      <c r="R1956" t="s">
        <v>8356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577.28</v>
      </c>
      <c r="Q1957" t="s">
        <v>8337</v>
      </c>
      <c r="R1957" t="s">
        <v>8356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294.03333333333336</v>
      </c>
      <c r="P1958" s="8">
        <f t="shared" si="121"/>
        <v>483.34</v>
      </c>
      <c r="Q1958" t="s">
        <v>8337</v>
      </c>
      <c r="R1958" t="s">
        <v>8356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76.14</v>
      </c>
      <c r="Q1959" t="s">
        <v>8337</v>
      </c>
      <c r="R1959" t="s">
        <v>8356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74.11</v>
      </c>
      <c r="Q1960" t="s">
        <v>8337</v>
      </c>
      <c r="R1960" t="s">
        <v>8356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36.97</v>
      </c>
      <c r="Q1961" t="s">
        <v>8337</v>
      </c>
      <c r="R1961" t="s">
        <v>8356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117.90285714285714</v>
      </c>
      <c r="P1962" s="8">
        <f t="shared" si="121"/>
        <v>2500.9699999999998</v>
      </c>
      <c r="Q1962" t="s">
        <v>8337</v>
      </c>
      <c r="R1962" t="s">
        <v>8356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1105.3812</v>
      </c>
      <c r="P1963" s="8">
        <f t="shared" si="121"/>
        <v>67.69</v>
      </c>
      <c r="Q1963" t="s">
        <v>8337</v>
      </c>
      <c r="R1963" t="s">
        <v>8356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192.92500000000001</v>
      </c>
      <c r="P1964" s="8">
        <f t="shared" si="121"/>
        <v>63.05</v>
      </c>
      <c r="Q1964" t="s">
        <v>8337</v>
      </c>
      <c r="R1964" t="s">
        <v>8356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126.88421052631578</v>
      </c>
      <c r="P1965" s="8">
        <f t="shared" si="121"/>
        <v>117.6</v>
      </c>
      <c r="Q1965" t="s">
        <v>8337</v>
      </c>
      <c r="R1965" t="s">
        <v>8356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259.57748878923769</v>
      </c>
      <c r="P1966" s="8">
        <f t="shared" si="121"/>
        <v>180.75</v>
      </c>
      <c r="Q1966" t="s">
        <v>8337</v>
      </c>
      <c r="R1966" t="s">
        <v>8356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</v>
      </c>
      <c r="Q1967" t="s">
        <v>8337</v>
      </c>
      <c r="R1967" t="s">
        <v>8356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</v>
      </c>
      <c r="P1968" s="8">
        <f t="shared" si="121"/>
        <v>136.63999999999999</v>
      </c>
      <c r="Q1968" t="s">
        <v>8337</v>
      </c>
      <c r="R1968" t="s">
        <v>8356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</v>
      </c>
      <c r="Q1969" t="s">
        <v>8337</v>
      </c>
      <c r="R1969" t="s">
        <v>8356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279.38</v>
      </c>
      <c r="Q1970" t="s">
        <v>8337</v>
      </c>
      <c r="R1970" t="s">
        <v>8356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61.38</v>
      </c>
      <c r="Q1971" t="s">
        <v>8337</v>
      </c>
      <c r="R1971" t="s">
        <v>8356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80.73</v>
      </c>
      <c r="Q1972" t="s">
        <v>8337</v>
      </c>
      <c r="R1972" t="s">
        <v>8356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272.36</v>
      </c>
      <c r="Q1973" t="s">
        <v>8337</v>
      </c>
      <c r="R1973" t="s">
        <v>8356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70.849999999999994</v>
      </c>
      <c r="Q1974" t="s">
        <v>8337</v>
      </c>
      <c r="R1974" t="s">
        <v>8356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256.83081313131311</v>
      </c>
      <c r="P1975" s="8">
        <f t="shared" si="121"/>
        <v>247.94</v>
      </c>
      <c r="Q1975" t="s">
        <v>8337</v>
      </c>
      <c r="R1975" t="s">
        <v>8356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</v>
      </c>
      <c r="Q1976" t="s">
        <v>8337</v>
      </c>
      <c r="R1976" t="s">
        <v>8356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131.99</v>
      </c>
      <c r="Q1977" t="s">
        <v>8337</v>
      </c>
      <c r="R1977" t="s">
        <v>8356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</v>
      </c>
      <c r="Q1978" t="s">
        <v>8337</v>
      </c>
      <c r="R1978" t="s">
        <v>8356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</v>
      </c>
      <c r="Q1979" t="s">
        <v>8337</v>
      </c>
      <c r="R1979" t="s">
        <v>8356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</v>
      </c>
      <c r="Q1980" t="s">
        <v>8337</v>
      </c>
      <c r="R1980" t="s">
        <v>8356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282.66000000000003</v>
      </c>
      <c r="Q1981" t="s">
        <v>8337</v>
      </c>
      <c r="R1981" t="s">
        <v>8356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</v>
      </c>
      <c r="Q1982" t="s">
        <v>8337</v>
      </c>
      <c r="R1982" t="s">
        <v>8356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8348</v>
      </c>
      <c r="R1983" t="s">
        <v>8357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8348</v>
      </c>
      <c r="R1984" t="s">
        <v>8357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88.69</v>
      </c>
      <c r="Q1985" t="s">
        <v>8348</v>
      </c>
      <c r="R1985" t="s">
        <v>8357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21.146666666666668</v>
      </c>
      <c r="P1986" s="8">
        <f t="shared" si="121"/>
        <v>453.14</v>
      </c>
      <c r="Q1986" t="s">
        <v>8348</v>
      </c>
      <c r="R1986" t="s">
        <v>8357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((E1987*100)/D1987)</f>
        <v>3.1875</v>
      </c>
      <c r="P1987" s="8">
        <f t="shared" ref="P1987:P2050" si="125">ROUND(E1987/L1987,2)</f>
        <v>12.75</v>
      </c>
      <c r="Q1987" t="s">
        <v>8348</v>
      </c>
      <c r="R1987" t="s">
        <v>8357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8348</v>
      </c>
      <c r="R1988" t="s">
        <v>8357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83.43</v>
      </c>
      <c r="Q1989" t="s">
        <v>8348</v>
      </c>
      <c r="R1989" t="s">
        <v>8357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8348</v>
      </c>
      <c r="R1990" t="s">
        <v>8357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8348</v>
      </c>
      <c r="R1991" t="s">
        <v>8357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8348</v>
      </c>
      <c r="R1992" t="s">
        <v>8357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 s="8">
        <f t="shared" si="125"/>
        <v>46.67</v>
      </c>
      <c r="Q1993" t="s">
        <v>8348</v>
      </c>
      <c r="R1993" t="s">
        <v>8357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8348</v>
      </c>
      <c r="R1994" t="s">
        <v>8357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8348</v>
      </c>
      <c r="R1995" t="s">
        <v>8357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8348</v>
      </c>
      <c r="R1996" t="s">
        <v>8357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8348</v>
      </c>
      <c r="R1997" t="s">
        <v>8357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8348</v>
      </c>
      <c r="R1998" t="s">
        <v>8357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8348</v>
      </c>
      <c r="R1999" t="s">
        <v>8357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</v>
      </c>
      <c r="P2000" s="8">
        <f t="shared" si="125"/>
        <v>218.33</v>
      </c>
      <c r="Q2000" t="s">
        <v>8348</v>
      </c>
      <c r="R2000" t="s">
        <v>8357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</v>
      </c>
      <c r="Q2001" t="s">
        <v>8348</v>
      </c>
      <c r="R2001" t="s">
        <v>8357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8348</v>
      </c>
      <c r="R2002" t="s">
        <v>8357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128.38999999999999</v>
      </c>
      <c r="Q2003" t="s">
        <v>8337</v>
      </c>
      <c r="R2003" t="s">
        <v>8356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</v>
      </c>
      <c r="P2004" s="8">
        <f t="shared" si="125"/>
        <v>78.83</v>
      </c>
      <c r="Q2004" t="s">
        <v>8337</v>
      </c>
      <c r="R2004" t="s">
        <v>8356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</v>
      </c>
      <c r="Q2005" t="s">
        <v>8337</v>
      </c>
      <c r="R2005" t="s">
        <v>8356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</v>
      </c>
      <c r="Q2006" t="s">
        <v>8337</v>
      </c>
      <c r="R2006" t="s">
        <v>8356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</v>
      </c>
      <c r="P2007" s="8">
        <f t="shared" si="125"/>
        <v>194.26</v>
      </c>
      <c r="Q2007" t="s">
        <v>8337</v>
      </c>
      <c r="R2007" t="s">
        <v>8356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408.98</v>
      </c>
      <c r="Q2008" t="s">
        <v>8337</v>
      </c>
      <c r="R2008" t="s">
        <v>8356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84.46</v>
      </c>
      <c r="Q2009" t="s">
        <v>8337</v>
      </c>
      <c r="R2009" t="s">
        <v>8356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</v>
      </c>
      <c r="Q2010" t="s">
        <v>8337</v>
      </c>
      <c r="R2010" t="s">
        <v>8356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</v>
      </c>
      <c r="Q2011" t="s">
        <v>8337</v>
      </c>
      <c r="R2011" t="s">
        <v>8356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320.053</v>
      </c>
      <c r="P2012" s="8">
        <f t="shared" si="125"/>
        <v>55.28</v>
      </c>
      <c r="Q2012" t="s">
        <v>8337</v>
      </c>
      <c r="R2012" t="s">
        <v>8356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</v>
      </c>
      <c r="Q2013" t="s">
        <v>8337</v>
      </c>
      <c r="R2013" t="s">
        <v>8356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</v>
      </c>
      <c r="P2014" s="8">
        <f t="shared" si="125"/>
        <v>64.180000000000007</v>
      </c>
      <c r="Q2014" t="s">
        <v>8337</v>
      </c>
      <c r="R2014" t="s">
        <v>8356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173.58</v>
      </c>
      <c r="Q2015" t="s">
        <v>8337</v>
      </c>
      <c r="R2015" t="s">
        <v>8356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</v>
      </c>
      <c r="Q2016" t="s">
        <v>8337</v>
      </c>
      <c r="R2016" t="s">
        <v>8356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</v>
      </c>
      <c r="Q2017" t="s">
        <v>8337</v>
      </c>
      <c r="R2017" t="s">
        <v>8356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192.39</v>
      </c>
      <c r="Q2018" t="s">
        <v>8337</v>
      </c>
      <c r="R2018" t="s">
        <v>8356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125.1024</v>
      </c>
      <c r="P2019" s="8">
        <f t="shared" si="125"/>
        <v>73.42</v>
      </c>
      <c r="Q2019" t="s">
        <v>8337</v>
      </c>
      <c r="R2019" t="s">
        <v>8356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</v>
      </c>
      <c r="Q2020" t="s">
        <v>8337</v>
      </c>
      <c r="R2020" t="s">
        <v>8356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484.90974999999997</v>
      </c>
      <c r="P2021" s="8">
        <f t="shared" si="125"/>
        <v>108.97</v>
      </c>
      <c r="Q2021" t="s">
        <v>8337</v>
      </c>
      <c r="R2021" t="s">
        <v>8356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23.65</v>
      </c>
      <c r="Q2022" t="s">
        <v>8337</v>
      </c>
      <c r="R2022" t="s">
        <v>8356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147.94999999999999</v>
      </c>
      <c r="Q2023" t="s">
        <v>8337</v>
      </c>
      <c r="R2023" t="s">
        <v>8356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</v>
      </c>
      <c r="P2024" s="8">
        <f t="shared" si="125"/>
        <v>385.04</v>
      </c>
      <c r="Q2024" t="s">
        <v>8337</v>
      </c>
      <c r="R2024" t="s">
        <v>8356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</v>
      </c>
      <c r="Q2025" t="s">
        <v>8337</v>
      </c>
      <c r="R2025" t="s">
        <v>8356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</v>
      </c>
      <c r="Q2026" t="s">
        <v>8337</v>
      </c>
      <c r="R2026" t="s">
        <v>8356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201.15</v>
      </c>
      <c r="P2027" s="8">
        <f t="shared" si="125"/>
        <v>220.74</v>
      </c>
      <c r="Q2027" t="s">
        <v>8337</v>
      </c>
      <c r="R2027" t="s">
        <v>8356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</v>
      </c>
      <c r="Q2028" t="s">
        <v>8337</v>
      </c>
      <c r="R2028" t="s">
        <v>8356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</v>
      </c>
      <c r="P2029" s="8">
        <f t="shared" si="125"/>
        <v>223.1</v>
      </c>
      <c r="Q2029" t="s">
        <v>8337</v>
      </c>
      <c r="R2029" t="s">
        <v>8356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</v>
      </c>
      <c r="Q2030" t="s">
        <v>8337</v>
      </c>
      <c r="R2030" t="s">
        <v>8356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</v>
      </c>
      <c r="Q2031" t="s">
        <v>8337</v>
      </c>
      <c r="R2031" t="s">
        <v>8356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</v>
      </c>
      <c r="Q2032" t="s">
        <v>8337</v>
      </c>
      <c r="R2032" t="s">
        <v>8356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</v>
      </c>
      <c r="Q2033" t="s">
        <v>8337</v>
      </c>
      <c r="R2033" t="s">
        <v>8356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</v>
      </c>
      <c r="Q2034" t="s">
        <v>8337</v>
      </c>
      <c r="R2034" t="s">
        <v>8356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282.72000000000003</v>
      </c>
      <c r="Q2035" t="s">
        <v>8337</v>
      </c>
      <c r="R2035" t="s">
        <v>8356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593.94000000000005</v>
      </c>
      <c r="Q2036" t="s">
        <v>8337</v>
      </c>
      <c r="R2036" t="s">
        <v>8356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211.03642500000001</v>
      </c>
      <c r="P2037" s="8">
        <f t="shared" si="125"/>
        <v>262.16000000000003</v>
      </c>
      <c r="Q2037" t="s">
        <v>8337</v>
      </c>
      <c r="R2037" t="s">
        <v>8356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131.66833333333332</v>
      </c>
      <c r="P2038" s="8">
        <f t="shared" si="125"/>
        <v>46.58</v>
      </c>
      <c r="Q2038" t="s">
        <v>8337</v>
      </c>
      <c r="R2038" t="s">
        <v>8356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300.47640000000001</v>
      </c>
      <c r="P2039" s="8">
        <f t="shared" si="125"/>
        <v>70.040000000000006</v>
      </c>
      <c r="Q2039" t="s">
        <v>8337</v>
      </c>
      <c r="R2039" t="s">
        <v>8356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164.91</v>
      </c>
      <c r="Q2040" t="s">
        <v>8337</v>
      </c>
      <c r="R2040" t="s">
        <v>8356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</v>
      </c>
      <c r="Q2041" t="s">
        <v>8337</v>
      </c>
      <c r="R2041" t="s">
        <v>8356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</v>
      </c>
      <c r="Q2042" t="s">
        <v>8337</v>
      </c>
      <c r="R2042" t="s">
        <v>8356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143.97999999999999</v>
      </c>
      <c r="Q2043" t="s">
        <v>8337</v>
      </c>
      <c r="R2043" t="s">
        <v>8356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88.24</v>
      </c>
      <c r="Q2044" t="s">
        <v>8337</v>
      </c>
      <c r="R2044" t="s">
        <v>8356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36.33</v>
      </c>
      <c r="Q2045" t="s">
        <v>8337</v>
      </c>
      <c r="R2045" t="s">
        <v>8356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90.18</v>
      </c>
      <c r="Q2046" t="s">
        <v>8337</v>
      </c>
      <c r="R2046" t="s">
        <v>8356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</v>
      </c>
      <c r="Q2047" t="s">
        <v>8337</v>
      </c>
      <c r="R2047" t="s">
        <v>8356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</v>
      </c>
      <c r="P2048" s="8">
        <f t="shared" si="125"/>
        <v>55.81</v>
      </c>
      <c r="Q2048" t="s">
        <v>8337</v>
      </c>
      <c r="R2048" t="s">
        <v>8356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</v>
      </c>
      <c r="Q2049" t="s">
        <v>8337</v>
      </c>
      <c r="R2049" t="s">
        <v>8356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91.83</v>
      </c>
      <c r="Q2050" t="s">
        <v>8337</v>
      </c>
      <c r="R2050" t="s">
        <v>8356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((E2051*100)/D2051)</f>
        <v>120.19070000000001</v>
      </c>
      <c r="P2051" s="8">
        <f t="shared" ref="P2051:P2114" si="129">ROUND(E2051/L2051,2)</f>
        <v>80.989999999999995</v>
      </c>
      <c r="Q2051" t="s">
        <v>8337</v>
      </c>
      <c r="R2051" t="s">
        <v>8356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</v>
      </c>
      <c r="P2052" s="8">
        <f t="shared" si="129"/>
        <v>278.39</v>
      </c>
      <c r="Q2052" t="s">
        <v>8337</v>
      </c>
      <c r="R2052" t="s">
        <v>8356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43.1</v>
      </c>
      <c r="Q2053" t="s">
        <v>8337</v>
      </c>
      <c r="R2053" t="s">
        <v>8356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326.29000000000002</v>
      </c>
      <c r="Q2054" t="s">
        <v>8337</v>
      </c>
      <c r="R2054" t="s">
        <v>8356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</v>
      </c>
      <c r="Q2055" t="s">
        <v>8337</v>
      </c>
      <c r="R2055" t="s">
        <v>8356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</v>
      </c>
      <c r="Q2056" t="s">
        <v>8337</v>
      </c>
      <c r="R2056" t="s">
        <v>8356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99.46</v>
      </c>
      <c r="Q2057" t="s">
        <v>8337</v>
      </c>
      <c r="R2057" t="s">
        <v>8356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</v>
      </c>
      <c r="Q2058" t="s">
        <v>8337</v>
      </c>
      <c r="R2058" t="s">
        <v>8356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45.55</v>
      </c>
      <c r="Q2059" t="s">
        <v>8337</v>
      </c>
      <c r="R2059" t="s">
        <v>8356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10.51</v>
      </c>
      <c r="Q2060" t="s">
        <v>8337</v>
      </c>
      <c r="R2060" t="s">
        <v>8356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114.77</v>
      </c>
      <c r="Q2061" t="s">
        <v>8337</v>
      </c>
      <c r="R2061" t="s">
        <v>8356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36</v>
      </c>
      <c r="Q2062" t="s">
        <v>8337</v>
      </c>
      <c r="R2062" t="s">
        <v>8356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107.92</v>
      </c>
      <c r="P2063" s="8">
        <f t="shared" si="129"/>
        <v>154.16999999999999</v>
      </c>
      <c r="Q2063" t="s">
        <v>8337</v>
      </c>
      <c r="R2063" t="s">
        <v>8356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114.977</v>
      </c>
      <c r="P2064" s="8">
        <f t="shared" si="129"/>
        <v>566.39</v>
      </c>
      <c r="Q2064" t="s">
        <v>8337</v>
      </c>
      <c r="R2064" t="s">
        <v>8356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148.05000000000001</v>
      </c>
      <c r="P2065" s="8">
        <f t="shared" si="129"/>
        <v>120.86</v>
      </c>
      <c r="Q2065" t="s">
        <v>8337</v>
      </c>
      <c r="R2065" t="s">
        <v>8356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</v>
      </c>
      <c r="Q2066" t="s">
        <v>8337</v>
      </c>
      <c r="R2066" t="s">
        <v>8356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</v>
      </c>
      <c r="Q2067" t="s">
        <v>8337</v>
      </c>
      <c r="R2067" t="s">
        <v>8356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67.260000000000005</v>
      </c>
      <c r="Q2068" t="s">
        <v>8337</v>
      </c>
      <c r="R2068" t="s">
        <v>8356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8337</v>
      </c>
      <c r="R2069" t="s">
        <v>8356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105.22387999999999</v>
      </c>
      <c r="P2070" s="8">
        <f t="shared" si="129"/>
        <v>346.13</v>
      </c>
      <c r="Q2070" t="s">
        <v>8337</v>
      </c>
      <c r="R2070" t="s">
        <v>8356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128.40665999999999</v>
      </c>
      <c r="P2071" s="8">
        <f t="shared" si="129"/>
        <v>244.12</v>
      </c>
      <c r="Q2071" t="s">
        <v>8337</v>
      </c>
      <c r="R2071" t="s">
        <v>8356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</v>
      </c>
      <c r="Q2072" t="s">
        <v>8337</v>
      </c>
      <c r="R2072" t="s">
        <v>8356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</v>
      </c>
      <c r="Q2073" t="s">
        <v>8337</v>
      </c>
      <c r="R2073" t="s">
        <v>8356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226.21</v>
      </c>
      <c r="Q2074" t="s">
        <v>8337</v>
      </c>
      <c r="R2074" t="s">
        <v>8356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8337</v>
      </c>
      <c r="R2075" t="s">
        <v>8356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102.5</v>
      </c>
      <c r="P2076" s="8">
        <f t="shared" si="129"/>
        <v>205</v>
      </c>
      <c r="Q2076" t="s">
        <v>8337</v>
      </c>
      <c r="R2076" t="s">
        <v>8356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20.47</v>
      </c>
      <c r="Q2077" t="s">
        <v>8337</v>
      </c>
      <c r="R2077" t="s">
        <v>8356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</v>
      </c>
      <c r="Q2078" t="s">
        <v>8337</v>
      </c>
      <c r="R2078" t="s">
        <v>8356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</v>
      </c>
      <c r="P2079" s="8">
        <f t="shared" si="129"/>
        <v>307.2</v>
      </c>
      <c r="Q2079" t="s">
        <v>8337</v>
      </c>
      <c r="R2079" t="s">
        <v>8356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131.20500000000001</v>
      </c>
      <c r="P2080" s="8">
        <f t="shared" si="129"/>
        <v>546.69000000000005</v>
      </c>
      <c r="Q2080" t="s">
        <v>8337</v>
      </c>
      <c r="R2080" t="s">
        <v>8356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</v>
      </c>
      <c r="Q2081" t="s">
        <v>8337</v>
      </c>
      <c r="R2081" t="s">
        <v>8356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8337</v>
      </c>
      <c r="R2082" t="s">
        <v>8356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72.91</v>
      </c>
      <c r="Q2083" t="s">
        <v>8343</v>
      </c>
      <c r="R2083" t="s">
        <v>8313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</v>
      </c>
      <c r="Q2084" t="s">
        <v>8343</v>
      </c>
      <c r="R2084" t="s">
        <v>8313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8343</v>
      </c>
      <c r="R2085" t="s">
        <v>8313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70.650000000000006</v>
      </c>
      <c r="Q2086" t="s">
        <v>8343</v>
      </c>
      <c r="R2086" t="s">
        <v>8313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123.53333333333333</v>
      </c>
      <c r="P2087" s="8">
        <f t="shared" si="129"/>
        <v>89.3</v>
      </c>
      <c r="Q2087" t="s">
        <v>8343</v>
      </c>
      <c r="R2087" t="s">
        <v>8313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100.7</v>
      </c>
      <c r="P2088" s="8">
        <f t="shared" si="129"/>
        <v>115.09</v>
      </c>
      <c r="Q2088" t="s">
        <v>8343</v>
      </c>
      <c r="R2088" t="s">
        <v>8313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103.53333333333333</v>
      </c>
      <c r="P2089" s="8">
        <f t="shared" si="129"/>
        <v>62.12</v>
      </c>
      <c r="Q2089" t="s">
        <v>8343</v>
      </c>
      <c r="R2089" t="s">
        <v>8313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115.51066666666667</v>
      </c>
      <c r="P2090" s="8">
        <f t="shared" si="129"/>
        <v>46.2</v>
      </c>
      <c r="Q2090" t="s">
        <v>8343</v>
      </c>
      <c r="R2090" t="s">
        <v>8313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48.55</v>
      </c>
      <c r="Q2091" t="s">
        <v>8343</v>
      </c>
      <c r="R2091" t="s">
        <v>8313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</v>
      </c>
      <c r="Q2092" t="s">
        <v>8343</v>
      </c>
      <c r="R2092" t="s">
        <v>8313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120.46777777777778</v>
      </c>
      <c r="P2093" s="8">
        <f t="shared" si="129"/>
        <v>88.15</v>
      </c>
      <c r="Q2093" t="s">
        <v>8343</v>
      </c>
      <c r="R2093" t="s">
        <v>8313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</v>
      </c>
      <c r="Q2094" t="s">
        <v>8343</v>
      </c>
      <c r="R2094" t="s">
        <v>8313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66.83</v>
      </c>
      <c r="Q2095" t="s">
        <v>8343</v>
      </c>
      <c r="R2095" t="s">
        <v>8313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58.6</v>
      </c>
      <c r="Q2096" t="s">
        <v>8343</v>
      </c>
      <c r="R2096" t="s">
        <v>8313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113.64</v>
      </c>
      <c r="Q2097" t="s">
        <v>8343</v>
      </c>
      <c r="R2097" t="s">
        <v>8313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101.66666666666667</v>
      </c>
      <c r="P2098" s="8">
        <f t="shared" si="129"/>
        <v>43.57</v>
      </c>
      <c r="Q2098" t="s">
        <v>8343</v>
      </c>
      <c r="R2098" t="s">
        <v>8313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78.95</v>
      </c>
      <c r="Q2099" t="s">
        <v>8343</v>
      </c>
      <c r="R2099" t="s">
        <v>8313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100.33333333333333</v>
      </c>
      <c r="P2100" s="8">
        <f t="shared" si="129"/>
        <v>188.13</v>
      </c>
      <c r="Q2100" t="s">
        <v>8343</v>
      </c>
      <c r="R2100" t="s">
        <v>8313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</v>
      </c>
      <c r="Q2101" t="s">
        <v>8343</v>
      </c>
      <c r="R2101" t="s">
        <v>8313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</v>
      </c>
      <c r="Q2102" t="s">
        <v>8343</v>
      </c>
      <c r="R2102" t="s">
        <v>8313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51.48</v>
      </c>
      <c r="Q2103" t="s">
        <v>8343</v>
      </c>
      <c r="R2103" t="s">
        <v>8313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35.79</v>
      </c>
      <c r="Q2104" t="s">
        <v>8343</v>
      </c>
      <c r="R2104" t="s">
        <v>8313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98.82</v>
      </c>
      <c r="Q2105" t="s">
        <v>8343</v>
      </c>
      <c r="R2105" t="s">
        <v>8313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8343</v>
      </c>
      <c r="R2106" t="s">
        <v>8313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</v>
      </c>
      <c r="Q2107" t="s">
        <v>8343</v>
      </c>
      <c r="R2107" t="s">
        <v>8313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107.04545454545455</v>
      </c>
      <c r="P2108" s="8">
        <f t="shared" si="129"/>
        <v>53.52</v>
      </c>
      <c r="Q2108" t="s">
        <v>8343</v>
      </c>
      <c r="R2108" t="s">
        <v>8313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107.733</v>
      </c>
      <c r="P2109" s="8">
        <f t="shared" si="129"/>
        <v>37.15</v>
      </c>
      <c r="Q2109" t="s">
        <v>8343</v>
      </c>
      <c r="R2109" t="s">
        <v>8313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</v>
      </c>
      <c r="P2110" s="8">
        <f t="shared" si="129"/>
        <v>89.9</v>
      </c>
      <c r="Q2110" t="s">
        <v>8343</v>
      </c>
      <c r="R2110" t="s">
        <v>8313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106.53</v>
      </c>
      <c r="Q2111" t="s">
        <v>8343</v>
      </c>
      <c r="R2111" t="s">
        <v>8313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</v>
      </c>
      <c r="P2112" s="8">
        <f t="shared" si="129"/>
        <v>52.82</v>
      </c>
      <c r="Q2112" t="s">
        <v>8343</v>
      </c>
      <c r="R2112" t="s">
        <v>8313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54.62</v>
      </c>
      <c r="Q2113" t="s">
        <v>8343</v>
      </c>
      <c r="R2113" t="s">
        <v>8313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</v>
      </c>
      <c r="Q2114" t="s">
        <v>8343</v>
      </c>
      <c r="R2114" t="s">
        <v>8313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((E2115*100)/D2115)</f>
        <v>104.85714285714286</v>
      </c>
      <c r="P2115" s="8">
        <f t="shared" ref="P2115:P2178" si="133">ROUND(E2115/L2115,2)</f>
        <v>68.599999999999994</v>
      </c>
      <c r="Q2115" t="s">
        <v>8343</v>
      </c>
      <c r="R2115" t="s">
        <v>8313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104.7</v>
      </c>
      <c r="P2116" s="8">
        <f t="shared" si="133"/>
        <v>35.61</v>
      </c>
      <c r="Q2116" t="s">
        <v>8343</v>
      </c>
      <c r="R2116" t="s">
        <v>8313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225.66666666666666</v>
      </c>
      <c r="P2117" s="8">
        <f t="shared" si="133"/>
        <v>94.03</v>
      </c>
      <c r="Q2117" t="s">
        <v>8343</v>
      </c>
      <c r="R2117" t="s">
        <v>8313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526.46</v>
      </c>
      <c r="Q2118" t="s">
        <v>8343</v>
      </c>
      <c r="R2118" t="s">
        <v>8313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50.66</v>
      </c>
      <c r="Q2119" t="s">
        <v>8343</v>
      </c>
      <c r="R2119" t="s">
        <v>8313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79.180000000000007</v>
      </c>
      <c r="Q2120" t="s">
        <v>8343</v>
      </c>
      <c r="R2120" t="s">
        <v>8313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</v>
      </c>
      <c r="Q2121" t="s">
        <v>8343</v>
      </c>
      <c r="R2121" t="s">
        <v>8313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</v>
      </c>
      <c r="Q2122" t="s">
        <v>8343</v>
      </c>
      <c r="R2122" t="s">
        <v>8313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0.56799999999999995</v>
      </c>
      <c r="P2123" s="8">
        <f t="shared" si="133"/>
        <v>28.4</v>
      </c>
      <c r="Q2123" t="s">
        <v>8346</v>
      </c>
      <c r="R2123" t="s">
        <v>8315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</v>
      </c>
      <c r="Q2124" t="s">
        <v>8346</v>
      </c>
      <c r="R2124" t="s">
        <v>8315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8346</v>
      </c>
      <c r="R2125" t="s">
        <v>8315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10.454545454545455</v>
      </c>
      <c r="P2126" s="8">
        <f t="shared" si="133"/>
        <v>23</v>
      </c>
      <c r="Q2126" t="s">
        <v>8346</v>
      </c>
      <c r="R2126" t="s">
        <v>8315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</v>
      </c>
      <c r="P2127" s="8">
        <f t="shared" si="133"/>
        <v>31.56</v>
      </c>
      <c r="Q2127" t="s">
        <v>8346</v>
      </c>
      <c r="R2127" t="s">
        <v>8315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8346</v>
      </c>
      <c r="R2128" t="s">
        <v>8315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</v>
      </c>
      <c r="Q2129" t="s">
        <v>8346</v>
      </c>
      <c r="R2129" t="s">
        <v>8315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0.16666666666666666</v>
      </c>
      <c r="P2130" s="8">
        <f t="shared" si="133"/>
        <v>25</v>
      </c>
      <c r="Q2130" t="s">
        <v>8346</v>
      </c>
      <c r="R2130" t="s">
        <v>8315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11.8</v>
      </c>
      <c r="P2131" s="8">
        <f t="shared" si="133"/>
        <v>19.670000000000002</v>
      </c>
      <c r="Q2131" t="s">
        <v>8346</v>
      </c>
      <c r="R2131" t="s">
        <v>8315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0.20238095238095238</v>
      </c>
      <c r="P2132" s="8">
        <f t="shared" si="133"/>
        <v>21.25</v>
      </c>
      <c r="Q2132" t="s">
        <v>8346</v>
      </c>
      <c r="R2132" t="s">
        <v>8315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</v>
      </c>
      <c r="Q2133" t="s">
        <v>8346</v>
      </c>
      <c r="R2133" t="s">
        <v>8315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2.1129899999999999</v>
      </c>
      <c r="P2134" s="8">
        <f t="shared" si="133"/>
        <v>21.34</v>
      </c>
      <c r="Q2134" t="s">
        <v>8346</v>
      </c>
      <c r="R2134" t="s">
        <v>8315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</v>
      </c>
      <c r="Q2135" t="s">
        <v>8346</v>
      </c>
      <c r="R2135" t="s">
        <v>8315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1.7333333333333334</v>
      </c>
      <c r="P2136" s="8">
        <f t="shared" si="133"/>
        <v>34.67</v>
      </c>
      <c r="Q2136" t="s">
        <v>8346</v>
      </c>
      <c r="R2136" t="s">
        <v>8315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21.73</v>
      </c>
      <c r="Q2137" t="s">
        <v>8346</v>
      </c>
      <c r="R2137" t="s">
        <v>8315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</v>
      </c>
      <c r="Q2138" t="s">
        <v>8346</v>
      </c>
      <c r="R2138" t="s">
        <v>8315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26.6</v>
      </c>
      <c r="Q2139" t="s">
        <v>8346</v>
      </c>
      <c r="R2139" t="s">
        <v>8315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10.67</v>
      </c>
      <c r="Q2140" t="s">
        <v>8346</v>
      </c>
      <c r="R2140" t="s">
        <v>8315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29.04</v>
      </c>
      <c r="Q2141" t="s">
        <v>8346</v>
      </c>
      <c r="R2141" t="s">
        <v>8315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0.112</v>
      </c>
      <c r="P2142" s="8">
        <f t="shared" si="133"/>
        <v>50.91</v>
      </c>
      <c r="Q2142" t="s">
        <v>8346</v>
      </c>
      <c r="R2142" t="s">
        <v>8315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8346</v>
      </c>
      <c r="R2143" t="s">
        <v>8315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</v>
      </c>
      <c r="Q2144" t="s">
        <v>8346</v>
      </c>
      <c r="R2144" t="s">
        <v>8315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8346</v>
      </c>
      <c r="R2145" t="s">
        <v>8315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1.7098591549295774</v>
      </c>
      <c r="P2146" s="8">
        <f t="shared" si="133"/>
        <v>25.29</v>
      </c>
      <c r="Q2146" t="s">
        <v>8346</v>
      </c>
      <c r="R2146" t="s">
        <v>8315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</v>
      </c>
      <c r="Q2147" t="s">
        <v>8346</v>
      </c>
      <c r="R2147" t="s">
        <v>8315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8346</v>
      </c>
      <c r="R2148" t="s">
        <v>8315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</v>
      </c>
      <c r="Q2149" t="s">
        <v>8346</v>
      </c>
      <c r="R2149" t="s">
        <v>8315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8346</v>
      </c>
      <c r="R2150" t="s">
        <v>8315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8346</v>
      </c>
      <c r="R2151" t="s">
        <v>8315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0.81</v>
      </c>
      <c r="P2152" s="8">
        <f t="shared" si="133"/>
        <v>101.25</v>
      </c>
      <c r="Q2152" t="s">
        <v>8346</v>
      </c>
      <c r="R2152" t="s">
        <v>8315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19.670000000000002</v>
      </c>
      <c r="Q2153" t="s">
        <v>8346</v>
      </c>
      <c r="R2153" t="s">
        <v>8315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0.16666666666666666</v>
      </c>
      <c r="P2154" s="8">
        <f t="shared" si="133"/>
        <v>12.5</v>
      </c>
      <c r="Q2154" t="s">
        <v>8346</v>
      </c>
      <c r="R2154" t="s">
        <v>8315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8346</v>
      </c>
      <c r="R2155" t="s">
        <v>8315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8346</v>
      </c>
      <c r="R2156" t="s">
        <v>8315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8346</v>
      </c>
      <c r="R2157" t="s">
        <v>8315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2.6660714285714286</v>
      </c>
      <c r="P2158" s="8">
        <f t="shared" si="133"/>
        <v>17.989999999999998</v>
      </c>
      <c r="Q2158" t="s">
        <v>8346</v>
      </c>
      <c r="R2158" t="s">
        <v>8315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370.95</v>
      </c>
      <c r="Q2159" t="s">
        <v>8346</v>
      </c>
      <c r="R2159" t="s">
        <v>8315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6.5900366666666663</v>
      </c>
      <c r="P2160" s="8">
        <f t="shared" si="133"/>
        <v>63.57</v>
      </c>
      <c r="Q2160" t="s">
        <v>8346</v>
      </c>
      <c r="R2160" t="s">
        <v>8315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8346</v>
      </c>
      <c r="R2161" t="s">
        <v>8315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</v>
      </c>
      <c r="P2162" s="8">
        <f t="shared" si="133"/>
        <v>5.31</v>
      </c>
      <c r="Q2162" t="s">
        <v>8346</v>
      </c>
      <c r="R2162" t="s">
        <v>8315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35.619999999999997</v>
      </c>
      <c r="Q2163" t="s">
        <v>8343</v>
      </c>
      <c r="R2163" t="s">
        <v>8310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</v>
      </c>
      <c r="Q2164" t="s">
        <v>8343</v>
      </c>
      <c r="R2164" t="s">
        <v>8310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132.19999999999999</v>
      </c>
      <c r="P2165" s="8">
        <f t="shared" si="133"/>
        <v>75.11</v>
      </c>
      <c r="Q2165" t="s">
        <v>8343</v>
      </c>
      <c r="R2165" t="s">
        <v>8310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68.010000000000005</v>
      </c>
      <c r="Q2166" t="s">
        <v>8343</v>
      </c>
      <c r="R2166" t="s">
        <v>8310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138.63999999999999</v>
      </c>
      <c r="P2167" s="8">
        <f t="shared" si="133"/>
        <v>29.62</v>
      </c>
      <c r="Q2167" t="s">
        <v>8343</v>
      </c>
      <c r="R2167" t="s">
        <v>8310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91.63</v>
      </c>
      <c r="Q2168" t="s">
        <v>8343</v>
      </c>
      <c r="R2168" t="s">
        <v>8310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8343</v>
      </c>
      <c r="R2169" t="s">
        <v>8310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121.58161111111112</v>
      </c>
      <c r="P2170" s="8">
        <f t="shared" si="133"/>
        <v>64.37</v>
      </c>
      <c r="Q2170" t="s">
        <v>8343</v>
      </c>
      <c r="R2170" t="s">
        <v>8310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21.86</v>
      </c>
      <c r="Q2171" t="s">
        <v>8343</v>
      </c>
      <c r="R2171" t="s">
        <v>8310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33.32</v>
      </c>
      <c r="Q2172" t="s">
        <v>8343</v>
      </c>
      <c r="R2172" t="s">
        <v>8310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90.28</v>
      </c>
      <c r="Q2173" t="s">
        <v>8343</v>
      </c>
      <c r="R2173" t="s">
        <v>8310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</v>
      </c>
      <c r="Q2174" t="s">
        <v>8343</v>
      </c>
      <c r="R2174" t="s">
        <v>8310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</v>
      </c>
      <c r="Q2175" t="s">
        <v>8343</v>
      </c>
      <c r="R2175" t="s">
        <v>8310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</v>
      </c>
      <c r="Q2176" t="s">
        <v>8343</v>
      </c>
      <c r="R2176" t="s">
        <v>8310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67.31</v>
      </c>
      <c r="Q2177" t="s">
        <v>8343</v>
      </c>
      <c r="R2177" t="s">
        <v>8310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88.75</v>
      </c>
      <c r="Q2178" t="s">
        <v>8343</v>
      </c>
      <c r="R2178" t="s">
        <v>8310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((E2179*100)/D2179)</f>
        <v>100.12</v>
      </c>
      <c r="P2179" s="8">
        <f t="shared" ref="P2179:P2242" si="137">ROUND(E2179/L2179,2)</f>
        <v>65.87</v>
      </c>
      <c r="Q2179" t="s">
        <v>8343</v>
      </c>
      <c r="R2179" t="s">
        <v>8310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138.63999999999999</v>
      </c>
      <c r="P2180" s="8">
        <f t="shared" si="137"/>
        <v>40.35</v>
      </c>
      <c r="Q2180" t="s">
        <v>8343</v>
      </c>
      <c r="R2180" t="s">
        <v>8310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76.86</v>
      </c>
      <c r="Q2181" t="s">
        <v>8343</v>
      </c>
      <c r="R2181" t="s">
        <v>8310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107.1842</v>
      </c>
      <c r="P2182" s="8">
        <f t="shared" si="137"/>
        <v>68.709999999999994</v>
      </c>
      <c r="Q2182" t="s">
        <v>8343</v>
      </c>
      <c r="R2182" t="s">
        <v>8310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</v>
      </c>
      <c r="Q2183" t="s">
        <v>8346</v>
      </c>
      <c r="R2183" t="s">
        <v>8321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</v>
      </c>
      <c r="Q2184" t="s">
        <v>8346</v>
      </c>
      <c r="R2184" t="s">
        <v>8321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31.57</v>
      </c>
      <c r="Q2185" t="s">
        <v>8346</v>
      </c>
      <c r="R2185" t="s">
        <v>8321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107.05</v>
      </c>
      <c r="Q2186" t="s">
        <v>8346</v>
      </c>
      <c r="R2186" t="s">
        <v>8321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</v>
      </c>
      <c r="Q2187" t="s">
        <v>8346</v>
      </c>
      <c r="R2187" t="s">
        <v>8321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109.675</v>
      </c>
      <c r="P2188" s="8">
        <f t="shared" si="137"/>
        <v>55.96</v>
      </c>
      <c r="Q2188" t="s">
        <v>8346</v>
      </c>
      <c r="R2188" t="s">
        <v>8321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</v>
      </c>
      <c r="Q2189" t="s">
        <v>8346</v>
      </c>
      <c r="R2189" t="s">
        <v>8321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44.06</v>
      </c>
      <c r="Q2190" t="s">
        <v>8346</v>
      </c>
      <c r="R2190" t="s">
        <v>8321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68.63</v>
      </c>
      <c r="Q2191" t="s">
        <v>8346</v>
      </c>
      <c r="R2191" t="s">
        <v>8321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184.61052631578949</v>
      </c>
      <c r="P2192" s="8">
        <f t="shared" si="137"/>
        <v>65.319999999999993</v>
      </c>
      <c r="Q2192" t="s">
        <v>8346</v>
      </c>
      <c r="R2192" t="s">
        <v>8321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8346</v>
      </c>
      <c r="R2193" t="s">
        <v>8321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</v>
      </c>
      <c r="Q2194" t="s">
        <v>8346</v>
      </c>
      <c r="R2194" t="s">
        <v>8321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75.650000000000006</v>
      </c>
      <c r="Q2195" t="s">
        <v>8346</v>
      </c>
      <c r="R2195" t="s">
        <v>8321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</v>
      </c>
      <c r="Q2196" t="s">
        <v>8346</v>
      </c>
      <c r="R2196" t="s">
        <v>8321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</v>
      </c>
      <c r="Q2197" t="s">
        <v>8346</v>
      </c>
      <c r="R2197" t="s">
        <v>8321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68.11</v>
      </c>
      <c r="Q2198" t="s">
        <v>8346</v>
      </c>
      <c r="R2198" t="s">
        <v>8321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951.03110000000004</v>
      </c>
      <c r="P2199" s="8">
        <f t="shared" si="137"/>
        <v>65.89</v>
      </c>
      <c r="Q2199" t="s">
        <v>8346</v>
      </c>
      <c r="R2199" t="s">
        <v>8321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132.89250000000001</v>
      </c>
      <c r="P2200" s="8">
        <f t="shared" si="137"/>
        <v>81.650000000000006</v>
      </c>
      <c r="Q2200" t="s">
        <v>8346</v>
      </c>
      <c r="R2200" t="s">
        <v>8321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</v>
      </c>
      <c r="Q2201" t="s">
        <v>8346</v>
      </c>
      <c r="R2201" t="s">
        <v>8321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41.23</v>
      </c>
      <c r="Q2202" t="s">
        <v>8346</v>
      </c>
      <c r="R2202" t="s">
        <v>8321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382.71818181818179</v>
      </c>
      <c r="P2203" s="8">
        <f t="shared" si="137"/>
        <v>15.04</v>
      </c>
      <c r="Q2203" t="s">
        <v>8343</v>
      </c>
      <c r="R2203" t="s">
        <v>8314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39.07</v>
      </c>
      <c r="Q2204" t="s">
        <v>8343</v>
      </c>
      <c r="R2204" t="s">
        <v>8314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8343</v>
      </c>
      <c r="R2205" t="s">
        <v>8314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</v>
      </c>
      <c r="Q2206" t="s">
        <v>8343</v>
      </c>
      <c r="R2206" t="s">
        <v>8314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</v>
      </c>
      <c r="Q2207" t="s">
        <v>8343</v>
      </c>
      <c r="R2207" t="s">
        <v>8314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33.24</v>
      </c>
      <c r="Q2208" t="s">
        <v>8343</v>
      </c>
      <c r="R2208" t="s">
        <v>8314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285.70999999999998</v>
      </c>
      <c r="Q2209" t="s">
        <v>8343</v>
      </c>
      <c r="R2209" t="s">
        <v>8314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</v>
      </c>
      <c r="Q2210" t="s">
        <v>8343</v>
      </c>
      <c r="R2210" t="s">
        <v>8314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50.27</v>
      </c>
      <c r="Q2211" t="s">
        <v>8343</v>
      </c>
      <c r="R2211" t="s">
        <v>8314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</v>
      </c>
      <c r="Q2212" t="s">
        <v>8343</v>
      </c>
      <c r="R2212" t="s">
        <v>8314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8343</v>
      </c>
      <c r="R2213" t="s">
        <v>8314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114.38333333333334</v>
      </c>
      <c r="P2214" s="8">
        <f t="shared" si="137"/>
        <v>55.8</v>
      </c>
      <c r="Q2214" t="s">
        <v>8343</v>
      </c>
      <c r="R2214" t="s">
        <v>8314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8343</v>
      </c>
      <c r="R2215" t="s">
        <v>8314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73.13</v>
      </c>
      <c r="Q2216" t="s">
        <v>8343</v>
      </c>
      <c r="R2216" t="s">
        <v>8314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</v>
      </c>
      <c r="Q2217" t="s">
        <v>8343</v>
      </c>
      <c r="R2217" t="s">
        <v>8314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105.66666666666667</v>
      </c>
      <c r="P2218" s="8">
        <f t="shared" si="137"/>
        <v>22.64</v>
      </c>
      <c r="Q2218" t="s">
        <v>8343</v>
      </c>
      <c r="R2218" t="s">
        <v>8314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</v>
      </c>
      <c r="Q2219" t="s">
        <v>8343</v>
      </c>
      <c r="R2219" t="s">
        <v>8314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</v>
      </c>
      <c r="Q2220" t="s">
        <v>8343</v>
      </c>
      <c r="R2220" t="s">
        <v>8314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101.5</v>
      </c>
      <c r="P2221" s="8">
        <f t="shared" si="137"/>
        <v>53.42</v>
      </c>
      <c r="Q2221" t="s">
        <v>8343</v>
      </c>
      <c r="R2221" t="s">
        <v>8314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</v>
      </c>
      <c r="Q2222" t="s">
        <v>8343</v>
      </c>
      <c r="R2222" t="s">
        <v>8314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108.12</v>
      </c>
      <c r="P2223" s="8">
        <f t="shared" si="137"/>
        <v>37.200000000000003</v>
      </c>
      <c r="Q2223" t="s">
        <v>8346</v>
      </c>
      <c r="R2223" t="s">
        <v>8321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8346</v>
      </c>
      <c r="R2224" t="s">
        <v>8321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</v>
      </c>
      <c r="P2225" s="8">
        <f t="shared" si="137"/>
        <v>206.31</v>
      </c>
      <c r="Q2225" t="s">
        <v>8346</v>
      </c>
      <c r="R2225" t="s">
        <v>8321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</v>
      </c>
      <c r="P2226" s="8">
        <f t="shared" si="137"/>
        <v>82.15</v>
      </c>
      <c r="Q2226" t="s">
        <v>8346</v>
      </c>
      <c r="R2226" t="s">
        <v>8321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164.8</v>
      </c>
      <c r="Q2227" t="s">
        <v>8346</v>
      </c>
      <c r="R2227" t="s">
        <v>8321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108.46283333333335</v>
      </c>
      <c r="P2228" s="8">
        <f t="shared" si="137"/>
        <v>60.82</v>
      </c>
      <c r="Q2228" t="s">
        <v>8346</v>
      </c>
      <c r="R2228" t="s">
        <v>8321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</v>
      </c>
      <c r="Q2229" t="s">
        <v>8346</v>
      </c>
      <c r="R2229" t="s">
        <v>8321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</v>
      </c>
      <c r="Q2230" t="s">
        <v>8346</v>
      </c>
      <c r="R2230" t="s">
        <v>8321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25.43</v>
      </c>
      <c r="Q2231" t="s">
        <v>8346</v>
      </c>
      <c r="R2231" t="s">
        <v>8321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125.95294117647059</v>
      </c>
      <c r="P2232" s="8">
        <f t="shared" si="137"/>
        <v>21.5</v>
      </c>
      <c r="Q2232" t="s">
        <v>8346</v>
      </c>
      <c r="R2232" t="s">
        <v>8321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</v>
      </c>
      <c r="P2233" s="8">
        <f t="shared" si="137"/>
        <v>27.23</v>
      </c>
      <c r="Q2233" t="s">
        <v>8346</v>
      </c>
      <c r="R2233" t="s">
        <v>8321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</v>
      </c>
      <c r="Q2234" t="s">
        <v>8346</v>
      </c>
      <c r="R2234" t="s">
        <v>8321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332.04</v>
      </c>
      <c r="P2235" s="8">
        <f t="shared" si="137"/>
        <v>21.23</v>
      </c>
      <c r="Q2235" t="s">
        <v>8346</v>
      </c>
      <c r="R2235" t="s">
        <v>8321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41.61</v>
      </c>
      <c r="Q2236" t="s">
        <v>8346</v>
      </c>
      <c r="R2236" t="s">
        <v>8321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135.59</v>
      </c>
      <c r="Q2237" t="s">
        <v>8346</v>
      </c>
      <c r="R2237" t="s">
        <v>8321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22.12</v>
      </c>
      <c r="Q2238" t="s">
        <v>8346</v>
      </c>
      <c r="R2238" t="s">
        <v>8321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352.92777777777781</v>
      </c>
      <c r="P2239" s="8">
        <f t="shared" si="137"/>
        <v>64.63</v>
      </c>
      <c r="Q2239" t="s">
        <v>8346</v>
      </c>
      <c r="R2239" t="s">
        <v>8321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69.569999999999993</v>
      </c>
      <c r="Q2240" t="s">
        <v>8346</v>
      </c>
      <c r="R2240" t="s">
        <v>8321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</v>
      </c>
      <c r="Q2241" t="s">
        <v>8346</v>
      </c>
      <c r="R2241" t="s">
        <v>8321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140.97999999999999</v>
      </c>
      <c r="Q2242" t="s">
        <v>8346</v>
      </c>
      <c r="R2242" t="s">
        <v>8321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((E2243*100)/D2243)</f>
        <v>806.4</v>
      </c>
      <c r="P2243" s="8">
        <f t="shared" ref="P2243:P2306" si="141">ROUND(E2243/L2243,2)</f>
        <v>49.47</v>
      </c>
      <c r="Q2243" t="s">
        <v>8346</v>
      </c>
      <c r="R2243" t="s">
        <v>8321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53.87</v>
      </c>
      <c r="Q2244" t="s">
        <v>8346</v>
      </c>
      <c r="R2244" t="s">
        <v>8321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</v>
      </c>
      <c r="Q2245" t="s">
        <v>8346</v>
      </c>
      <c r="R2245" t="s">
        <v>8321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</v>
      </c>
      <c r="Q2246" t="s">
        <v>8346</v>
      </c>
      <c r="R2246" t="s">
        <v>8321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53.48</v>
      </c>
      <c r="Q2247" t="s">
        <v>8346</v>
      </c>
      <c r="R2247" t="s">
        <v>8321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</v>
      </c>
      <c r="Q2248" t="s">
        <v>8346</v>
      </c>
      <c r="R2248" t="s">
        <v>8321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</v>
      </c>
      <c r="Q2249" t="s">
        <v>8346</v>
      </c>
      <c r="R2249" t="s">
        <v>8321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</v>
      </c>
      <c r="Q2250" t="s">
        <v>8346</v>
      </c>
      <c r="R2250" t="s">
        <v>8321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32.82</v>
      </c>
      <c r="Q2251" t="s">
        <v>8346</v>
      </c>
      <c r="R2251" t="s">
        <v>8321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975.11199999999997</v>
      </c>
      <c r="P2252" s="8">
        <f t="shared" si="141"/>
        <v>426.93</v>
      </c>
      <c r="Q2252" t="s">
        <v>8346</v>
      </c>
      <c r="R2252" t="s">
        <v>8321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134.44929411764707</v>
      </c>
      <c r="P2253" s="8">
        <f t="shared" si="141"/>
        <v>23.81</v>
      </c>
      <c r="Q2253" t="s">
        <v>8346</v>
      </c>
      <c r="R2253" t="s">
        <v>8321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</v>
      </c>
      <c r="Q2254" t="s">
        <v>8346</v>
      </c>
      <c r="R2254" t="s">
        <v>8321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</v>
      </c>
      <c r="Q2255" t="s">
        <v>8346</v>
      </c>
      <c r="R2255" t="s">
        <v>8321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</v>
      </c>
      <c r="Q2256" t="s">
        <v>8346</v>
      </c>
      <c r="R2256" t="s">
        <v>8321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</v>
      </c>
      <c r="Q2257" t="s">
        <v>8346</v>
      </c>
      <c r="R2257" t="s">
        <v>8321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8346</v>
      </c>
      <c r="R2258" t="s">
        <v>8321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</v>
      </c>
      <c r="Q2259" t="s">
        <v>8346</v>
      </c>
      <c r="R2259" t="s">
        <v>8321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</v>
      </c>
      <c r="Q2260" t="s">
        <v>8346</v>
      </c>
      <c r="R2260" t="s">
        <v>8321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90.64</v>
      </c>
      <c r="Q2261" t="s">
        <v>8346</v>
      </c>
      <c r="R2261" t="s">
        <v>8321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97.3</v>
      </c>
      <c r="Q2262" t="s">
        <v>8346</v>
      </c>
      <c r="R2262" t="s">
        <v>8321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37.119999999999997</v>
      </c>
      <c r="Q2263" t="s">
        <v>8346</v>
      </c>
      <c r="R2263" t="s">
        <v>8321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</v>
      </c>
      <c r="Q2264" t="s">
        <v>8346</v>
      </c>
      <c r="R2264" t="s">
        <v>8321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</v>
      </c>
      <c r="Q2265" t="s">
        <v>8346</v>
      </c>
      <c r="R2265" t="s">
        <v>8321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</v>
      </c>
      <c r="Q2266" t="s">
        <v>8346</v>
      </c>
      <c r="R2266" t="s">
        <v>8321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35.119999999999997</v>
      </c>
      <c r="Q2267" t="s">
        <v>8346</v>
      </c>
      <c r="R2267" t="s">
        <v>8321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</v>
      </c>
      <c r="Q2268" t="s">
        <v>8346</v>
      </c>
      <c r="R2268" t="s">
        <v>8321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188.38</v>
      </c>
      <c r="Q2269" t="s">
        <v>8346</v>
      </c>
      <c r="R2269" t="s">
        <v>8321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</v>
      </c>
      <c r="P2270" s="8">
        <f t="shared" si="141"/>
        <v>148.08000000000001</v>
      </c>
      <c r="Q2270" t="s">
        <v>8346</v>
      </c>
      <c r="R2270" t="s">
        <v>8321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</v>
      </c>
      <c r="Q2271" t="s">
        <v>8346</v>
      </c>
      <c r="R2271" t="s">
        <v>8321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</v>
      </c>
      <c r="Q2272" t="s">
        <v>8346</v>
      </c>
      <c r="R2272" t="s">
        <v>8321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283.08999999999997</v>
      </c>
      <c r="P2273" s="8">
        <f t="shared" si="141"/>
        <v>42.63</v>
      </c>
      <c r="Q2273" t="s">
        <v>8346</v>
      </c>
      <c r="R2273" t="s">
        <v>8321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</v>
      </c>
      <c r="P2274" s="8">
        <f t="shared" si="141"/>
        <v>14.37</v>
      </c>
      <c r="Q2274" t="s">
        <v>8346</v>
      </c>
      <c r="R2274" t="s">
        <v>8321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220.36</v>
      </c>
      <c r="P2275" s="8">
        <f t="shared" si="141"/>
        <v>37.479999999999997</v>
      </c>
      <c r="Q2275" t="s">
        <v>8346</v>
      </c>
      <c r="R2275" t="s">
        <v>8321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</v>
      </c>
      <c r="Q2276" t="s">
        <v>8346</v>
      </c>
      <c r="R2276" t="s">
        <v>8321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33.549999999999997</v>
      </c>
      <c r="Q2277" t="s">
        <v>8346</v>
      </c>
      <c r="R2277" t="s">
        <v>8321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105.81826105905427</v>
      </c>
      <c r="P2278" s="8">
        <f t="shared" si="141"/>
        <v>64.75</v>
      </c>
      <c r="Q2278" t="s">
        <v>8346</v>
      </c>
      <c r="R2278" t="s">
        <v>8321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</v>
      </c>
      <c r="Q2279" t="s">
        <v>8346</v>
      </c>
      <c r="R2279" t="s">
        <v>8321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53.08</v>
      </c>
      <c r="Q2280" t="s">
        <v>8346</v>
      </c>
      <c r="R2280" t="s">
        <v>8321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</v>
      </c>
      <c r="Q2281" t="s">
        <v>8346</v>
      </c>
      <c r="R2281" t="s">
        <v>8321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82.4</v>
      </c>
      <c r="Q2282" t="s">
        <v>8346</v>
      </c>
      <c r="R2282" t="s">
        <v>8321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</v>
      </c>
      <c r="Q2283" t="s">
        <v>8343</v>
      </c>
      <c r="R2283" t="s">
        <v>8310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185.33333333333334</v>
      </c>
      <c r="P2284" s="8">
        <f t="shared" si="141"/>
        <v>115.83</v>
      </c>
      <c r="Q2284" t="s">
        <v>8343</v>
      </c>
      <c r="R2284" t="s">
        <v>8310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100.85533333333333</v>
      </c>
      <c r="P2285" s="8">
        <f t="shared" si="141"/>
        <v>63.03</v>
      </c>
      <c r="Q2285" t="s">
        <v>8343</v>
      </c>
      <c r="R2285" t="s">
        <v>8310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106.22116666666666</v>
      </c>
      <c r="P2286" s="8">
        <f t="shared" si="141"/>
        <v>108.02</v>
      </c>
      <c r="Q2286" t="s">
        <v>8343</v>
      </c>
      <c r="R2286" t="s">
        <v>8310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121.36666666666666</v>
      </c>
      <c r="P2287" s="8">
        <f t="shared" si="141"/>
        <v>46.09</v>
      </c>
      <c r="Q2287" t="s">
        <v>8343</v>
      </c>
      <c r="R2287" t="s">
        <v>8310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</v>
      </c>
      <c r="Q2288" t="s">
        <v>8343</v>
      </c>
      <c r="R2288" t="s">
        <v>8310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</v>
      </c>
      <c r="Q2289" t="s">
        <v>8343</v>
      </c>
      <c r="R2289" t="s">
        <v>8310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8343</v>
      </c>
      <c r="R2290" t="s">
        <v>8310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8343</v>
      </c>
      <c r="R2291" t="s">
        <v>8310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53.83</v>
      </c>
      <c r="Q2292" t="s">
        <v>8343</v>
      </c>
      <c r="R2292" t="s">
        <v>8310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100.47</v>
      </c>
      <c r="Q2293" t="s">
        <v>8343</v>
      </c>
      <c r="R2293" t="s">
        <v>8310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107.25050000000002</v>
      </c>
      <c r="P2294" s="8">
        <f t="shared" si="141"/>
        <v>46.63</v>
      </c>
      <c r="Q2294" t="s">
        <v>8343</v>
      </c>
      <c r="R2294" t="s">
        <v>8310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</v>
      </c>
      <c r="Q2295" t="s">
        <v>8343</v>
      </c>
      <c r="R2295" t="s">
        <v>8310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146.08080000000001</v>
      </c>
      <c r="P2296" s="8">
        <f t="shared" si="141"/>
        <v>65.209999999999994</v>
      </c>
      <c r="Q2296" t="s">
        <v>8343</v>
      </c>
      <c r="R2296" t="s">
        <v>8310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44.21</v>
      </c>
      <c r="Q2297" t="s">
        <v>8343</v>
      </c>
      <c r="R2297" t="s">
        <v>8310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149.07142857142858</v>
      </c>
      <c r="P2298" s="8">
        <f t="shared" si="141"/>
        <v>71.97</v>
      </c>
      <c r="Q2298" t="s">
        <v>8343</v>
      </c>
      <c r="R2298" t="s">
        <v>8310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52.95</v>
      </c>
      <c r="Q2299" t="s">
        <v>8343</v>
      </c>
      <c r="R2299" t="s">
        <v>8310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105.07333333333334</v>
      </c>
      <c r="P2300" s="8">
        <f t="shared" si="141"/>
        <v>109.45</v>
      </c>
      <c r="Q2300" t="s">
        <v>8343</v>
      </c>
      <c r="R2300" t="s">
        <v>8310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350.16666666666669</v>
      </c>
      <c r="P2301" s="8">
        <f t="shared" si="141"/>
        <v>75.040000000000006</v>
      </c>
      <c r="Q2301" t="s">
        <v>8343</v>
      </c>
      <c r="R2301" t="s">
        <v>8310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</v>
      </c>
      <c r="Q2302" t="s">
        <v>8343</v>
      </c>
      <c r="R2302" t="s">
        <v>8310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31.66</v>
      </c>
      <c r="Q2303" t="s">
        <v>8343</v>
      </c>
      <c r="R2303" t="s">
        <v>8313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46.18</v>
      </c>
      <c r="Q2304" t="s">
        <v>8343</v>
      </c>
      <c r="R2304" t="s">
        <v>8313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</v>
      </c>
      <c r="Q2305" t="s">
        <v>8343</v>
      </c>
      <c r="R2305" t="s">
        <v>8313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100.70033333333333</v>
      </c>
      <c r="P2306" s="8">
        <f t="shared" si="141"/>
        <v>53.47</v>
      </c>
      <c r="Q2306" t="s">
        <v>8343</v>
      </c>
      <c r="R2306" t="s">
        <v>8313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((E2307*100)/D2307)</f>
        <v>101.22777777777777</v>
      </c>
      <c r="P2307" s="8">
        <f t="shared" ref="P2307:P2370" si="145">ROUND(E2307/L2307,2)</f>
        <v>109.11</v>
      </c>
      <c r="Q2307" t="s">
        <v>8343</v>
      </c>
      <c r="R2307" t="s">
        <v>8313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51.19</v>
      </c>
      <c r="Q2308" t="s">
        <v>8343</v>
      </c>
      <c r="R2308" t="s">
        <v>8313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27.94</v>
      </c>
      <c r="Q2309" t="s">
        <v>8343</v>
      </c>
      <c r="R2309" t="s">
        <v>8313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82.5</v>
      </c>
      <c r="Q2310" t="s">
        <v>8343</v>
      </c>
      <c r="R2310" t="s">
        <v>8313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106.67449999999999</v>
      </c>
      <c r="P2311" s="8">
        <f t="shared" si="145"/>
        <v>59.82</v>
      </c>
      <c r="Q2311" t="s">
        <v>8343</v>
      </c>
      <c r="R2311" t="s">
        <v>8313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64.819999999999993</v>
      </c>
      <c r="Q2312" t="s">
        <v>8343</v>
      </c>
      <c r="R2312" t="s">
        <v>8313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90.1</v>
      </c>
      <c r="Q2313" t="s">
        <v>8343</v>
      </c>
      <c r="R2313" t="s">
        <v>8313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</v>
      </c>
      <c r="Q2314" t="s">
        <v>8343</v>
      </c>
      <c r="R2314" t="s">
        <v>8313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175.84039999999999</v>
      </c>
      <c r="P2315" s="8">
        <f t="shared" si="145"/>
        <v>56</v>
      </c>
      <c r="Q2315" t="s">
        <v>8343</v>
      </c>
      <c r="R2315" t="s">
        <v>8313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</v>
      </c>
      <c r="Q2316" t="s">
        <v>8343</v>
      </c>
      <c r="R2316" t="s">
        <v>8313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</v>
      </c>
      <c r="P2317" s="8">
        <f t="shared" si="145"/>
        <v>40.08</v>
      </c>
      <c r="Q2317" t="s">
        <v>8343</v>
      </c>
      <c r="R2317" t="s">
        <v>8313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</v>
      </c>
      <c r="Q2318" t="s">
        <v>8343</v>
      </c>
      <c r="R2318" t="s">
        <v>8313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18.91</v>
      </c>
      <c r="Q2319" t="s">
        <v>8343</v>
      </c>
      <c r="R2319" t="s">
        <v>8313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121.06</v>
      </c>
      <c r="P2320" s="8">
        <f t="shared" si="145"/>
        <v>37.130000000000003</v>
      </c>
      <c r="Q2320" t="s">
        <v>8343</v>
      </c>
      <c r="R2320" t="s">
        <v>8313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107.7</v>
      </c>
      <c r="P2321" s="8">
        <f t="shared" si="145"/>
        <v>41.96</v>
      </c>
      <c r="Q2321" t="s">
        <v>8343</v>
      </c>
      <c r="R2321" t="s">
        <v>8313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</v>
      </c>
      <c r="Q2322" t="s">
        <v>8343</v>
      </c>
      <c r="R2322" t="s">
        <v>8313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</v>
      </c>
      <c r="Q2323" t="s">
        <v>8317</v>
      </c>
      <c r="R2323" t="s">
        <v>8358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3.1481481481481484</v>
      </c>
      <c r="P2324" s="8">
        <f t="shared" si="145"/>
        <v>21.25</v>
      </c>
      <c r="Q2324" t="s">
        <v>8317</v>
      </c>
      <c r="R2324" t="s">
        <v>8358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8317</v>
      </c>
      <c r="R2325" t="s">
        <v>8358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</v>
      </c>
      <c r="Q2326" t="s">
        <v>8317</v>
      </c>
      <c r="R2326" t="s">
        <v>8358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11.43</v>
      </c>
      <c r="Q2327" t="s">
        <v>8317</v>
      </c>
      <c r="R2327" t="s">
        <v>8358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8317</v>
      </c>
      <c r="R2328" t="s">
        <v>8358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</v>
      </c>
      <c r="Q2329" t="s">
        <v>8317</v>
      </c>
      <c r="R2329" t="s">
        <v>8358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</v>
      </c>
      <c r="P2330" s="8">
        <f t="shared" si="145"/>
        <v>47.38</v>
      </c>
      <c r="Q2330" t="s">
        <v>8317</v>
      </c>
      <c r="R2330" t="s">
        <v>8358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105.92</v>
      </c>
      <c r="P2331" s="8">
        <f t="shared" si="145"/>
        <v>211.84</v>
      </c>
      <c r="Q2331" t="s">
        <v>8317</v>
      </c>
      <c r="R2331" t="s">
        <v>8358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102.42285714285714</v>
      </c>
      <c r="P2332" s="8">
        <f t="shared" si="145"/>
        <v>219.93</v>
      </c>
      <c r="Q2332" t="s">
        <v>8317</v>
      </c>
      <c r="R2332" t="s">
        <v>8358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40.799999999999997</v>
      </c>
      <c r="Q2333" t="s">
        <v>8317</v>
      </c>
      <c r="R2333" t="s">
        <v>8358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</v>
      </c>
      <c r="Q2334" t="s">
        <v>8317</v>
      </c>
      <c r="R2334" t="s">
        <v>8358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</v>
      </c>
      <c r="Q2335" t="s">
        <v>8317</v>
      </c>
      <c r="R2335" t="s">
        <v>8358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60.87</v>
      </c>
      <c r="Q2336" t="s">
        <v>8317</v>
      </c>
      <c r="R2336" t="s">
        <v>8358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</v>
      </c>
      <c r="Q2337" t="s">
        <v>8317</v>
      </c>
      <c r="R2337" t="s">
        <v>8358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</v>
      </c>
      <c r="Q2338" t="s">
        <v>8317</v>
      </c>
      <c r="R2338" t="s">
        <v>8358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74.180000000000007</v>
      </c>
      <c r="Q2339" t="s">
        <v>8317</v>
      </c>
      <c r="R2339" t="s">
        <v>8358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101.14333333333333</v>
      </c>
      <c r="P2340" s="8">
        <f t="shared" si="145"/>
        <v>123.35</v>
      </c>
      <c r="Q2340" t="s">
        <v>8317</v>
      </c>
      <c r="R2340" t="s">
        <v>8358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294.20800000000003</v>
      </c>
      <c r="P2341" s="8">
        <f t="shared" si="145"/>
        <v>66.62</v>
      </c>
      <c r="Q2341" t="s">
        <v>8317</v>
      </c>
      <c r="R2341" t="s">
        <v>8358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105.7775</v>
      </c>
      <c r="P2342" s="8">
        <f t="shared" si="145"/>
        <v>104.99</v>
      </c>
      <c r="Q2342" t="s">
        <v>8317</v>
      </c>
      <c r="R2342" t="s">
        <v>8358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8337</v>
      </c>
      <c r="R2343" t="s">
        <v>8338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8337</v>
      </c>
      <c r="R2344" t="s">
        <v>8338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8337</v>
      </c>
      <c r="R2345" t="s">
        <v>8338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8337</v>
      </c>
      <c r="R2346" t="s">
        <v>8338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8337</v>
      </c>
      <c r="R2347" t="s">
        <v>8338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8337</v>
      </c>
      <c r="R2348" t="s">
        <v>8338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8337</v>
      </c>
      <c r="R2349" t="s">
        <v>8338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8337</v>
      </c>
      <c r="R2350" t="s">
        <v>8338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8337</v>
      </c>
      <c r="R2351" t="s">
        <v>8338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8337</v>
      </c>
      <c r="R2352" t="s">
        <v>8338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15.43</v>
      </c>
      <c r="Q2353" t="s">
        <v>8337</v>
      </c>
      <c r="R2353" t="s">
        <v>8338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8337</v>
      </c>
      <c r="R2354" t="s">
        <v>8338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8337</v>
      </c>
      <c r="R2355" t="s">
        <v>8338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8337</v>
      </c>
      <c r="R2356" t="s">
        <v>8338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8337</v>
      </c>
      <c r="R2357" t="s">
        <v>8338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8337</v>
      </c>
      <c r="R2358" t="s">
        <v>8338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8337</v>
      </c>
      <c r="R2359" t="s">
        <v>8338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8337</v>
      </c>
      <c r="R2360" t="s">
        <v>8338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</v>
      </c>
      <c r="P2361" s="8">
        <f t="shared" si="145"/>
        <v>367</v>
      </c>
      <c r="Q2361" t="s">
        <v>8337</v>
      </c>
      <c r="R2361" t="s">
        <v>8338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8337</v>
      </c>
      <c r="R2362" t="s">
        <v>8338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8337</v>
      </c>
      <c r="R2363" t="s">
        <v>8338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28.571428571428573</v>
      </c>
      <c r="P2364" s="8">
        <f t="shared" si="145"/>
        <v>60</v>
      </c>
      <c r="Q2364" t="s">
        <v>8337</v>
      </c>
      <c r="R2364" t="s">
        <v>8338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8337</v>
      </c>
      <c r="R2365" t="s">
        <v>8338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8337</v>
      </c>
      <c r="R2366" t="s">
        <v>8338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8337</v>
      </c>
      <c r="R2367" t="s">
        <v>8338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97.41</v>
      </c>
      <c r="Q2368" t="s">
        <v>8337</v>
      </c>
      <c r="R2368" t="s">
        <v>8338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47.86</v>
      </c>
      <c r="Q2369" t="s">
        <v>8337</v>
      </c>
      <c r="R2369" t="s">
        <v>8338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8337</v>
      </c>
      <c r="R2370" t="s">
        <v>8338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((E2371*100)/D2371)</f>
        <v>0</v>
      </c>
      <c r="P2371" s="8" t="e">
        <f t="shared" ref="P2371:P2434" si="149">ROUND(E2371/L2371,2)</f>
        <v>#DIV/0!</v>
      </c>
      <c r="Q2371" t="s">
        <v>8337</v>
      </c>
      <c r="R2371" t="s">
        <v>8338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8337</v>
      </c>
      <c r="R2372" t="s">
        <v>8338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8337</v>
      </c>
      <c r="R2373" t="s">
        <v>8338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8337</v>
      </c>
      <c r="R2374" t="s">
        <v>8338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8337</v>
      </c>
      <c r="R2375" t="s">
        <v>8338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8337</v>
      </c>
      <c r="R2376" t="s">
        <v>8338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8337</v>
      </c>
      <c r="R2377" t="s">
        <v>8338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</v>
      </c>
      <c r="Q2378" t="s">
        <v>8337</v>
      </c>
      <c r="R2378" t="s">
        <v>8338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8337</v>
      </c>
      <c r="R2379" t="s">
        <v>8338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8337</v>
      </c>
      <c r="R2380" t="s">
        <v>8338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8337</v>
      </c>
      <c r="R2381" t="s">
        <v>8338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18.329999999999998</v>
      </c>
      <c r="Q2382" t="s">
        <v>8337</v>
      </c>
      <c r="R2382" t="s">
        <v>8338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1.8193398957730167</v>
      </c>
      <c r="P2383" s="8">
        <f t="shared" si="149"/>
        <v>224.43</v>
      </c>
      <c r="Q2383" t="s">
        <v>8337</v>
      </c>
      <c r="R2383" t="s">
        <v>8338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8337</v>
      </c>
      <c r="R2384" t="s">
        <v>8338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8337</v>
      </c>
      <c r="R2385" t="s">
        <v>8338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8337</v>
      </c>
      <c r="R2386" t="s">
        <v>8338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</v>
      </c>
      <c r="Q2387" t="s">
        <v>8337</v>
      </c>
      <c r="R2387" t="s">
        <v>8338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8337</v>
      </c>
      <c r="R2388" t="s">
        <v>8338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0.68400000000000005</v>
      </c>
      <c r="P2389" s="8">
        <f t="shared" si="149"/>
        <v>342</v>
      </c>
      <c r="Q2389" t="s">
        <v>8337</v>
      </c>
      <c r="R2389" t="s">
        <v>8338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1.2513513513513514</v>
      </c>
      <c r="P2390" s="8">
        <f t="shared" si="149"/>
        <v>57.88</v>
      </c>
      <c r="Q2390" t="s">
        <v>8337</v>
      </c>
      <c r="R2390" t="s">
        <v>8338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8337</v>
      </c>
      <c r="R2391" t="s">
        <v>8338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8337</v>
      </c>
      <c r="R2392" t="s">
        <v>8338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8337</v>
      </c>
      <c r="R2393" t="s">
        <v>8338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8337</v>
      </c>
      <c r="R2394" t="s">
        <v>8338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8337</v>
      </c>
      <c r="R2395" t="s">
        <v>8338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8337</v>
      </c>
      <c r="R2396" t="s">
        <v>8338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8337</v>
      </c>
      <c r="R2397" t="s">
        <v>8338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8337</v>
      </c>
      <c r="R2398" t="s">
        <v>8338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8337</v>
      </c>
      <c r="R2399" t="s">
        <v>8338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8337</v>
      </c>
      <c r="R2400" t="s">
        <v>8338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8337</v>
      </c>
      <c r="R2401" t="s">
        <v>8338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8337</v>
      </c>
      <c r="R2402" t="s">
        <v>8338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</v>
      </c>
      <c r="Q2403" t="s">
        <v>8317</v>
      </c>
      <c r="R2403" t="s">
        <v>8347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0.43333333333333335</v>
      </c>
      <c r="P2404" s="8">
        <f t="shared" si="149"/>
        <v>52</v>
      </c>
      <c r="Q2404" t="s">
        <v>8317</v>
      </c>
      <c r="R2404" t="s">
        <v>8347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16.829999999999998</v>
      </c>
      <c r="Q2405" t="s">
        <v>8317</v>
      </c>
      <c r="R2405" t="s">
        <v>8347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8317</v>
      </c>
      <c r="R2406" t="s">
        <v>8347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8317</v>
      </c>
      <c r="R2407" t="s">
        <v>8347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</v>
      </c>
      <c r="Q2408" t="s">
        <v>8317</v>
      </c>
      <c r="R2408" t="s">
        <v>8347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</v>
      </c>
      <c r="Q2409" t="s">
        <v>8317</v>
      </c>
      <c r="R2409" t="s">
        <v>8347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8317</v>
      </c>
      <c r="R2410" t="s">
        <v>8347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</v>
      </c>
      <c r="P2411" s="8">
        <f t="shared" si="149"/>
        <v>76.67</v>
      </c>
      <c r="Q2411" t="s">
        <v>8317</v>
      </c>
      <c r="R2411" t="s">
        <v>8347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8317</v>
      </c>
      <c r="R2412" t="s">
        <v>8347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</v>
      </c>
      <c r="Q2413" t="s">
        <v>8317</v>
      </c>
      <c r="R2413" t="s">
        <v>8347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8317</v>
      </c>
      <c r="R2414" t="s">
        <v>8347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</v>
      </c>
      <c r="Q2415" t="s">
        <v>8317</v>
      </c>
      <c r="R2415" t="s">
        <v>8347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3.0666666666666669</v>
      </c>
      <c r="P2416" s="8">
        <f t="shared" si="149"/>
        <v>35.380000000000003</v>
      </c>
      <c r="Q2416" t="s">
        <v>8317</v>
      </c>
      <c r="R2416" t="s">
        <v>8347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</v>
      </c>
      <c r="Q2417" t="s">
        <v>8317</v>
      </c>
      <c r="R2417" t="s">
        <v>8347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8317</v>
      </c>
      <c r="R2418" t="s">
        <v>8347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8317</v>
      </c>
      <c r="R2419" t="s">
        <v>8347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8317</v>
      </c>
      <c r="R2420" t="s">
        <v>8347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8317</v>
      </c>
      <c r="R2421" t="s">
        <v>8347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</v>
      </c>
      <c r="Q2422" t="s">
        <v>8317</v>
      </c>
      <c r="R2422" t="s">
        <v>8347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8317</v>
      </c>
      <c r="R2423" t="s">
        <v>8347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8317</v>
      </c>
      <c r="R2424" t="s">
        <v>8347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8317</v>
      </c>
      <c r="R2425" t="s">
        <v>8347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</v>
      </c>
      <c r="Q2426" t="s">
        <v>8317</v>
      </c>
      <c r="R2426" t="s">
        <v>8347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2.8571428571428571E-2</v>
      </c>
      <c r="P2427" s="8">
        <f t="shared" si="149"/>
        <v>1</v>
      </c>
      <c r="Q2427" t="s">
        <v>8317</v>
      </c>
      <c r="R2427" t="s">
        <v>8347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8317</v>
      </c>
      <c r="R2428" t="s">
        <v>8347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8317</v>
      </c>
      <c r="R2429" t="s">
        <v>8347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8317</v>
      </c>
      <c r="R2430" t="s">
        <v>8347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8317</v>
      </c>
      <c r="R2431" t="s">
        <v>8347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</v>
      </c>
      <c r="P2432" s="8">
        <f t="shared" si="149"/>
        <v>10.5</v>
      </c>
      <c r="Q2432" t="s">
        <v>8317</v>
      </c>
      <c r="R2432" t="s">
        <v>8347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8317</v>
      </c>
      <c r="R2433" t="s">
        <v>8347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1.4285714285714285E-2</v>
      </c>
      <c r="P2434" s="8">
        <f t="shared" si="149"/>
        <v>1</v>
      </c>
      <c r="Q2434" t="s">
        <v>8317</v>
      </c>
      <c r="R2434" t="s">
        <v>8347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((E2435*100)/D2435)</f>
        <v>0</v>
      </c>
      <c r="P2435" s="8" t="e">
        <f t="shared" ref="P2435:P2498" si="153">ROUND(E2435/L2435,2)</f>
        <v>#DIV/0!</v>
      </c>
      <c r="Q2435" t="s">
        <v>8317</v>
      </c>
      <c r="R2435" t="s">
        <v>8347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8317</v>
      </c>
      <c r="R2436" t="s">
        <v>8347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0.48959999999999998</v>
      </c>
      <c r="P2437" s="8">
        <f t="shared" si="153"/>
        <v>306</v>
      </c>
      <c r="Q2437" t="s">
        <v>8317</v>
      </c>
      <c r="R2437" t="s">
        <v>8347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8317</v>
      </c>
      <c r="R2438" t="s">
        <v>8347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8317</v>
      </c>
      <c r="R2439" t="s">
        <v>8347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0.33333333333333331</v>
      </c>
      <c r="P2440" s="8">
        <f t="shared" si="153"/>
        <v>50</v>
      </c>
      <c r="Q2440" t="s">
        <v>8317</v>
      </c>
      <c r="R2440" t="s">
        <v>8347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8317</v>
      </c>
      <c r="R2441" t="s">
        <v>8347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8317</v>
      </c>
      <c r="R2442" t="s">
        <v>8347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74.23</v>
      </c>
      <c r="Q2443" t="s">
        <v>8317</v>
      </c>
      <c r="R2443" t="s">
        <v>8358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</v>
      </c>
      <c r="Q2444" t="s">
        <v>8317</v>
      </c>
      <c r="R2444" t="s">
        <v>8358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130.22999999999999</v>
      </c>
      <c r="Q2445" t="s">
        <v>8317</v>
      </c>
      <c r="R2445" t="s">
        <v>8358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</v>
      </c>
      <c r="P2446" s="8">
        <f t="shared" si="153"/>
        <v>53.41</v>
      </c>
      <c r="Q2446" t="s">
        <v>8317</v>
      </c>
      <c r="R2446" t="s">
        <v>8358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</v>
      </c>
      <c r="Q2447" t="s">
        <v>8317</v>
      </c>
      <c r="R2447" t="s">
        <v>8358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75.67</v>
      </c>
      <c r="Q2448" t="s">
        <v>8317</v>
      </c>
      <c r="R2448" t="s">
        <v>8358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</v>
      </c>
      <c r="P2449" s="8">
        <f t="shared" si="153"/>
        <v>31.69</v>
      </c>
      <c r="Q2449" t="s">
        <v>8317</v>
      </c>
      <c r="R2449" t="s">
        <v>8358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47.78</v>
      </c>
      <c r="Q2450" t="s">
        <v>8317</v>
      </c>
      <c r="R2450" t="s">
        <v>8358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8317</v>
      </c>
      <c r="R2451" t="s">
        <v>8358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101.53353333333334</v>
      </c>
      <c r="P2452" s="8">
        <f t="shared" si="153"/>
        <v>149.31</v>
      </c>
      <c r="Q2452" t="s">
        <v>8317</v>
      </c>
      <c r="R2452" t="s">
        <v>8358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62.07</v>
      </c>
      <c r="Q2453" t="s">
        <v>8317</v>
      </c>
      <c r="R2453" t="s">
        <v>8358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8317</v>
      </c>
      <c r="R2454" t="s">
        <v>8358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69.27</v>
      </c>
      <c r="Q2455" t="s">
        <v>8317</v>
      </c>
      <c r="R2455" t="s">
        <v>8358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100.84571428571428</v>
      </c>
      <c r="P2456" s="8">
        <f t="shared" si="153"/>
        <v>271.51</v>
      </c>
      <c r="Q2456" t="s">
        <v>8317</v>
      </c>
      <c r="R2456" t="s">
        <v>8358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34.130000000000003</v>
      </c>
      <c r="Q2457" t="s">
        <v>8317</v>
      </c>
      <c r="R2457" t="s">
        <v>8358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</v>
      </c>
      <c r="Q2458" t="s">
        <v>8317</v>
      </c>
      <c r="R2458" t="s">
        <v>8358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189.76</v>
      </c>
      <c r="Q2459" t="s">
        <v>8317</v>
      </c>
      <c r="R2459" t="s">
        <v>8358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110.18</v>
      </c>
      <c r="P2460" s="8">
        <f t="shared" si="153"/>
        <v>68.86</v>
      </c>
      <c r="Q2460" t="s">
        <v>8317</v>
      </c>
      <c r="R2460" t="s">
        <v>8358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108.78</v>
      </c>
      <c r="Q2461" t="s">
        <v>8317</v>
      </c>
      <c r="R2461" t="s">
        <v>8358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125.99</v>
      </c>
      <c r="Q2462" t="s">
        <v>8317</v>
      </c>
      <c r="R2462" t="s">
        <v>8358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</v>
      </c>
      <c r="Q2463" t="s">
        <v>8343</v>
      </c>
      <c r="R2463" t="s">
        <v>8313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110.70833333333333</v>
      </c>
      <c r="P2464" s="8">
        <f t="shared" si="153"/>
        <v>28.88</v>
      </c>
      <c r="Q2464" t="s">
        <v>8343</v>
      </c>
      <c r="R2464" t="s">
        <v>8313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</v>
      </c>
      <c r="P2465" s="8">
        <f t="shared" si="153"/>
        <v>31</v>
      </c>
      <c r="Q2465" t="s">
        <v>8343</v>
      </c>
      <c r="R2465" t="s">
        <v>8313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</v>
      </c>
      <c r="Q2466" t="s">
        <v>8343</v>
      </c>
      <c r="R2466" t="s">
        <v>8313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</v>
      </c>
      <c r="Q2467" t="s">
        <v>8343</v>
      </c>
      <c r="R2467" t="s">
        <v>8313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48.08</v>
      </c>
      <c r="Q2468" t="s">
        <v>8343</v>
      </c>
      <c r="R2468" t="s">
        <v>8313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27.56</v>
      </c>
      <c r="Q2469" t="s">
        <v>8343</v>
      </c>
      <c r="R2469" t="s">
        <v>8313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</v>
      </c>
      <c r="P2470" s="8">
        <f t="shared" si="153"/>
        <v>36.97</v>
      </c>
      <c r="Q2470" t="s">
        <v>8343</v>
      </c>
      <c r="R2470" t="s">
        <v>8313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</v>
      </c>
      <c r="Q2471" t="s">
        <v>8343</v>
      </c>
      <c r="R2471" t="s">
        <v>8313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28.66</v>
      </c>
      <c r="Q2472" t="s">
        <v>8343</v>
      </c>
      <c r="R2472" t="s">
        <v>8313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37.65</v>
      </c>
      <c r="Q2473" t="s">
        <v>8343</v>
      </c>
      <c r="R2473" t="s">
        <v>8313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</v>
      </c>
      <c r="Q2474" t="s">
        <v>8343</v>
      </c>
      <c r="R2474" t="s">
        <v>8313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</v>
      </c>
      <c r="Q2475" t="s">
        <v>8343</v>
      </c>
      <c r="R2475" t="s">
        <v>8313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100.00360000000001</v>
      </c>
      <c r="P2476" s="8">
        <f t="shared" si="153"/>
        <v>131.58000000000001</v>
      </c>
      <c r="Q2476" t="s">
        <v>8343</v>
      </c>
      <c r="R2476" t="s">
        <v>8313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104.72</v>
      </c>
      <c r="P2477" s="8">
        <f t="shared" si="153"/>
        <v>32.32</v>
      </c>
      <c r="Q2477" t="s">
        <v>8343</v>
      </c>
      <c r="R2477" t="s">
        <v>8313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</v>
      </c>
      <c r="Q2478" t="s">
        <v>8343</v>
      </c>
      <c r="R2478" t="s">
        <v>8313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</v>
      </c>
      <c r="Q2479" t="s">
        <v>8343</v>
      </c>
      <c r="R2479" t="s">
        <v>8313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127.5</v>
      </c>
      <c r="P2480" s="8">
        <f t="shared" si="153"/>
        <v>129.11000000000001</v>
      </c>
      <c r="Q2480" t="s">
        <v>8343</v>
      </c>
      <c r="R2480" t="s">
        <v>8313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</v>
      </c>
      <c r="Q2481" t="s">
        <v>8343</v>
      </c>
      <c r="R2481" t="s">
        <v>8313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8343</v>
      </c>
      <c r="R2482" t="s">
        <v>8313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</v>
      </c>
      <c r="Q2483" t="s">
        <v>8343</v>
      </c>
      <c r="R2483" t="s">
        <v>8313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8343</v>
      </c>
      <c r="R2484" t="s">
        <v>8313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113.72727272727273</v>
      </c>
      <c r="P2485" s="8">
        <f t="shared" si="153"/>
        <v>65.84</v>
      </c>
      <c r="Q2485" t="s">
        <v>8343</v>
      </c>
      <c r="R2485" t="s">
        <v>8313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</v>
      </c>
      <c r="Q2486" t="s">
        <v>8343</v>
      </c>
      <c r="R2486" t="s">
        <v>8313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50.37</v>
      </c>
      <c r="Q2487" t="s">
        <v>8343</v>
      </c>
      <c r="R2487" t="s">
        <v>8313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26.57</v>
      </c>
      <c r="Q2488" t="s">
        <v>8343</v>
      </c>
      <c r="R2488" t="s">
        <v>8313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</v>
      </c>
      <c r="Q2489" t="s">
        <v>8343</v>
      </c>
      <c r="R2489" t="s">
        <v>8313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106.7</v>
      </c>
      <c r="P2490" s="8">
        <f t="shared" si="153"/>
        <v>49.25</v>
      </c>
      <c r="Q2490" t="s">
        <v>8343</v>
      </c>
      <c r="R2490" t="s">
        <v>8313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8343</v>
      </c>
      <c r="R2491" t="s">
        <v>8313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121.4</v>
      </c>
      <c r="P2492" s="8">
        <f t="shared" si="153"/>
        <v>37.94</v>
      </c>
      <c r="Q2492" t="s">
        <v>8343</v>
      </c>
      <c r="R2492" t="s">
        <v>8313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8343</v>
      </c>
      <c r="R2493" t="s">
        <v>8313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27.78</v>
      </c>
      <c r="Q2494" t="s">
        <v>8343</v>
      </c>
      <c r="R2494" t="s">
        <v>8313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</v>
      </c>
      <c r="Q2495" t="s">
        <v>8343</v>
      </c>
      <c r="R2495" t="s">
        <v>8313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101.00533333333334</v>
      </c>
      <c r="P2496" s="8">
        <f t="shared" si="153"/>
        <v>38.85</v>
      </c>
      <c r="Q2496" t="s">
        <v>8343</v>
      </c>
      <c r="R2496" t="s">
        <v>8313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127.53666666666666</v>
      </c>
      <c r="P2497" s="8">
        <f t="shared" si="153"/>
        <v>45.55</v>
      </c>
      <c r="Q2497" t="s">
        <v>8343</v>
      </c>
      <c r="R2497" t="s">
        <v>8313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8343</v>
      </c>
      <c r="R2498" t="s">
        <v>8313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((E2499*100)/D2499)</f>
        <v>112.77149999999999</v>
      </c>
      <c r="P2499" s="8">
        <f t="shared" ref="P2499:P2562" si="157">ROUND(E2499/L2499,2)</f>
        <v>80.55</v>
      </c>
      <c r="Q2499" t="s">
        <v>8343</v>
      </c>
      <c r="R2499" t="s">
        <v>8313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</v>
      </c>
      <c r="P2500" s="8">
        <f t="shared" si="157"/>
        <v>52.8</v>
      </c>
      <c r="Q2500" t="s">
        <v>8343</v>
      </c>
      <c r="R2500" t="s">
        <v>8313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47.68</v>
      </c>
      <c r="Q2501" t="s">
        <v>8343</v>
      </c>
      <c r="R2501" t="s">
        <v>8313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23.45</v>
      </c>
      <c r="Q2502" t="s">
        <v>8343</v>
      </c>
      <c r="R2502" t="s">
        <v>8313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</v>
      </c>
      <c r="Q2503" t="s">
        <v>8317</v>
      </c>
      <c r="R2503" t="s">
        <v>8359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8317</v>
      </c>
      <c r="R2504" t="s">
        <v>8359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8317</v>
      </c>
      <c r="R2505" t="s">
        <v>8359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8317</v>
      </c>
      <c r="R2506" t="s">
        <v>8359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8317</v>
      </c>
      <c r="R2507" t="s">
        <v>8359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8317</v>
      </c>
      <c r="R2508" t="s">
        <v>8359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8317</v>
      </c>
      <c r="R2509" t="s">
        <v>8359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8317</v>
      </c>
      <c r="R2510" t="s">
        <v>8359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</v>
      </c>
      <c r="Q2511" t="s">
        <v>8317</v>
      </c>
      <c r="R2511" t="s">
        <v>8359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8317</v>
      </c>
      <c r="R2512" t="s">
        <v>8359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8317</v>
      </c>
      <c r="R2513" t="s">
        <v>8359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8317</v>
      </c>
      <c r="R2514" t="s">
        <v>8359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8317</v>
      </c>
      <c r="R2515" t="s">
        <v>8359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</v>
      </c>
      <c r="P2516" s="8">
        <f t="shared" si="157"/>
        <v>52.5</v>
      </c>
      <c r="Q2516" t="s">
        <v>8317</v>
      </c>
      <c r="R2516" t="s">
        <v>8359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8317</v>
      </c>
      <c r="R2517" t="s">
        <v>8359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8317</v>
      </c>
      <c r="R2518" t="s">
        <v>8359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53.55</v>
      </c>
      <c r="Q2519" t="s">
        <v>8317</v>
      </c>
      <c r="R2519" t="s">
        <v>8359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8317</v>
      </c>
      <c r="R2520" t="s">
        <v>8359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8317</v>
      </c>
      <c r="R2521" t="s">
        <v>8359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8317</v>
      </c>
      <c r="R2522" t="s">
        <v>8359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</v>
      </c>
      <c r="Q2523" t="s">
        <v>8343</v>
      </c>
      <c r="R2523" t="s">
        <v>8322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185.19</v>
      </c>
      <c r="Q2524" t="s">
        <v>8343</v>
      </c>
      <c r="R2524" t="s">
        <v>8322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</v>
      </c>
      <c r="Q2525" t="s">
        <v>8343</v>
      </c>
      <c r="R2525" t="s">
        <v>8322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177.21</v>
      </c>
      <c r="Q2526" t="s">
        <v>8343</v>
      </c>
      <c r="R2526" t="s">
        <v>8322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100.33</v>
      </c>
      <c r="Q2527" t="s">
        <v>8343</v>
      </c>
      <c r="R2527" t="s">
        <v>8322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112.95</v>
      </c>
      <c r="P2528" s="8">
        <f t="shared" si="157"/>
        <v>136.91</v>
      </c>
      <c r="Q2528" t="s">
        <v>8343</v>
      </c>
      <c r="R2528" t="s">
        <v>8322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57.54</v>
      </c>
      <c r="Q2529" t="s">
        <v>8343</v>
      </c>
      <c r="R2529" t="s">
        <v>8322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107.24975000000001</v>
      </c>
      <c r="P2530" s="8">
        <f t="shared" si="157"/>
        <v>52.96</v>
      </c>
      <c r="Q2530" t="s">
        <v>8343</v>
      </c>
      <c r="R2530" t="s">
        <v>8322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82.33</v>
      </c>
      <c r="Q2531" t="s">
        <v>8343</v>
      </c>
      <c r="R2531" t="s">
        <v>8322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135.41999999999999</v>
      </c>
      <c r="Q2532" t="s">
        <v>8343</v>
      </c>
      <c r="R2532" t="s">
        <v>8322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74.069999999999993</v>
      </c>
      <c r="Q2533" t="s">
        <v>8343</v>
      </c>
      <c r="R2533" t="s">
        <v>8322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</v>
      </c>
      <c r="Q2534" t="s">
        <v>8343</v>
      </c>
      <c r="R2534" t="s">
        <v>8322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61.03</v>
      </c>
      <c r="Q2535" t="s">
        <v>8343</v>
      </c>
      <c r="R2535" t="s">
        <v>8322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8343</v>
      </c>
      <c r="R2536" t="s">
        <v>8322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103.77500000000001</v>
      </c>
      <c r="P2537" s="8">
        <f t="shared" si="157"/>
        <v>266.08999999999997</v>
      </c>
      <c r="Q2537" t="s">
        <v>8343</v>
      </c>
      <c r="R2537" t="s">
        <v>8322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 s="8">
        <f t="shared" si="157"/>
        <v>7.25</v>
      </c>
      <c r="Q2538" t="s">
        <v>8343</v>
      </c>
      <c r="R2538" t="s">
        <v>8322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 s="8">
        <f t="shared" si="157"/>
        <v>100</v>
      </c>
      <c r="Q2539" t="s">
        <v>8343</v>
      </c>
      <c r="R2539" t="s">
        <v>8322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113.01761111111109</v>
      </c>
      <c r="P2540" s="8">
        <f t="shared" si="157"/>
        <v>109.96</v>
      </c>
      <c r="Q2540" t="s">
        <v>8343</v>
      </c>
      <c r="R2540" t="s">
        <v>8322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169.92</v>
      </c>
      <c r="Q2541" t="s">
        <v>8343</v>
      </c>
      <c r="R2541" t="s">
        <v>8322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</v>
      </c>
      <c r="Q2542" t="s">
        <v>8343</v>
      </c>
      <c r="R2542" t="s">
        <v>8322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</v>
      </c>
      <c r="Q2543" t="s">
        <v>8343</v>
      </c>
      <c r="R2543" t="s">
        <v>8322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103.57142857142857</v>
      </c>
      <c r="P2544" s="8">
        <f t="shared" si="157"/>
        <v>55.77</v>
      </c>
      <c r="Q2544" t="s">
        <v>8343</v>
      </c>
      <c r="R2544" t="s">
        <v>8322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30.08</v>
      </c>
      <c r="Q2545" t="s">
        <v>8343</v>
      </c>
      <c r="R2545" t="s">
        <v>8322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88.44</v>
      </c>
      <c r="Q2546" t="s">
        <v>8343</v>
      </c>
      <c r="R2546" t="s">
        <v>8322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</v>
      </c>
      <c r="Q2547" t="s">
        <v>8343</v>
      </c>
      <c r="R2547" t="s">
        <v>8322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111.71428571428571</v>
      </c>
      <c r="P2548" s="8">
        <f t="shared" si="157"/>
        <v>60.15</v>
      </c>
      <c r="Q2548" t="s">
        <v>8343</v>
      </c>
      <c r="R2548" t="s">
        <v>8322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</v>
      </c>
      <c r="Q2549" t="s">
        <v>8343</v>
      </c>
      <c r="R2549" t="s">
        <v>8322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</v>
      </c>
      <c r="Q2550" t="s">
        <v>8343</v>
      </c>
      <c r="R2550" t="s">
        <v>8322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</v>
      </c>
      <c r="Q2551" t="s">
        <v>8343</v>
      </c>
      <c r="R2551" t="s">
        <v>8322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100.84615384615384</v>
      </c>
      <c r="P2552" s="8">
        <f t="shared" si="157"/>
        <v>43.7</v>
      </c>
      <c r="Q2552" t="s">
        <v>8343</v>
      </c>
      <c r="R2552" t="s">
        <v>8322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67.42</v>
      </c>
      <c r="Q2553" t="s">
        <v>8343</v>
      </c>
      <c r="R2553" t="s">
        <v>8322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8343</v>
      </c>
      <c r="R2554" t="s">
        <v>8322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38.880000000000003</v>
      </c>
      <c r="Q2555" t="s">
        <v>8343</v>
      </c>
      <c r="R2555" t="s">
        <v>8322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54.99</v>
      </c>
      <c r="Q2556" t="s">
        <v>8343</v>
      </c>
      <c r="R2556" t="s">
        <v>8322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</v>
      </c>
      <c r="Q2557" t="s">
        <v>8343</v>
      </c>
      <c r="R2557" t="s">
        <v>8322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23.12</v>
      </c>
      <c r="Q2558" t="s">
        <v>8343</v>
      </c>
      <c r="R2558" t="s">
        <v>8322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</v>
      </c>
      <c r="Q2559" t="s">
        <v>8343</v>
      </c>
      <c r="R2559" t="s">
        <v>8322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</v>
      </c>
      <c r="Q2560" t="s">
        <v>8343</v>
      </c>
      <c r="R2560" t="s">
        <v>8322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8343</v>
      </c>
      <c r="R2561" t="s">
        <v>8322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8343</v>
      </c>
      <c r="R2562" t="s">
        <v>8322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((E2563*100)/D2563)</f>
        <v>0</v>
      </c>
      <c r="P2563" s="8" t="e">
        <f t="shared" ref="P2563:P2626" si="161">ROUND(E2563/L2563,2)</f>
        <v>#DIV/0!</v>
      </c>
      <c r="Q2563" t="s">
        <v>8317</v>
      </c>
      <c r="R2563" t="s">
        <v>8347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8317</v>
      </c>
      <c r="R2564" t="s">
        <v>8347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8317</v>
      </c>
      <c r="R2565" t="s">
        <v>8347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8317</v>
      </c>
      <c r="R2566" t="s">
        <v>8347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8317</v>
      </c>
      <c r="R2567" t="s">
        <v>8347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8317</v>
      </c>
      <c r="R2568" t="s">
        <v>8347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8317</v>
      </c>
      <c r="R2569" t="s">
        <v>8347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8317</v>
      </c>
      <c r="R2570" t="s">
        <v>8347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8317</v>
      </c>
      <c r="R2571" t="s">
        <v>8347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0.84285714285714286</v>
      </c>
      <c r="P2572" s="8">
        <f t="shared" si="161"/>
        <v>29.5</v>
      </c>
      <c r="Q2572" t="s">
        <v>8317</v>
      </c>
      <c r="R2572" t="s">
        <v>8347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8317</v>
      </c>
      <c r="R2573" t="s">
        <v>8347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8317</v>
      </c>
      <c r="R2574" t="s">
        <v>8347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8317</v>
      </c>
      <c r="R2575" t="s">
        <v>8347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8317</v>
      </c>
      <c r="R2576" t="s">
        <v>8347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8317</v>
      </c>
      <c r="R2577" t="s">
        <v>8347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8317</v>
      </c>
      <c r="R2578" t="s">
        <v>8347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8317</v>
      </c>
      <c r="R2579" t="s">
        <v>8347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8317</v>
      </c>
      <c r="R2580" t="s">
        <v>8347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0.13850000000000001</v>
      </c>
      <c r="P2581" s="8">
        <f t="shared" si="161"/>
        <v>23.08</v>
      </c>
      <c r="Q2581" t="s">
        <v>8317</v>
      </c>
      <c r="R2581" t="s">
        <v>8347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8317</v>
      </c>
      <c r="R2582" t="s">
        <v>8347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</v>
      </c>
      <c r="Q2583" t="s">
        <v>8317</v>
      </c>
      <c r="R2583" t="s">
        <v>8347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8317</v>
      </c>
      <c r="R2584" t="s">
        <v>8347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8317</v>
      </c>
      <c r="R2585" t="s">
        <v>8347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8317</v>
      </c>
      <c r="R2586" t="s">
        <v>8347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0.16666666666666666</v>
      </c>
      <c r="P2587" s="8">
        <f t="shared" si="161"/>
        <v>50</v>
      </c>
      <c r="Q2587" t="s">
        <v>8317</v>
      </c>
      <c r="R2587" t="s">
        <v>8347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0.16666666666666666</v>
      </c>
      <c r="P2588" s="8">
        <f t="shared" si="161"/>
        <v>5</v>
      </c>
      <c r="Q2588" t="s">
        <v>8317</v>
      </c>
      <c r="R2588" t="s">
        <v>8347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</v>
      </c>
      <c r="Q2589" t="s">
        <v>8317</v>
      </c>
      <c r="R2589" t="s">
        <v>8347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3.8833333333333333</v>
      </c>
      <c r="P2590" s="8">
        <f t="shared" si="161"/>
        <v>29.13</v>
      </c>
      <c r="Q2590" t="s">
        <v>8317</v>
      </c>
      <c r="R2590" t="s">
        <v>8347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8317</v>
      </c>
      <c r="R2591" t="s">
        <v>8347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8317</v>
      </c>
      <c r="R2592" t="s">
        <v>8347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1.7333333333333334</v>
      </c>
      <c r="P2593" s="8">
        <f t="shared" si="161"/>
        <v>13</v>
      </c>
      <c r="Q2593" t="s">
        <v>8317</v>
      </c>
      <c r="R2593" t="s">
        <v>8347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0.16666666666666666</v>
      </c>
      <c r="P2594" s="8">
        <f t="shared" si="161"/>
        <v>50</v>
      </c>
      <c r="Q2594" t="s">
        <v>8317</v>
      </c>
      <c r="R2594" t="s">
        <v>8347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8317</v>
      </c>
      <c r="R2595" t="s">
        <v>8347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8317</v>
      </c>
      <c r="R2596" t="s">
        <v>8347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12.166666666666666</v>
      </c>
      <c r="P2597" s="8">
        <f t="shared" si="161"/>
        <v>96.05</v>
      </c>
      <c r="Q2597" t="s">
        <v>8317</v>
      </c>
      <c r="R2597" t="s">
        <v>8347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305.77999999999997</v>
      </c>
      <c r="Q2598" t="s">
        <v>8317</v>
      </c>
      <c r="R2598" t="s">
        <v>8347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5.666666666666667</v>
      </c>
      <c r="P2599" s="8">
        <f t="shared" si="161"/>
        <v>12.14</v>
      </c>
      <c r="Q2599" t="s">
        <v>8317</v>
      </c>
      <c r="R2599" t="s">
        <v>8347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</v>
      </c>
      <c r="Q2600" t="s">
        <v>8317</v>
      </c>
      <c r="R2600" t="s">
        <v>8347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8317</v>
      </c>
      <c r="R2601" t="s">
        <v>8347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</v>
      </c>
      <c r="Q2602" t="s">
        <v>8317</v>
      </c>
      <c r="R2602" t="s">
        <v>8347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</v>
      </c>
      <c r="Q2603" t="s">
        <v>8337</v>
      </c>
      <c r="R2603" t="s">
        <v>8360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326.09166666666664</v>
      </c>
      <c r="P2604" s="8">
        <f t="shared" si="161"/>
        <v>80.02</v>
      </c>
      <c r="Q2604" t="s">
        <v>8337</v>
      </c>
      <c r="R2604" t="s">
        <v>8360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101.48571428571428</v>
      </c>
      <c r="P2605" s="8">
        <f t="shared" si="161"/>
        <v>35.520000000000003</v>
      </c>
      <c r="Q2605" t="s">
        <v>8337</v>
      </c>
      <c r="R2605" t="s">
        <v>8360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64.930000000000007</v>
      </c>
      <c r="Q2606" t="s">
        <v>8337</v>
      </c>
      <c r="R2606" t="s">
        <v>8360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</v>
      </c>
      <c r="P2607" s="8">
        <f t="shared" si="161"/>
        <v>60.97</v>
      </c>
      <c r="Q2607" t="s">
        <v>8337</v>
      </c>
      <c r="R2607" t="s">
        <v>8360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</v>
      </c>
      <c r="Q2608" t="s">
        <v>8337</v>
      </c>
      <c r="R2608" t="s">
        <v>8360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81.95</v>
      </c>
      <c r="Q2609" t="s">
        <v>8337</v>
      </c>
      <c r="R2609" t="s">
        <v>8360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58.93</v>
      </c>
      <c r="Q2610" t="s">
        <v>8337</v>
      </c>
      <c r="R2610" t="s">
        <v>8360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</v>
      </c>
      <c r="Q2611" t="s">
        <v>8337</v>
      </c>
      <c r="R2611" t="s">
        <v>8360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55.76</v>
      </c>
      <c r="Q2612" t="s">
        <v>8337</v>
      </c>
      <c r="R2612" t="s">
        <v>8360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</v>
      </c>
      <c r="Q2613" t="s">
        <v>8337</v>
      </c>
      <c r="R2613" t="s">
        <v>8360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</v>
      </c>
      <c r="Q2614" t="s">
        <v>8337</v>
      </c>
      <c r="R2614" t="s">
        <v>8360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</v>
      </c>
      <c r="Q2615" t="s">
        <v>8337</v>
      </c>
      <c r="R2615" t="s">
        <v>8360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8337</v>
      </c>
      <c r="R2616" t="s">
        <v>8360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</v>
      </c>
      <c r="Q2617" t="s">
        <v>8337</v>
      </c>
      <c r="R2617" t="s">
        <v>8360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120.31</v>
      </c>
      <c r="Q2618" t="s">
        <v>8337</v>
      </c>
      <c r="R2618" t="s">
        <v>8360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27.6</v>
      </c>
      <c r="Q2619" t="s">
        <v>8337</v>
      </c>
      <c r="R2619" t="s">
        <v>8360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205.3</v>
      </c>
      <c r="Q2620" t="s">
        <v>8337</v>
      </c>
      <c r="R2620" t="s">
        <v>8360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188.4</v>
      </c>
      <c r="P2621" s="8">
        <f t="shared" si="161"/>
        <v>35.549999999999997</v>
      </c>
      <c r="Q2621" t="s">
        <v>8337</v>
      </c>
      <c r="R2621" t="s">
        <v>8360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143.65230769230769</v>
      </c>
      <c r="P2622" s="8">
        <f t="shared" si="161"/>
        <v>74.64</v>
      </c>
      <c r="Q2622" t="s">
        <v>8337</v>
      </c>
      <c r="R2622" t="s">
        <v>8360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47.06</v>
      </c>
      <c r="Q2623" t="s">
        <v>8337</v>
      </c>
      <c r="R2623" t="s">
        <v>8360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</v>
      </c>
      <c r="Q2624" t="s">
        <v>8337</v>
      </c>
      <c r="R2624" t="s">
        <v>8360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 s="8">
        <f t="shared" si="161"/>
        <v>36.770000000000003</v>
      </c>
      <c r="Q2625" t="s">
        <v>8337</v>
      </c>
      <c r="R2625" t="s">
        <v>8360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1379.420625</v>
      </c>
      <c r="P2626" s="8">
        <f t="shared" si="161"/>
        <v>31.82</v>
      </c>
      <c r="Q2626" t="s">
        <v>8337</v>
      </c>
      <c r="R2626" t="s">
        <v>8360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((E2627*100)/D2627)</f>
        <v>956</v>
      </c>
      <c r="P2627" s="8">
        <f t="shared" ref="P2627:P2690" si="165">ROUND(E2627/L2627,2)</f>
        <v>27.58</v>
      </c>
      <c r="Q2627" t="s">
        <v>8337</v>
      </c>
      <c r="R2627" t="s">
        <v>8360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 s="8">
        <f t="shared" si="165"/>
        <v>56</v>
      </c>
      <c r="Q2628" t="s">
        <v>8337</v>
      </c>
      <c r="R2628" t="s">
        <v>8360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21.56</v>
      </c>
      <c r="Q2629" t="s">
        <v>8337</v>
      </c>
      <c r="R2629" t="s">
        <v>8360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44.1</v>
      </c>
      <c r="Q2630" t="s">
        <v>8337</v>
      </c>
      <c r="R2630" t="s">
        <v>8360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</v>
      </c>
      <c r="P2631" s="8">
        <f t="shared" si="165"/>
        <v>63.87</v>
      </c>
      <c r="Q2631" t="s">
        <v>8337</v>
      </c>
      <c r="R2631" t="s">
        <v>8360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38.99</v>
      </c>
      <c r="Q2632" t="s">
        <v>8337</v>
      </c>
      <c r="R2632" t="s">
        <v>8360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</v>
      </c>
      <c r="P2633" s="8">
        <f t="shared" si="165"/>
        <v>80.19</v>
      </c>
      <c r="Q2633" t="s">
        <v>8337</v>
      </c>
      <c r="R2633" t="s">
        <v>8360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</v>
      </c>
      <c r="Q2634" t="s">
        <v>8337</v>
      </c>
      <c r="R2634" t="s">
        <v>8360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</v>
      </c>
      <c r="Q2635" t="s">
        <v>8337</v>
      </c>
      <c r="R2635" t="s">
        <v>8360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106.02150537634408</v>
      </c>
      <c r="P2636" s="8">
        <f t="shared" si="165"/>
        <v>39.44</v>
      </c>
      <c r="Q2636" t="s">
        <v>8337</v>
      </c>
      <c r="R2636" t="s">
        <v>8360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</v>
      </c>
      <c r="Q2637" t="s">
        <v>8337</v>
      </c>
      <c r="R2637" t="s">
        <v>8360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8337</v>
      </c>
      <c r="R2638" t="s">
        <v>8360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</v>
      </c>
      <c r="Q2639" t="s">
        <v>8337</v>
      </c>
      <c r="R2639" t="s">
        <v>8360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</v>
      </c>
      <c r="Q2640" t="s">
        <v>8337</v>
      </c>
      <c r="R2640" t="s">
        <v>8360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10.039999999999999</v>
      </c>
      <c r="Q2641" t="s">
        <v>8337</v>
      </c>
      <c r="R2641" t="s">
        <v>8360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105.66666666666667</v>
      </c>
      <c r="P2642" s="8">
        <f t="shared" si="165"/>
        <v>45.94</v>
      </c>
      <c r="Q2642" t="s">
        <v>8337</v>
      </c>
      <c r="R2642" t="s">
        <v>8360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8337</v>
      </c>
      <c r="R2643" t="s">
        <v>8360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8337</v>
      </c>
      <c r="R2644" t="s">
        <v>8360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</v>
      </c>
      <c r="Q2645" t="s">
        <v>8337</v>
      </c>
      <c r="R2645" t="s">
        <v>8360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39.479999999999997</v>
      </c>
      <c r="Q2646" t="s">
        <v>8337</v>
      </c>
      <c r="R2646" t="s">
        <v>8360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</v>
      </c>
      <c r="Q2647" t="s">
        <v>8337</v>
      </c>
      <c r="R2647" t="s">
        <v>8360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78.67</v>
      </c>
      <c r="Q2648" t="s">
        <v>8337</v>
      </c>
      <c r="R2648" t="s">
        <v>8360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8337</v>
      </c>
      <c r="R2649" t="s">
        <v>8360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0.8833333333333333</v>
      </c>
      <c r="P2650" s="8">
        <f t="shared" si="165"/>
        <v>17.670000000000002</v>
      </c>
      <c r="Q2650" t="s">
        <v>8337</v>
      </c>
      <c r="R2650" t="s">
        <v>8360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9.9199999999999997E-2</v>
      </c>
      <c r="P2651" s="8">
        <f t="shared" si="165"/>
        <v>41.33</v>
      </c>
      <c r="Q2651" t="s">
        <v>8337</v>
      </c>
      <c r="R2651" t="s">
        <v>8360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8337</v>
      </c>
      <c r="R2652" t="s">
        <v>8360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</v>
      </c>
      <c r="Q2653" t="s">
        <v>8337</v>
      </c>
      <c r="R2653" t="s">
        <v>8360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</v>
      </c>
      <c r="Q2654" t="s">
        <v>8337</v>
      </c>
      <c r="R2654" t="s">
        <v>8360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</v>
      </c>
      <c r="Q2655" t="s">
        <v>8337</v>
      </c>
      <c r="R2655" t="s">
        <v>8360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5.0999999999999997E-2</v>
      </c>
      <c r="P2656" s="8">
        <f t="shared" si="165"/>
        <v>8.5</v>
      </c>
      <c r="Q2656" t="s">
        <v>8337</v>
      </c>
      <c r="R2656" t="s">
        <v>8360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</v>
      </c>
      <c r="Q2657" t="s">
        <v>8337</v>
      </c>
      <c r="R2657" t="s">
        <v>8360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</v>
      </c>
      <c r="Q2658" t="s">
        <v>8337</v>
      </c>
      <c r="R2658" t="s">
        <v>8360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95.28</v>
      </c>
      <c r="Q2659" t="s">
        <v>8337</v>
      </c>
      <c r="R2659" t="s">
        <v>8360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8337</v>
      </c>
      <c r="R2660" t="s">
        <v>8360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8337</v>
      </c>
      <c r="R2661" t="s">
        <v>8360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8337</v>
      </c>
      <c r="R2662" t="s">
        <v>8360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102.9</v>
      </c>
      <c r="P2663" s="8">
        <f t="shared" si="165"/>
        <v>85.75</v>
      </c>
      <c r="Q2663" t="s">
        <v>8337</v>
      </c>
      <c r="R2663" t="s">
        <v>8361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</v>
      </c>
      <c r="P2664" s="8">
        <f t="shared" si="165"/>
        <v>267</v>
      </c>
      <c r="Q2664" t="s">
        <v>8337</v>
      </c>
      <c r="R2664" t="s">
        <v>8361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373.56</v>
      </c>
      <c r="Q2665" t="s">
        <v>8337</v>
      </c>
      <c r="R2665" t="s">
        <v>8361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174.04</v>
      </c>
      <c r="Q2666" t="s">
        <v>8337</v>
      </c>
      <c r="R2666" t="s">
        <v>8361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123.14285714285714</v>
      </c>
      <c r="P2667" s="8">
        <f t="shared" si="165"/>
        <v>93.7</v>
      </c>
      <c r="Q2667" t="s">
        <v>8337</v>
      </c>
      <c r="R2667" t="s">
        <v>8361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77.33</v>
      </c>
      <c r="Q2668" t="s">
        <v>8337</v>
      </c>
      <c r="R2668" t="s">
        <v>8361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</v>
      </c>
      <c r="Q2669" t="s">
        <v>8337</v>
      </c>
      <c r="R2669" t="s">
        <v>8361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</v>
      </c>
      <c r="P2670" s="8">
        <f t="shared" si="165"/>
        <v>60.96</v>
      </c>
      <c r="Q2670" t="s">
        <v>8337</v>
      </c>
      <c r="R2670" t="s">
        <v>8361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8337</v>
      </c>
      <c r="R2671" t="s">
        <v>8361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6.415860933964205</v>
      </c>
      <c r="P2672" s="8">
        <f t="shared" si="165"/>
        <v>41.58</v>
      </c>
      <c r="Q2672" t="s">
        <v>8337</v>
      </c>
      <c r="R2672" t="s">
        <v>8361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</v>
      </c>
      <c r="Q2673" t="s">
        <v>8337</v>
      </c>
      <c r="R2673" t="s">
        <v>8361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70.62</v>
      </c>
      <c r="Q2674" t="s">
        <v>8337</v>
      </c>
      <c r="R2674" t="s">
        <v>8361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</v>
      </c>
      <c r="Q2675" t="s">
        <v>8337</v>
      </c>
      <c r="R2675" t="s">
        <v>8361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62.84</v>
      </c>
      <c r="P2676" s="8">
        <f t="shared" si="165"/>
        <v>128.62</v>
      </c>
      <c r="Q2676" t="s">
        <v>8337</v>
      </c>
      <c r="R2676" t="s">
        <v>8361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</v>
      </c>
      <c r="Q2677" t="s">
        <v>8337</v>
      </c>
      <c r="R2677" t="s">
        <v>8361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117.56</v>
      </c>
      <c r="Q2678" t="s">
        <v>8337</v>
      </c>
      <c r="R2678" t="s">
        <v>8361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17.512820512820515</v>
      </c>
      <c r="P2679" s="8">
        <f t="shared" si="165"/>
        <v>126.48</v>
      </c>
      <c r="Q2679" t="s">
        <v>8337</v>
      </c>
      <c r="R2679" t="s">
        <v>8361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8337</v>
      </c>
      <c r="R2680" t="s">
        <v>8361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8337</v>
      </c>
      <c r="R2681" t="s">
        <v>8361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8337</v>
      </c>
      <c r="R2682" t="s">
        <v>8361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8317</v>
      </c>
      <c r="R2683" t="s">
        <v>8347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28.3</v>
      </c>
      <c r="P2684" s="8">
        <f t="shared" si="165"/>
        <v>84.9</v>
      </c>
      <c r="Q2684" t="s">
        <v>8317</v>
      </c>
      <c r="R2684" t="s">
        <v>8347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8317</v>
      </c>
      <c r="R2685" t="s">
        <v>8347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8317</v>
      </c>
      <c r="R2686" t="s">
        <v>8347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8317</v>
      </c>
      <c r="R2687" t="s">
        <v>8347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8317</v>
      </c>
      <c r="R2688" t="s">
        <v>8347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8317</v>
      </c>
      <c r="R2689" t="s">
        <v>8347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5.29</v>
      </c>
      <c r="Q2690" t="s">
        <v>8317</v>
      </c>
      <c r="R2690" t="s">
        <v>8347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((E2691*100)/D2691)</f>
        <v>2.8571428571428571E-3</v>
      </c>
      <c r="P2691" s="8">
        <f t="shared" ref="P2691:P2754" si="169">ROUND(E2691/L2691,2)</f>
        <v>1</v>
      </c>
      <c r="Q2691" t="s">
        <v>8317</v>
      </c>
      <c r="R2691" t="s">
        <v>8347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72.760000000000005</v>
      </c>
      <c r="Q2692" t="s">
        <v>8317</v>
      </c>
      <c r="R2692" t="s">
        <v>8347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5.3846153846153849E-2</v>
      </c>
      <c r="P2693" s="8">
        <f t="shared" si="169"/>
        <v>17.5</v>
      </c>
      <c r="Q2693" t="s">
        <v>8317</v>
      </c>
      <c r="R2693" t="s">
        <v>8347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8317</v>
      </c>
      <c r="R2694" t="s">
        <v>8347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</v>
      </c>
      <c r="Q2695" t="s">
        <v>8317</v>
      </c>
      <c r="R2695" t="s">
        <v>8347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8317</v>
      </c>
      <c r="R2696" t="s">
        <v>8347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23.67</v>
      </c>
      <c r="Q2697" t="s">
        <v>8317</v>
      </c>
      <c r="R2697" t="s">
        <v>8347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</v>
      </c>
      <c r="Q2698" t="s">
        <v>8317</v>
      </c>
      <c r="R2698" t="s">
        <v>8347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116.56</v>
      </c>
      <c r="Q2699" t="s">
        <v>8317</v>
      </c>
      <c r="R2699" t="s">
        <v>8347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13.01</v>
      </c>
      <c r="Q2700" t="s">
        <v>8317</v>
      </c>
      <c r="R2700" t="s">
        <v>8347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8317</v>
      </c>
      <c r="R2701" t="s">
        <v>8347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8317</v>
      </c>
      <c r="R2702" t="s">
        <v>8347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34.130000000000003</v>
      </c>
      <c r="Q2703" t="s">
        <v>8335</v>
      </c>
      <c r="R2703" t="s">
        <v>8362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34.409999999999997</v>
      </c>
      <c r="P2704" s="8">
        <f t="shared" si="169"/>
        <v>132.35</v>
      </c>
      <c r="Q2704" t="s">
        <v>8335</v>
      </c>
      <c r="R2704" t="s">
        <v>8362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</v>
      </c>
      <c r="P2705" s="8">
        <f t="shared" si="169"/>
        <v>922.22</v>
      </c>
      <c r="Q2705" t="s">
        <v>8335</v>
      </c>
      <c r="R2705" t="s">
        <v>8362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</v>
      </c>
      <c r="Q2706" t="s">
        <v>8335</v>
      </c>
      <c r="R2706" t="s">
        <v>8362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217.38</v>
      </c>
      <c r="Q2707" t="s">
        <v>8335</v>
      </c>
      <c r="R2707" t="s">
        <v>8362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112.29714285714286</v>
      </c>
      <c r="P2708" s="8">
        <f t="shared" si="169"/>
        <v>149.44</v>
      </c>
      <c r="Q2708" t="s">
        <v>8335</v>
      </c>
      <c r="R2708" t="s">
        <v>8362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71.239999999999995</v>
      </c>
      <c r="Q2709" t="s">
        <v>8335</v>
      </c>
      <c r="R2709" t="s">
        <v>8362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</v>
      </c>
      <c r="Q2710" t="s">
        <v>8335</v>
      </c>
      <c r="R2710" t="s">
        <v>8362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</v>
      </c>
      <c r="Q2711" t="s">
        <v>8335</v>
      </c>
      <c r="R2711" t="s">
        <v>8362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</v>
      </c>
      <c r="P2712" s="8">
        <f t="shared" si="169"/>
        <v>84.87</v>
      </c>
      <c r="Q2712" t="s">
        <v>8335</v>
      </c>
      <c r="R2712" t="s">
        <v>8362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100.71611253196932</v>
      </c>
      <c r="P2713" s="8">
        <f t="shared" si="169"/>
        <v>53.95</v>
      </c>
      <c r="Q2713" t="s">
        <v>8335</v>
      </c>
      <c r="R2713" t="s">
        <v>8362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</v>
      </c>
      <c r="Q2714" t="s">
        <v>8335</v>
      </c>
      <c r="R2714" t="s">
        <v>8362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102.24133333333333</v>
      </c>
      <c r="P2715" s="8">
        <f t="shared" si="169"/>
        <v>108</v>
      </c>
      <c r="Q2715" t="s">
        <v>8335</v>
      </c>
      <c r="R2715" t="s">
        <v>8362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</v>
      </c>
      <c r="Q2716" t="s">
        <v>8335</v>
      </c>
      <c r="R2716" t="s">
        <v>8362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</v>
      </c>
      <c r="Q2717" t="s">
        <v>8335</v>
      </c>
      <c r="R2717" t="s">
        <v>8362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119.98009999999999</v>
      </c>
      <c r="P2718" s="8">
        <f t="shared" si="169"/>
        <v>64.16</v>
      </c>
      <c r="Q2718" t="s">
        <v>8335</v>
      </c>
      <c r="R2718" t="s">
        <v>8362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</v>
      </c>
      <c r="P2719" s="8">
        <f t="shared" si="169"/>
        <v>92.39</v>
      </c>
      <c r="Q2719" t="s">
        <v>8335</v>
      </c>
      <c r="R2719" t="s">
        <v>8362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103.58333333333333</v>
      </c>
      <c r="P2720" s="8">
        <f t="shared" si="169"/>
        <v>125.98</v>
      </c>
      <c r="Q2720" t="s">
        <v>8335</v>
      </c>
      <c r="R2720" t="s">
        <v>8362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108.83333333333333</v>
      </c>
      <c r="P2721" s="8">
        <f t="shared" si="169"/>
        <v>94.64</v>
      </c>
      <c r="Q2721" t="s">
        <v>8335</v>
      </c>
      <c r="R2721" t="s">
        <v>8362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</v>
      </c>
      <c r="P2722" s="8">
        <f t="shared" si="169"/>
        <v>170.7</v>
      </c>
      <c r="Q2722" t="s">
        <v>8335</v>
      </c>
      <c r="R2722" t="s">
        <v>8362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</v>
      </c>
      <c r="Q2723" t="s">
        <v>8337</v>
      </c>
      <c r="R2723" t="s">
        <v>8356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</v>
      </c>
      <c r="Q2724" t="s">
        <v>8337</v>
      </c>
      <c r="R2724" t="s">
        <v>8356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95.49</v>
      </c>
      <c r="Q2725" t="s">
        <v>8337</v>
      </c>
      <c r="R2725" t="s">
        <v>8356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296.87520259319285</v>
      </c>
      <c r="P2726" s="8">
        <f t="shared" si="169"/>
        <v>7.19</v>
      </c>
      <c r="Q2726" t="s">
        <v>8337</v>
      </c>
      <c r="R2726" t="s">
        <v>8356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</v>
      </c>
      <c r="Q2727" t="s">
        <v>8337</v>
      </c>
      <c r="R2727" t="s">
        <v>8356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261.75</v>
      </c>
      <c r="Q2728" t="s">
        <v>8337</v>
      </c>
      <c r="R2728" t="s">
        <v>8356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</v>
      </c>
      <c r="P2729" s="8">
        <f t="shared" si="169"/>
        <v>69.760000000000005</v>
      </c>
      <c r="Q2729" t="s">
        <v>8337</v>
      </c>
      <c r="R2729" t="s">
        <v>8356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201.82666666666665</v>
      </c>
      <c r="P2730" s="8">
        <f t="shared" si="169"/>
        <v>77.23</v>
      </c>
      <c r="Q2730" t="s">
        <v>8337</v>
      </c>
      <c r="R2730" t="s">
        <v>8356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340.57</v>
      </c>
      <c r="Q2731" t="s">
        <v>8337</v>
      </c>
      <c r="R2731" t="s">
        <v>8356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67.42</v>
      </c>
      <c r="Q2732" t="s">
        <v>8337</v>
      </c>
      <c r="R2732" t="s">
        <v>8356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</v>
      </c>
      <c r="Q2733" t="s">
        <v>8337</v>
      </c>
      <c r="R2733" t="s">
        <v>8356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</v>
      </c>
      <c r="P2734" s="8">
        <f t="shared" si="169"/>
        <v>97.19</v>
      </c>
      <c r="Q2734" t="s">
        <v>8337</v>
      </c>
      <c r="R2734" t="s">
        <v>8356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</v>
      </c>
      <c r="Q2735" t="s">
        <v>8337</v>
      </c>
      <c r="R2735" t="s">
        <v>8356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138.66999999999999</v>
      </c>
      <c r="Q2736" t="s">
        <v>8337</v>
      </c>
      <c r="R2736" t="s">
        <v>8356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978.1346666666667</v>
      </c>
      <c r="P2737" s="8">
        <f t="shared" si="169"/>
        <v>21.64</v>
      </c>
      <c r="Q2737" t="s">
        <v>8337</v>
      </c>
      <c r="R2737" t="s">
        <v>8356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169.52</v>
      </c>
      <c r="Q2738" t="s">
        <v>8337</v>
      </c>
      <c r="R2738" t="s">
        <v>8356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246.06080000000003</v>
      </c>
      <c r="P2739" s="8">
        <f t="shared" si="169"/>
        <v>161.88</v>
      </c>
      <c r="Q2739" t="s">
        <v>8337</v>
      </c>
      <c r="R2739" t="s">
        <v>8356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</v>
      </c>
      <c r="Q2740" t="s">
        <v>8337</v>
      </c>
      <c r="R2740" t="s">
        <v>8356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</v>
      </c>
      <c r="Q2741" t="s">
        <v>8337</v>
      </c>
      <c r="R2741" t="s">
        <v>8356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103.33333333333333</v>
      </c>
      <c r="P2742" s="8">
        <f t="shared" si="169"/>
        <v>18.239999999999998</v>
      </c>
      <c r="Q2742" t="s">
        <v>8337</v>
      </c>
      <c r="R2742" t="s">
        <v>8356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</v>
      </c>
      <c r="P2743" s="8">
        <f t="shared" si="169"/>
        <v>8.75</v>
      </c>
      <c r="Q2743" t="s">
        <v>8340</v>
      </c>
      <c r="R2743" t="s">
        <v>8363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</v>
      </c>
      <c r="Q2744" t="s">
        <v>8340</v>
      </c>
      <c r="R2744" t="s">
        <v>8363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8340</v>
      </c>
      <c r="R2745" t="s">
        <v>8363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37.950000000000003</v>
      </c>
      <c r="Q2746" t="s">
        <v>8340</v>
      </c>
      <c r="R2746" t="s">
        <v>8363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35.729999999999997</v>
      </c>
      <c r="Q2747" t="s">
        <v>8340</v>
      </c>
      <c r="R2747" t="s">
        <v>8363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</v>
      </c>
      <c r="P2748" s="8">
        <f t="shared" si="169"/>
        <v>42.16</v>
      </c>
      <c r="Q2748" t="s">
        <v>8340</v>
      </c>
      <c r="R2748" t="s">
        <v>8363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 s="8">
        <f t="shared" si="169"/>
        <v>35</v>
      </c>
      <c r="Q2749" t="s">
        <v>8340</v>
      </c>
      <c r="R2749" t="s">
        <v>8363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8340</v>
      </c>
      <c r="R2750" t="s">
        <v>8363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1.1000000000000001</v>
      </c>
      <c r="P2751" s="8">
        <f t="shared" si="169"/>
        <v>55</v>
      </c>
      <c r="Q2751" t="s">
        <v>8340</v>
      </c>
      <c r="R2751" t="s">
        <v>8363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8340</v>
      </c>
      <c r="R2752" t="s">
        <v>8363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8340</v>
      </c>
      <c r="R2753" t="s">
        <v>8363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11.458333333333334</v>
      </c>
      <c r="P2754" s="8">
        <f t="shared" si="169"/>
        <v>39.29</v>
      </c>
      <c r="Q2754" t="s">
        <v>8340</v>
      </c>
      <c r="R2754" t="s">
        <v>8363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((E2755*100)/D2755)</f>
        <v>19</v>
      </c>
      <c r="P2755" s="8">
        <f t="shared" ref="P2755:P2818" si="173">ROUND(E2755/L2755,2)</f>
        <v>47.5</v>
      </c>
      <c r="Q2755" t="s">
        <v>8340</v>
      </c>
      <c r="R2755" t="s">
        <v>8363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8340</v>
      </c>
      <c r="R2756" t="s">
        <v>8363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17.329999999999998</v>
      </c>
      <c r="Q2757" t="s">
        <v>8340</v>
      </c>
      <c r="R2757" t="s">
        <v>8363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31.76</v>
      </c>
      <c r="Q2758" t="s">
        <v>8340</v>
      </c>
      <c r="R2758" t="s">
        <v>8363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0.66666666666666663</v>
      </c>
      <c r="P2759" s="8">
        <f t="shared" si="173"/>
        <v>5</v>
      </c>
      <c r="Q2759" t="s">
        <v>8340</v>
      </c>
      <c r="R2759" t="s">
        <v>8363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</v>
      </c>
      <c r="P2760" s="8">
        <f t="shared" si="173"/>
        <v>39</v>
      </c>
      <c r="Q2760" t="s">
        <v>8340</v>
      </c>
      <c r="R2760" t="s">
        <v>8363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8340</v>
      </c>
      <c r="R2761" t="s">
        <v>8363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8340</v>
      </c>
      <c r="R2762" t="s">
        <v>8363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8340</v>
      </c>
      <c r="R2763" t="s">
        <v>8363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8340</v>
      </c>
      <c r="R2764" t="s">
        <v>8363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0.22842639593908629</v>
      </c>
      <c r="P2765" s="8">
        <f t="shared" si="173"/>
        <v>30</v>
      </c>
      <c r="Q2765" t="s">
        <v>8340</v>
      </c>
      <c r="R2765" t="s">
        <v>8363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8340</v>
      </c>
      <c r="R2766" t="s">
        <v>8363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8340</v>
      </c>
      <c r="R2767" t="s">
        <v>8363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8340</v>
      </c>
      <c r="R2768" t="s">
        <v>8363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</v>
      </c>
      <c r="P2769" s="8">
        <f t="shared" si="173"/>
        <v>11.33</v>
      </c>
      <c r="Q2769" t="s">
        <v>8340</v>
      </c>
      <c r="R2769" t="s">
        <v>8363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</v>
      </c>
      <c r="Q2770" t="s">
        <v>8340</v>
      </c>
      <c r="R2770" t="s">
        <v>8363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8340</v>
      </c>
      <c r="R2771" t="s">
        <v>8363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10.411250000000001</v>
      </c>
      <c r="P2772" s="8">
        <f t="shared" si="173"/>
        <v>63.1</v>
      </c>
      <c r="Q2772" t="s">
        <v>8340</v>
      </c>
      <c r="R2772" t="s">
        <v>8363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8340</v>
      </c>
      <c r="R2773" t="s">
        <v>8363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8340</v>
      </c>
      <c r="R2774" t="s">
        <v>8363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8340</v>
      </c>
      <c r="R2775" t="s">
        <v>8363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14.25</v>
      </c>
      <c r="P2776" s="8">
        <f t="shared" si="173"/>
        <v>43.85</v>
      </c>
      <c r="Q2776" t="s">
        <v>8340</v>
      </c>
      <c r="R2776" t="s">
        <v>8363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8340</v>
      </c>
      <c r="R2777" t="s">
        <v>8363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</v>
      </c>
      <c r="Q2778" t="s">
        <v>8340</v>
      </c>
      <c r="R2778" t="s">
        <v>8363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0.33333333333333331</v>
      </c>
      <c r="P2779" s="8">
        <f t="shared" si="173"/>
        <v>10</v>
      </c>
      <c r="Q2779" t="s">
        <v>8340</v>
      </c>
      <c r="R2779" t="s">
        <v>8363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25.545454545454547</v>
      </c>
      <c r="P2780" s="8">
        <f t="shared" si="173"/>
        <v>93.67</v>
      </c>
      <c r="Q2780" t="s">
        <v>8340</v>
      </c>
      <c r="R2780" t="s">
        <v>8363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8340</v>
      </c>
      <c r="R2781" t="s">
        <v>8363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8340</v>
      </c>
      <c r="R2782" t="s">
        <v>8363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8335</v>
      </c>
      <c r="R2783" t="s">
        <v>8336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66.67</v>
      </c>
      <c r="Q2784" t="s">
        <v>8335</v>
      </c>
      <c r="R2784" t="s">
        <v>8336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</v>
      </c>
      <c r="Q2785" t="s">
        <v>8335</v>
      </c>
      <c r="R2785" t="s">
        <v>8336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</v>
      </c>
      <c r="Q2786" t="s">
        <v>8335</v>
      </c>
      <c r="R2786" t="s">
        <v>8336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104.68</v>
      </c>
      <c r="P2787" s="8">
        <f t="shared" si="173"/>
        <v>36.86</v>
      </c>
      <c r="Q2787" t="s">
        <v>8335</v>
      </c>
      <c r="R2787" t="s">
        <v>8336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117.84</v>
      </c>
      <c r="P2788" s="8">
        <f t="shared" si="173"/>
        <v>39.81</v>
      </c>
      <c r="Q2788" t="s">
        <v>8335</v>
      </c>
      <c r="R2788" t="s">
        <v>8336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8335</v>
      </c>
      <c r="R2789" t="s">
        <v>8336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102.5</v>
      </c>
      <c r="P2790" s="8">
        <f t="shared" si="173"/>
        <v>102.5</v>
      </c>
      <c r="Q2790" t="s">
        <v>8335</v>
      </c>
      <c r="R2790" t="s">
        <v>8336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126.46</v>
      </c>
      <c r="Q2791" t="s">
        <v>8335</v>
      </c>
      <c r="R2791" t="s">
        <v>8336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47.88</v>
      </c>
      <c r="Q2792" t="s">
        <v>8335</v>
      </c>
      <c r="R2792" t="s">
        <v>8336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102.5</v>
      </c>
      <c r="P2793" s="8">
        <f t="shared" si="173"/>
        <v>73.209999999999994</v>
      </c>
      <c r="Q2793" t="s">
        <v>8335</v>
      </c>
      <c r="R2793" t="s">
        <v>8336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</v>
      </c>
      <c r="P2794" s="8">
        <f t="shared" si="173"/>
        <v>89.67</v>
      </c>
      <c r="Q2794" t="s">
        <v>8335</v>
      </c>
      <c r="R2794" t="s">
        <v>8336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</v>
      </c>
      <c r="Q2795" t="s">
        <v>8335</v>
      </c>
      <c r="R2795" t="s">
        <v>8336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8335</v>
      </c>
      <c r="R2796" t="s">
        <v>8336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8335</v>
      </c>
      <c r="R2797" t="s">
        <v>8336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8335</v>
      </c>
      <c r="R2798" t="s">
        <v>8336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102.64512499999999</v>
      </c>
      <c r="P2799" s="8">
        <f t="shared" si="173"/>
        <v>87.36</v>
      </c>
      <c r="Q2799" t="s">
        <v>8335</v>
      </c>
      <c r="R2799" t="s">
        <v>8336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</v>
      </c>
      <c r="Q2800" t="s">
        <v>8335</v>
      </c>
      <c r="R2800" t="s">
        <v>8336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44.86</v>
      </c>
      <c r="Q2801" t="s">
        <v>8335</v>
      </c>
      <c r="R2801" t="s">
        <v>8336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</v>
      </c>
      <c r="Q2802" t="s">
        <v>8335</v>
      </c>
      <c r="R2802" t="s">
        <v>8336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133.19999999999999</v>
      </c>
      <c r="P2803" s="8">
        <f t="shared" si="173"/>
        <v>51.23</v>
      </c>
      <c r="Q2803" t="s">
        <v>8335</v>
      </c>
      <c r="R2803" t="s">
        <v>8336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</v>
      </c>
      <c r="Q2804" t="s">
        <v>8335</v>
      </c>
      <c r="R2804" t="s">
        <v>8336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</v>
      </c>
      <c r="Q2805" t="s">
        <v>8335</v>
      </c>
      <c r="R2805" t="s">
        <v>8336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 s="8">
        <f t="shared" si="173"/>
        <v>50</v>
      </c>
      <c r="Q2806" t="s">
        <v>8335</v>
      </c>
      <c r="R2806" t="s">
        <v>8336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 s="8">
        <f t="shared" si="173"/>
        <v>24.44</v>
      </c>
      <c r="Q2807" t="s">
        <v>8335</v>
      </c>
      <c r="R2807" t="s">
        <v>8336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8335</v>
      </c>
      <c r="R2808" t="s">
        <v>8336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67.739999999999995</v>
      </c>
      <c r="Q2809" t="s">
        <v>8335</v>
      </c>
      <c r="R2809" t="s">
        <v>8336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65.38</v>
      </c>
      <c r="Q2810" t="s">
        <v>8335</v>
      </c>
      <c r="R2810" t="s">
        <v>8336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</v>
      </c>
      <c r="Q2811" t="s">
        <v>8335</v>
      </c>
      <c r="R2811" t="s">
        <v>8336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47.46</v>
      </c>
      <c r="Q2812" t="s">
        <v>8335</v>
      </c>
      <c r="R2812" t="s">
        <v>8336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</v>
      </c>
      <c r="Q2813" t="s">
        <v>8335</v>
      </c>
      <c r="R2813" t="s">
        <v>8336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</v>
      </c>
      <c r="Q2814" t="s">
        <v>8335</v>
      </c>
      <c r="R2814" t="s">
        <v>8336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37.21</v>
      </c>
      <c r="Q2815" t="s">
        <v>8335</v>
      </c>
      <c r="R2815" t="s">
        <v>8336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107.73333333333333</v>
      </c>
      <c r="P2816" s="8">
        <f t="shared" si="173"/>
        <v>25.25</v>
      </c>
      <c r="Q2816" t="s">
        <v>8335</v>
      </c>
      <c r="R2816" t="s">
        <v>8336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</v>
      </c>
      <c r="Q2817" t="s">
        <v>8335</v>
      </c>
      <c r="R2817" t="s">
        <v>8336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</v>
      </c>
      <c r="Q2818" t="s">
        <v>8335</v>
      </c>
      <c r="R2818" t="s">
        <v>8336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((E2819*100)/D2819)</f>
        <v>130</v>
      </c>
      <c r="P2819" s="8">
        <f t="shared" ref="P2819:P2882" si="177">ROUND(E2819/L2819,2)</f>
        <v>23.64</v>
      </c>
      <c r="Q2819" t="s">
        <v>8335</v>
      </c>
      <c r="R2819" t="s">
        <v>8336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</v>
      </c>
      <c r="Q2820" t="s">
        <v>8335</v>
      </c>
      <c r="R2820" t="s">
        <v>8336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</v>
      </c>
      <c r="P2821" s="8">
        <f t="shared" si="177"/>
        <v>50.38</v>
      </c>
      <c r="Q2821" t="s">
        <v>8335</v>
      </c>
      <c r="R2821" t="s">
        <v>8336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8335</v>
      </c>
      <c r="R2822" t="s">
        <v>8336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</v>
      </c>
      <c r="Q2823" t="s">
        <v>8335</v>
      </c>
      <c r="R2823" t="s">
        <v>8336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63.83</v>
      </c>
      <c r="Q2824" t="s">
        <v>8335</v>
      </c>
      <c r="R2824" t="s">
        <v>8336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8.86</v>
      </c>
      <c r="Q2825" t="s">
        <v>8335</v>
      </c>
      <c r="R2825" t="s">
        <v>8336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116.92307692307692</v>
      </c>
      <c r="P2826" s="8">
        <f t="shared" si="177"/>
        <v>50.67</v>
      </c>
      <c r="Q2826" t="s">
        <v>8335</v>
      </c>
      <c r="R2826" t="s">
        <v>8336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103.33333333333333</v>
      </c>
      <c r="P2827" s="8">
        <f t="shared" si="177"/>
        <v>60.78</v>
      </c>
      <c r="Q2827" t="s">
        <v>8335</v>
      </c>
      <c r="R2827" t="s">
        <v>8336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107.75</v>
      </c>
      <c r="P2828" s="8">
        <f t="shared" si="177"/>
        <v>113.42</v>
      </c>
      <c r="Q2828" t="s">
        <v>8335</v>
      </c>
      <c r="R2828" t="s">
        <v>8336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120.25</v>
      </c>
      <c r="P2829" s="8">
        <f t="shared" si="177"/>
        <v>104.57</v>
      </c>
      <c r="Q2829" t="s">
        <v>8335</v>
      </c>
      <c r="R2829" t="s">
        <v>8336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98.31</v>
      </c>
      <c r="Q2830" t="s">
        <v>8335</v>
      </c>
      <c r="R2830" t="s">
        <v>8336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35.04</v>
      </c>
      <c r="Q2831" t="s">
        <v>8335</v>
      </c>
      <c r="R2831" t="s">
        <v>8336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272.73</v>
      </c>
      <c r="Q2832" t="s">
        <v>8335</v>
      </c>
      <c r="R2832" t="s">
        <v>8336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63.85</v>
      </c>
      <c r="Q2833" t="s">
        <v>8335</v>
      </c>
      <c r="R2833" t="s">
        <v>8336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114.7196</v>
      </c>
      <c r="P2834" s="8">
        <f t="shared" si="177"/>
        <v>30.19</v>
      </c>
      <c r="Q2834" t="s">
        <v>8335</v>
      </c>
      <c r="R2834" t="s">
        <v>8336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</v>
      </c>
      <c r="Q2835" t="s">
        <v>8335</v>
      </c>
      <c r="R2835" t="s">
        <v>8336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64.760000000000005</v>
      </c>
      <c r="Q2836" t="s">
        <v>8335</v>
      </c>
      <c r="R2836" t="s">
        <v>8336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20.12</v>
      </c>
      <c r="Q2837" t="s">
        <v>8335</v>
      </c>
      <c r="R2837" t="s">
        <v>8336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</v>
      </c>
      <c r="Q2838" t="s">
        <v>8335</v>
      </c>
      <c r="R2838" t="s">
        <v>8336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40.479999999999997</v>
      </c>
      <c r="Q2839" t="s">
        <v>8335</v>
      </c>
      <c r="R2839" t="s">
        <v>8336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120.25</v>
      </c>
      <c r="P2840" s="8">
        <f t="shared" si="177"/>
        <v>44.54</v>
      </c>
      <c r="Q2840" t="s">
        <v>8335</v>
      </c>
      <c r="R2840" t="s">
        <v>8336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125.81</v>
      </c>
      <c r="Q2841" t="s">
        <v>8335</v>
      </c>
      <c r="R2841" t="s">
        <v>8336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19.7</v>
      </c>
      <c r="Q2842" t="s">
        <v>8335</v>
      </c>
      <c r="R2842" t="s">
        <v>8336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8335</v>
      </c>
      <c r="R2843" t="s">
        <v>8336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8335</v>
      </c>
      <c r="R2844" t="s">
        <v>8336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8335</v>
      </c>
      <c r="R2845" t="s">
        <v>8336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8335</v>
      </c>
      <c r="R2846" t="s">
        <v>8336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60.67</v>
      </c>
      <c r="Q2847" t="s">
        <v>8335</v>
      </c>
      <c r="R2847" t="s">
        <v>8336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8335</v>
      </c>
      <c r="R2848" t="s">
        <v>8336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8335</v>
      </c>
      <c r="R2849" t="s">
        <v>8336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</v>
      </c>
      <c r="Q2850" t="s">
        <v>8335</v>
      </c>
      <c r="R2850" t="s">
        <v>8336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8335</v>
      </c>
      <c r="R2851" t="s">
        <v>8336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</v>
      </c>
      <c r="Q2852" t="s">
        <v>8335</v>
      </c>
      <c r="R2852" t="s">
        <v>8336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8335</v>
      </c>
      <c r="R2853" t="s">
        <v>8336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</v>
      </c>
      <c r="Q2854" t="s">
        <v>8335</v>
      </c>
      <c r="R2854" t="s">
        <v>8336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8335</v>
      </c>
      <c r="R2855" t="s">
        <v>8336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41.7</v>
      </c>
      <c r="P2856" s="8">
        <f t="shared" si="177"/>
        <v>29.79</v>
      </c>
      <c r="Q2856" t="s">
        <v>8335</v>
      </c>
      <c r="R2856" t="s">
        <v>8336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8335</v>
      </c>
      <c r="R2857" t="s">
        <v>8336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</v>
      </c>
      <c r="Q2858" t="s">
        <v>8335</v>
      </c>
      <c r="R2858" t="s">
        <v>8336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8335</v>
      </c>
      <c r="R2859" t="s">
        <v>8336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8335</v>
      </c>
      <c r="R2860" t="s">
        <v>8336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</v>
      </c>
      <c r="P2861" s="8">
        <f t="shared" si="177"/>
        <v>35</v>
      </c>
      <c r="Q2861" t="s">
        <v>8335</v>
      </c>
      <c r="R2861" t="s">
        <v>8336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29.56</v>
      </c>
      <c r="Q2862" t="s">
        <v>8335</v>
      </c>
      <c r="R2862" t="s">
        <v>8336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26.67</v>
      </c>
      <c r="Q2863" t="s">
        <v>8335</v>
      </c>
      <c r="R2863" t="s">
        <v>8336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18.329999999999998</v>
      </c>
      <c r="Q2864" t="s">
        <v>8335</v>
      </c>
      <c r="R2864" t="s">
        <v>8336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8335</v>
      </c>
      <c r="R2865" t="s">
        <v>8336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</v>
      </c>
      <c r="Q2866" t="s">
        <v>8335</v>
      </c>
      <c r="R2866" t="s">
        <v>8336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8335</v>
      </c>
      <c r="R2867" t="s">
        <v>8336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0.9</v>
      </c>
      <c r="P2868" s="8">
        <f t="shared" si="177"/>
        <v>22.5</v>
      </c>
      <c r="Q2868" t="s">
        <v>8335</v>
      </c>
      <c r="R2868" t="s">
        <v>8336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8335</v>
      </c>
      <c r="R2869" t="s">
        <v>8336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105.03</v>
      </c>
      <c r="Q2870" t="s">
        <v>8335</v>
      </c>
      <c r="R2870" t="s">
        <v>8336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8335</v>
      </c>
      <c r="R2871" t="s">
        <v>8336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</v>
      </c>
      <c r="Q2872" t="s">
        <v>8335</v>
      </c>
      <c r="R2872" t="s">
        <v>8336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</v>
      </c>
      <c r="Q2873" t="s">
        <v>8335</v>
      </c>
      <c r="R2873" t="s">
        <v>8336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8335</v>
      </c>
      <c r="R2874" t="s">
        <v>8336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119.13</v>
      </c>
      <c r="Q2875" t="s">
        <v>8335</v>
      </c>
      <c r="R2875" t="s">
        <v>8336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</v>
      </c>
      <c r="Q2876" t="s">
        <v>8335</v>
      </c>
      <c r="R2876" t="s">
        <v>8336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3.5000000000000003E-2</v>
      </c>
      <c r="P2877" s="8">
        <f t="shared" si="177"/>
        <v>2.33</v>
      </c>
      <c r="Q2877" t="s">
        <v>8335</v>
      </c>
      <c r="R2877" t="s">
        <v>8336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8335</v>
      </c>
      <c r="R2878" t="s">
        <v>8336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</v>
      </c>
      <c r="Q2879" t="s">
        <v>8335</v>
      </c>
      <c r="R2879" t="s">
        <v>8336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8335</v>
      </c>
      <c r="R2880" t="s">
        <v>8336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0.25892857142857145</v>
      </c>
      <c r="P2881" s="8">
        <f t="shared" si="177"/>
        <v>29</v>
      </c>
      <c r="Q2881" t="s">
        <v>8335</v>
      </c>
      <c r="R2881" t="s">
        <v>8336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</v>
      </c>
      <c r="Q2882" t="s">
        <v>8335</v>
      </c>
      <c r="R2882" t="s">
        <v>8336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((E2883*100)/D2883)</f>
        <v>0</v>
      </c>
      <c r="P2883" s="8" t="e">
        <f t="shared" ref="P2883:P2946" si="181">ROUND(E2883/L2883,2)</f>
        <v>#DIV/0!</v>
      </c>
      <c r="Q2883" t="s">
        <v>8335</v>
      </c>
      <c r="R2883" t="s">
        <v>8336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8335</v>
      </c>
      <c r="R2884" t="s">
        <v>8336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8335</v>
      </c>
      <c r="R2885" t="s">
        <v>8336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0.41111111111111109</v>
      </c>
      <c r="P2886" s="8">
        <f t="shared" si="181"/>
        <v>46.25</v>
      </c>
      <c r="Q2886" t="s">
        <v>8335</v>
      </c>
      <c r="R2886" t="s">
        <v>8336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8335</v>
      </c>
      <c r="R2887" t="s">
        <v>8336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8335</v>
      </c>
      <c r="R2888" t="s">
        <v>8336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0.16666666666666666</v>
      </c>
      <c r="P2889" s="8">
        <f t="shared" si="181"/>
        <v>5</v>
      </c>
      <c r="Q2889" t="s">
        <v>8335</v>
      </c>
      <c r="R2889" t="s">
        <v>8336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8335</v>
      </c>
      <c r="R2890" t="s">
        <v>8336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38.06666666666667</v>
      </c>
      <c r="P2891" s="8">
        <f t="shared" si="181"/>
        <v>81.569999999999993</v>
      </c>
      <c r="Q2891" t="s">
        <v>8335</v>
      </c>
      <c r="R2891" t="s">
        <v>8336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8335</v>
      </c>
      <c r="R2892" t="s">
        <v>8336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8335</v>
      </c>
      <c r="R2893" t="s">
        <v>8336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</v>
      </c>
      <c r="Q2894" t="s">
        <v>8335</v>
      </c>
      <c r="R2894" t="s">
        <v>8336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8335</v>
      </c>
      <c r="R2895" t="s">
        <v>8336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8335</v>
      </c>
      <c r="R2896" t="s">
        <v>8336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8335</v>
      </c>
      <c r="R2897" t="s">
        <v>8336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20.833333333333332</v>
      </c>
      <c r="P2898" s="8">
        <f t="shared" si="181"/>
        <v>52.08</v>
      </c>
      <c r="Q2898" t="s">
        <v>8335</v>
      </c>
      <c r="R2898" t="s">
        <v>8336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</v>
      </c>
      <c r="Q2899" t="s">
        <v>8335</v>
      </c>
      <c r="R2899" t="s">
        <v>8336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4.2133333333333329</v>
      </c>
      <c r="P2900" s="8">
        <f t="shared" si="181"/>
        <v>26.33</v>
      </c>
      <c r="Q2900" t="s">
        <v>8335</v>
      </c>
      <c r="R2900" t="s">
        <v>8336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8335</v>
      </c>
      <c r="R2901" t="s">
        <v>8336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61.909090909090907</v>
      </c>
      <c r="P2902" s="8">
        <f t="shared" si="181"/>
        <v>486.43</v>
      </c>
      <c r="Q2902" t="s">
        <v>8335</v>
      </c>
      <c r="R2902" t="s">
        <v>8336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8335</v>
      </c>
      <c r="R2903" t="s">
        <v>8336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8335</v>
      </c>
      <c r="R2904" t="s">
        <v>8336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0.78</v>
      </c>
      <c r="P2905" s="8">
        <f t="shared" si="181"/>
        <v>9.75</v>
      </c>
      <c r="Q2905" t="s">
        <v>8335</v>
      </c>
      <c r="R2905" t="s">
        <v>8336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8335</v>
      </c>
      <c r="R2906" t="s">
        <v>8336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36.590000000000003</v>
      </c>
      <c r="Q2907" t="s">
        <v>8335</v>
      </c>
      <c r="R2907" t="s">
        <v>8336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80.709999999999994</v>
      </c>
      <c r="Q2908" t="s">
        <v>8335</v>
      </c>
      <c r="R2908" t="s">
        <v>8336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8335</v>
      </c>
      <c r="R2909" t="s">
        <v>8336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8335</v>
      </c>
      <c r="R2910" t="s">
        <v>8336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8335</v>
      </c>
      <c r="R2911" t="s">
        <v>8336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8335</v>
      </c>
      <c r="R2912" t="s">
        <v>8336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46.93</v>
      </c>
      <c r="Q2913" t="s">
        <v>8335</v>
      </c>
      <c r="R2913" t="s">
        <v>8336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78.08</v>
      </c>
      <c r="Q2914" t="s">
        <v>8335</v>
      </c>
      <c r="R2914" t="s">
        <v>8336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8335</v>
      </c>
      <c r="R2915" t="s">
        <v>8336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8335</v>
      </c>
      <c r="R2916" t="s">
        <v>8336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203.67</v>
      </c>
      <c r="Q2917" t="s">
        <v>8335</v>
      </c>
      <c r="R2917" t="s">
        <v>8336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7.8378378378378377</v>
      </c>
      <c r="P2918" s="8">
        <f t="shared" si="181"/>
        <v>20.71</v>
      </c>
      <c r="Q2918" t="s">
        <v>8335</v>
      </c>
      <c r="R2918" t="s">
        <v>8336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48.56</v>
      </c>
      <c r="Q2919" t="s">
        <v>8335</v>
      </c>
      <c r="R2919" t="s">
        <v>8336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8335</v>
      </c>
      <c r="R2920" t="s">
        <v>8336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8335</v>
      </c>
      <c r="R2921" t="s">
        <v>8336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</v>
      </c>
      <c r="P2922" s="8">
        <f t="shared" si="181"/>
        <v>51.62</v>
      </c>
      <c r="Q2922" t="s">
        <v>8335</v>
      </c>
      <c r="R2922" t="s">
        <v>8336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8335</v>
      </c>
      <c r="R2923" t="s">
        <v>8364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</v>
      </c>
      <c r="Q2924" t="s">
        <v>8335</v>
      </c>
      <c r="R2924" t="s">
        <v>8364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8335</v>
      </c>
      <c r="R2925" t="s">
        <v>8364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</v>
      </c>
      <c r="Q2926" t="s">
        <v>8335</v>
      </c>
      <c r="R2926" t="s">
        <v>8364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102.44597777777778</v>
      </c>
      <c r="P2927" s="8">
        <f t="shared" si="181"/>
        <v>231.66</v>
      </c>
      <c r="Q2927" t="s">
        <v>8335</v>
      </c>
      <c r="R2927" t="s">
        <v>8364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8335</v>
      </c>
      <c r="R2928" t="s">
        <v>8364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</v>
      </c>
      <c r="Q2929" t="s">
        <v>8335</v>
      </c>
      <c r="R2929" t="s">
        <v>8364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41.67</v>
      </c>
      <c r="Q2930" t="s">
        <v>8335</v>
      </c>
      <c r="R2930" t="s">
        <v>8364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</v>
      </c>
      <c r="Q2931" t="s">
        <v>8335</v>
      </c>
      <c r="R2931" t="s">
        <v>8364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</v>
      </c>
      <c r="P2932" s="8">
        <f t="shared" si="181"/>
        <v>162.77000000000001</v>
      </c>
      <c r="Q2932" t="s">
        <v>8335</v>
      </c>
      <c r="R2932" t="s">
        <v>8364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</v>
      </c>
      <c r="Q2933" t="s">
        <v>8335</v>
      </c>
      <c r="R2933" t="s">
        <v>8364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105.09677419354838</v>
      </c>
      <c r="P2934" s="8">
        <f t="shared" si="181"/>
        <v>85.74</v>
      </c>
      <c r="Q2934" t="s">
        <v>8335</v>
      </c>
      <c r="R2934" t="s">
        <v>8364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</v>
      </c>
      <c r="Q2935" t="s">
        <v>8335</v>
      </c>
      <c r="R2935" t="s">
        <v>8364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</v>
      </c>
      <c r="Q2936" t="s">
        <v>8335</v>
      </c>
      <c r="R2936" t="s">
        <v>8364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90.54</v>
      </c>
      <c r="Q2937" t="s">
        <v>8335</v>
      </c>
      <c r="R2937" t="s">
        <v>8364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37.65</v>
      </c>
      <c r="Q2938" t="s">
        <v>8335</v>
      </c>
      <c r="R2938" t="s">
        <v>8364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133.33333333333334</v>
      </c>
      <c r="P2939" s="8">
        <f t="shared" si="181"/>
        <v>36.36</v>
      </c>
      <c r="Q2939" t="s">
        <v>8335</v>
      </c>
      <c r="R2939" t="s">
        <v>8364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126.72</v>
      </c>
      <c r="Q2940" t="s">
        <v>8335</v>
      </c>
      <c r="R2940" t="s">
        <v>8364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8335</v>
      </c>
      <c r="R2941" t="s">
        <v>8364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</v>
      </c>
      <c r="P2942" s="8">
        <f t="shared" si="181"/>
        <v>81.239999999999995</v>
      </c>
      <c r="Q2942" t="s">
        <v>8335</v>
      </c>
      <c r="R2942" t="s">
        <v>8364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8335</v>
      </c>
      <c r="R2943" t="s">
        <v>8362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20.425000000000001</v>
      </c>
      <c r="P2944" s="8">
        <f t="shared" si="181"/>
        <v>202.23</v>
      </c>
      <c r="Q2944" t="s">
        <v>8335</v>
      </c>
      <c r="R2944" t="s">
        <v>8362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8335</v>
      </c>
      <c r="R2945" t="s">
        <v>8362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8335</v>
      </c>
      <c r="R2946" t="s">
        <v>8362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((E2947*100)/D2947)</f>
        <v>0</v>
      </c>
      <c r="P2947" s="8" t="e">
        <f t="shared" ref="P2947:P3010" si="185">ROUND(E2947/L2947,2)</f>
        <v>#DIV/0!</v>
      </c>
      <c r="Q2947" t="s">
        <v>8335</v>
      </c>
      <c r="R2947" t="s">
        <v>8362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8335</v>
      </c>
      <c r="R2948" t="s">
        <v>8362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</v>
      </c>
      <c r="Q2949" t="s">
        <v>8335</v>
      </c>
      <c r="R2949" t="s">
        <v>8362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4.7999999999999996E-3</v>
      </c>
      <c r="P2950" s="8">
        <f t="shared" si="185"/>
        <v>2.67</v>
      </c>
      <c r="Q2950" t="s">
        <v>8335</v>
      </c>
      <c r="R2950" t="s">
        <v>8362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8335</v>
      </c>
      <c r="R2951" t="s">
        <v>8362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8335</v>
      </c>
      <c r="R2952" t="s">
        <v>8362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2.1920000000000002</v>
      </c>
      <c r="P2953" s="8">
        <f t="shared" si="185"/>
        <v>18.899999999999999</v>
      </c>
      <c r="Q2953" t="s">
        <v>8335</v>
      </c>
      <c r="R2953" t="s">
        <v>8362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200.63</v>
      </c>
      <c r="Q2954" t="s">
        <v>8335</v>
      </c>
      <c r="R2954" t="s">
        <v>8362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201.67</v>
      </c>
      <c r="Q2955" t="s">
        <v>8335</v>
      </c>
      <c r="R2955" t="s">
        <v>8362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8335</v>
      </c>
      <c r="R2956" t="s">
        <v>8362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8335</v>
      </c>
      <c r="R2957" t="s">
        <v>8362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8335</v>
      </c>
      <c r="R2958" t="s">
        <v>8362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1.8666666666666667</v>
      </c>
      <c r="P2959" s="8">
        <f t="shared" si="185"/>
        <v>93.33</v>
      </c>
      <c r="Q2959" t="s">
        <v>8335</v>
      </c>
      <c r="R2959" t="s">
        <v>8362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8335</v>
      </c>
      <c r="R2960" t="s">
        <v>8362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8335</v>
      </c>
      <c r="R2961" t="s">
        <v>8362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8335</v>
      </c>
      <c r="R2962" t="s">
        <v>8362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8335</v>
      </c>
      <c r="R2963" t="s">
        <v>8336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8335</v>
      </c>
      <c r="R2964" t="s">
        <v>8336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</v>
      </c>
      <c r="Q2965" t="s">
        <v>8335</v>
      </c>
      <c r="R2965" t="s">
        <v>8336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</v>
      </c>
      <c r="Q2966" t="s">
        <v>8335</v>
      </c>
      <c r="R2966" t="s">
        <v>8336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 s="8">
        <f t="shared" si="185"/>
        <v>41.92</v>
      </c>
      <c r="Q2967" t="s">
        <v>8335</v>
      </c>
      <c r="R2967" t="s">
        <v>8336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</v>
      </c>
      <c r="P2968" s="8">
        <f t="shared" si="185"/>
        <v>88.77</v>
      </c>
      <c r="Q2968" t="s">
        <v>8335</v>
      </c>
      <c r="R2968" t="s">
        <v>8336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80.23</v>
      </c>
      <c r="Q2969" t="s">
        <v>8335</v>
      </c>
      <c r="R2969" t="s">
        <v>8336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78.94</v>
      </c>
      <c r="Q2970" t="s">
        <v>8335</v>
      </c>
      <c r="R2970" t="s">
        <v>8336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95.59</v>
      </c>
      <c r="Q2971" t="s">
        <v>8335</v>
      </c>
      <c r="R2971" t="s">
        <v>8336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</v>
      </c>
      <c r="Q2972" t="s">
        <v>8335</v>
      </c>
      <c r="R2972" t="s">
        <v>8336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100.15625</v>
      </c>
      <c r="P2973" s="8">
        <f t="shared" si="185"/>
        <v>74.53</v>
      </c>
      <c r="Q2973" t="s">
        <v>8335</v>
      </c>
      <c r="R2973" t="s">
        <v>8336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</v>
      </c>
      <c r="P2974" s="8">
        <f t="shared" si="185"/>
        <v>123.94</v>
      </c>
      <c r="Q2974" t="s">
        <v>8335</v>
      </c>
      <c r="R2974" t="s">
        <v>8336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264.85000000000002</v>
      </c>
      <c r="Q2975" t="s">
        <v>8335</v>
      </c>
      <c r="R2975" t="s">
        <v>8336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</v>
      </c>
      <c r="Q2976" t="s">
        <v>8335</v>
      </c>
      <c r="R2976" t="s">
        <v>8336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</v>
      </c>
      <c r="Q2977" t="s">
        <v>8335</v>
      </c>
      <c r="R2977" t="s">
        <v>8336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</v>
      </c>
      <c r="Q2978" t="s">
        <v>8335</v>
      </c>
      <c r="R2978" t="s">
        <v>8336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113.57</v>
      </c>
      <c r="Q2979" t="s">
        <v>8335</v>
      </c>
      <c r="R2979" t="s">
        <v>8336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60.69</v>
      </c>
      <c r="Q2980" t="s">
        <v>8335</v>
      </c>
      <c r="R2980" t="s">
        <v>8336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110.22</v>
      </c>
      <c r="Q2981" t="s">
        <v>8335</v>
      </c>
      <c r="R2981" t="s">
        <v>8336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109.16666666666667</v>
      </c>
      <c r="P2982" s="8">
        <f t="shared" si="185"/>
        <v>136.46</v>
      </c>
      <c r="Q2982" t="s">
        <v>8335</v>
      </c>
      <c r="R2982" t="s">
        <v>8336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</v>
      </c>
      <c r="Q2983" t="s">
        <v>8335</v>
      </c>
      <c r="R2983" t="s">
        <v>8362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</v>
      </c>
      <c r="Q2984" t="s">
        <v>8335</v>
      </c>
      <c r="R2984" t="s">
        <v>8362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146.53957758620689</v>
      </c>
      <c r="P2985" s="8">
        <f t="shared" si="185"/>
        <v>155.24</v>
      </c>
      <c r="Q2985" t="s">
        <v>8335</v>
      </c>
      <c r="R2985" t="s">
        <v>8362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</v>
      </c>
      <c r="Q2986" t="s">
        <v>8335</v>
      </c>
      <c r="R2986" t="s">
        <v>8362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121.65</v>
      </c>
      <c r="P2987" s="8">
        <f t="shared" si="185"/>
        <v>109.59</v>
      </c>
      <c r="Q2987" t="s">
        <v>8335</v>
      </c>
      <c r="R2987" t="s">
        <v>8362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</v>
      </c>
      <c r="Q2988" t="s">
        <v>8335</v>
      </c>
      <c r="R2988" t="s">
        <v>8362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</v>
      </c>
      <c r="Q2989" t="s">
        <v>8335</v>
      </c>
      <c r="R2989" t="s">
        <v>8362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</v>
      </c>
      <c r="Q2990" t="s">
        <v>8335</v>
      </c>
      <c r="R2990" t="s">
        <v>8362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97</v>
      </c>
      <c r="Q2991" t="s">
        <v>8335</v>
      </c>
      <c r="R2991" t="s">
        <v>8362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</v>
      </c>
      <c r="Q2992" t="s">
        <v>8335</v>
      </c>
      <c r="R2992" t="s">
        <v>8362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94.41</v>
      </c>
      <c r="Q2993" t="s">
        <v>8335</v>
      </c>
      <c r="R2993" t="s">
        <v>8362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</v>
      </c>
      <c r="Q2994" t="s">
        <v>8335</v>
      </c>
      <c r="R2994" t="s">
        <v>8362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100.3</v>
      </c>
      <c r="P2995" s="8">
        <f t="shared" si="185"/>
        <v>45.59</v>
      </c>
      <c r="Q2995" t="s">
        <v>8335</v>
      </c>
      <c r="R2995" t="s">
        <v>8362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457.74666666666667</v>
      </c>
      <c r="P2996" s="8">
        <f t="shared" si="185"/>
        <v>23.28</v>
      </c>
      <c r="Q2996" t="s">
        <v>8335</v>
      </c>
      <c r="R2996" t="s">
        <v>8362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</v>
      </c>
      <c r="P2997" s="8">
        <f t="shared" si="185"/>
        <v>63.23</v>
      </c>
      <c r="Q2997" t="s">
        <v>8335</v>
      </c>
      <c r="R2997" t="s">
        <v>8362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153.52000000000001</v>
      </c>
      <c r="Q2998" t="s">
        <v>8335</v>
      </c>
      <c r="R2998" t="s">
        <v>8362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</v>
      </c>
      <c r="P2999" s="8">
        <f t="shared" si="185"/>
        <v>90.2</v>
      </c>
      <c r="Q2999" t="s">
        <v>8335</v>
      </c>
      <c r="R2999" t="s">
        <v>8362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</v>
      </c>
      <c r="Q3000" t="s">
        <v>8335</v>
      </c>
      <c r="R3000" t="s">
        <v>8362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8335</v>
      </c>
      <c r="R3001" t="s">
        <v>8362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8335</v>
      </c>
      <c r="R3002" t="s">
        <v>8362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318.699889104519</v>
      </c>
      <c r="P3003" s="8">
        <f t="shared" si="185"/>
        <v>131.38</v>
      </c>
      <c r="Q3003" t="s">
        <v>8335</v>
      </c>
      <c r="R3003" t="s">
        <v>8362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</v>
      </c>
      <c r="Q3004" t="s">
        <v>8335</v>
      </c>
      <c r="R3004" t="s">
        <v>8362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178.53</v>
      </c>
      <c r="Q3005" t="s">
        <v>8335</v>
      </c>
      <c r="R3005" t="s">
        <v>8362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162.91</v>
      </c>
      <c r="Q3006" t="s">
        <v>8335</v>
      </c>
      <c r="R3006" t="s">
        <v>8362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</v>
      </c>
      <c r="Q3007" t="s">
        <v>8335</v>
      </c>
      <c r="R3007" t="s">
        <v>8362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107.75</v>
      </c>
      <c r="P3008" s="8">
        <f t="shared" si="185"/>
        <v>88.87</v>
      </c>
      <c r="Q3008" t="s">
        <v>8335</v>
      </c>
      <c r="R3008" t="s">
        <v>8362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8335</v>
      </c>
      <c r="R3009" t="s">
        <v>8362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</v>
      </c>
      <c r="Q3010" t="s">
        <v>8335</v>
      </c>
      <c r="R3010" t="s">
        <v>8362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((E3011*100)/D3011)</f>
        <v>119.756</v>
      </c>
      <c r="P3011" s="8">
        <f t="shared" ref="P3011:P3074" si="189">ROUND(E3011/L3011,2)</f>
        <v>233.9</v>
      </c>
      <c r="Q3011" t="s">
        <v>8335</v>
      </c>
      <c r="R3011" t="s">
        <v>8362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8335</v>
      </c>
      <c r="R3012" t="s">
        <v>8362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123.66666666666667</v>
      </c>
      <c r="P3013" s="8">
        <f t="shared" si="189"/>
        <v>14.84</v>
      </c>
      <c r="Q3013" t="s">
        <v>8335</v>
      </c>
      <c r="R3013" t="s">
        <v>8362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117.125</v>
      </c>
      <c r="P3014" s="8">
        <f t="shared" si="189"/>
        <v>85.18</v>
      </c>
      <c r="Q3014" t="s">
        <v>8335</v>
      </c>
      <c r="R3014" t="s">
        <v>8362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</v>
      </c>
      <c r="Q3015" t="s">
        <v>8335</v>
      </c>
      <c r="R3015" t="s">
        <v>8362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</v>
      </c>
      <c r="Q3016" t="s">
        <v>8335</v>
      </c>
      <c r="R3016" t="s">
        <v>8362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8335</v>
      </c>
      <c r="R3017" t="s">
        <v>8362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102.61176470588235</v>
      </c>
      <c r="P3018" s="8">
        <f t="shared" si="189"/>
        <v>242.28</v>
      </c>
      <c r="Q3018" t="s">
        <v>8335</v>
      </c>
      <c r="R3018" t="s">
        <v>8362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105.84090909090909</v>
      </c>
      <c r="P3019" s="8">
        <f t="shared" si="189"/>
        <v>146.44999999999999</v>
      </c>
      <c r="Q3019" t="s">
        <v>8335</v>
      </c>
      <c r="R3019" t="s">
        <v>8362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</v>
      </c>
      <c r="Q3020" t="s">
        <v>8335</v>
      </c>
      <c r="R3020" t="s">
        <v>8362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121.23333333333333</v>
      </c>
      <c r="P3021" s="8">
        <f t="shared" si="189"/>
        <v>80.459999999999994</v>
      </c>
      <c r="Q3021" t="s">
        <v>8335</v>
      </c>
      <c r="R3021" t="s">
        <v>8362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100.57142857142857</v>
      </c>
      <c r="P3022" s="8">
        <f t="shared" si="189"/>
        <v>234.67</v>
      </c>
      <c r="Q3022" t="s">
        <v>8335</v>
      </c>
      <c r="R3022" t="s">
        <v>8362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50.69</v>
      </c>
      <c r="Q3023" t="s">
        <v>8335</v>
      </c>
      <c r="R3023" t="s">
        <v>8362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162.71</v>
      </c>
      <c r="Q3024" t="s">
        <v>8335</v>
      </c>
      <c r="R3024" t="s">
        <v>8362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120.17</v>
      </c>
      <c r="Q3025" t="s">
        <v>8335</v>
      </c>
      <c r="R3025" t="s">
        <v>8362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67.7</v>
      </c>
      <c r="Q3026" t="s">
        <v>8335</v>
      </c>
      <c r="R3026" t="s">
        <v>8362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</v>
      </c>
      <c r="Q3027" t="s">
        <v>8335</v>
      </c>
      <c r="R3027" t="s">
        <v>8362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8335</v>
      </c>
      <c r="R3028" t="s">
        <v>8362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8335</v>
      </c>
      <c r="R3029" t="s">
        <v>8362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168.02</v>
      </c>
      <c r="P3030" s="8">
        <f t="shared" si="189"/>
        <v>84.86</v>
      </c>
      <c r="Q3030" t="s">
        <v>8335</v>
      </c>
      <c r="R3030" t="s">
        <v>8362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94.55</v>
      </c>
      <c r="Q3031" t="s">
        <v>8335</v>
      </c>
      <c r="R3031" t="s">
        <v>8362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106.68571428571428</v>
      </c>
      <c r="P3032" s="8">
        <f t="shared" si="189"/>
        <v>45.54</v>
      </c>
      <c r="Q3032" t="s">
        <v>8335</v>
      </c>
      <c r="R3032" t="s">
        <v>8362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</v>
      </c>
      <c r="Q3033" t="s">
        <v>8335</v>
      </c>
      <c r="R3033" t="s">
        <v>8362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8335</v>
      </c>
      <c r="R3034" t="s">
        <v>8362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</v>
      </c>
      <c r="Q3035" t="s">
        <v>8335</v>
      </c>
      <c r="R3035" t="s">
        <v>8362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112.536</v>
      </c>
      <c r="P3036" s="8">
        <f t="shared" si="189"/>
        <v>89.31</v>
      </c>
      <c r="Q3036" t="s">
        <v>8335</v>
      </c>
      <c r="R3036" t="s">
        <v>8362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</v>
      </c>
      <c r="P3037" s="8">
        <f t="shared" si="189"/>
        <v>88.59</v>
      </c>
      <c r="Q3037" t="s">
        <v>8335</v>
      </c>
      <c r="R3037" t="s">
        <v>8362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</v>
      </c>
      <c r="Q3038" t="s">
        <v>8335</v>
      </c>
      <c r="R3038" t="s">
        <v>8362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</v>
      </c>
      <c r="P3039" s="8">
        <f t="shared" si="189"/>
        <v>33.31</v>
      </c>
      <c r="Q3039" t="s">
        <v>8335</v>
      </c>
      <c r="R3039" t="s">
        <v>8362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100.5</v>
      </c>
      <c r="P3040" s="8">
        <f t="shared" si="189"/>
        <v>37.22</v>
      </c>
      <c r="Q3040" t="s">
        <v>8335</v>
      </c>
      <c r="R3040" t="s">
        <v>8362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108.7139</v>
      </c>
      <c r="P3041" s="8">
        <f t="shared" si="189"/>
        <v>92.13</v>
      </c>
      <c r="Q3041" t="s">
        <v>8335</v>
      </c>
      <c r="R3041" t="s">
        <v>8362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76.790000000000006</v>
      </c>
      <c r="Q3042" t="s">
        <v>8335</v>
      </c>
      <c r="R3042" t="s">
        <v>8362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96.53</v>
      </c>
      <c r="Q3043" t="s">
        <v>8335</v>
      </c>
      <c r="R3043" t="s">
        <v>8362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</v>
      </c>
      <c r="Q3044" t="s">
        <v>8335</v>
      </c>
      <c r="R3044" t="s">
        <v>8362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110.00666666666666</v>
      </c>
      <c r="P3045" s="8">
        <f t="shared" si="189"/>
        <v>128.91</v>
      </c>
      <c r="Q3045" t="s">
        <v>8335</v>
      </c>
      <c r="R3045" t="s">
        <v>8362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84.11</v>
      </c>
      <c r="Q3046" t="s">
        <v>8335</v>
      </c>
      <c r="R3046" t="s">
        <v>8362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</v>
      </c>
      <c r="Q3047" t="s">
        <v>8335</v>
      </c>
      <c r="R3047" t="s">
        <v>8362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259.95</v>
      </c>
      <c r="Q3048" t="s">
        <v>8335</v>
      </c>
      <c r="R3048" t="s">
        <v>8362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8335</v>
      </c>
      <c r="R3049" t="s">
        <v>8362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</v>
      </c>
      <c r="Q3050" t="s">
        <v>8335</v>
      </c>
      <c r="R3050" t="s">
        <v>8362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74.069999999999993</v>
      </c>
      <c r="Q3051" t="s">
        <v>8335</v>
      </c>
      <c r="R3051" t="s">
        <v>8362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70.67</v>
      </c>
      <c r="Q3052" t="s">
        <v>8335</v>
      </c>
      <c r="R3052" t="s">
        <v>8362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23.63</v>
      </c>
      <c r="Q3053" t="s">
        <v>8335</v>
      </c>
      <c r="R3053" t="s">
        <v>8362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8335</v>
      </c>
      <c r="R3054" t="s">
        <v>8362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</v>
      </c>
      <c r="Q3055" t="s">
        <v>8335</v>
      </c>
      <c r="R3055" t="s">
        <v>8362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8335</v>
      </c>
      <c r="R3056" t="s">
        <v>8362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8335</v>
      </c>
      <c r="R3057" t="s">
        <v>8362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8335</v>
      </c>
      <c r="R3058" t="s">
        <v>8362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8335</v>
      </c>
      <c r="R3059" t="s">
        <v>8362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8335</v>
      </c>
      <c r="R3060" t="s">
        <v>8362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3.0066666666666668</v>
      </c>
      <c r="P3061" s="8">
        <f t="shared" si="189"/>
        <v>41</v>
      </c>
      <c r="Q3061" t="s">
        <v>8335</v>
      </c>
      <c r="R3061" t="s">
        <v>8362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</v>
      </c>
      <c r="Q3062" t="s">
        <v>8335</v>
      </c>
      <c r="R3062" t="s">
        <v>8362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8335</v>
      </c>
      <c r="R3063" t="s">
        <v>8362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</v>
      </c>
      <c r="Q3064" t="s">
        <v>8335</v>
      </c>
      <c r="R3064" t="s">
        <v>8362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</v>
      </c>
      <c r="Q3065" t="s">
        <v>8335</v>
      </c>
      <c r="R3065" t="s">
        <v>8362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</v>
      </c>
      <c r="Q3066" t="s">
        <v>8335</v>
      </c>
      <c r="R3066" t="s">
        <v>8362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8335</v>
      </c>
      <c r="R3067" t="s">
        <v>8362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2796.67</v>
      </c>
      <c r="Q3068" t="s">
        <v>8335</v>
      </c>
      <c r="R3068" t="s">
        <v>8362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8335</v>
      </c>
      <c r="R3069" t="s">
        <v>8362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7.0000000000000007E-2</v>
      </c>
      <c r="P3070" s="8">
        <f t="shared" si="189"/>
        <v>87.5</v>
      </c>
      <c r="Q3070" t="s">
        <v>8335</v>
      </c>
      <c r="R3070" t="s">
        <v>8362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14.1</v>
      </c>
      <c r="P3071" s="8">
        <f t="shared" si="189"/>
        <v>20.14</v>
      </c>
      <c r="Q3071" t="s">
        <v>8335</v>
      </c>
      <c r="R3071" t="s">
        <v>8362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20.88</v>
      </c>
      <c r="Q3072" t="s">
        <v>8335</v>
      </c>
      <c r="R3072" t="s">
        <v>8362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61.31</v>
      </c>
      <c r="Q3073" t="s">
        <v>8335</v>
      </c>
      <c r="R3073" t="s">
        <v>8362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8335</v>
      </c>
      <c r="R3074" t="s">
        <v>8362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((E3075*100)/D3075)</f>
        <v>2.3035714285714284E-2</v>
      </c>
      <c r="P3075" s="8">
        <f t="shared" ref="P3075:P3138" si="193">ROUND(E3075/L3075,2)</f>
        <v>92.14</v>
      </c>
      <c r="Q3075" t="s">
        <v>8335</v>
      </c>
      <c r="R3075" t="s">
        <v>8362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8.7999999999999995E-2</v>
      </c>
      <c r="P3076" s="8">
        <f t="shared" si="193"/>
        <v>7.33</v>
      </c>
      <c r="Q3076" t="s">
        <v>8335</v>
      </c>
      <c r="R3076" t="s">
        <v>8362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8335</v>
      </c>
      <c r="R3077" t="s">
        <v>8362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8335</v>
      </c>
      <c r="R3078" t="s">
        <v>8362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8335</v>
      </c>
      <c r="R3079" t="s">
        <v>8362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23.67</v>
      </c>
      <c r="Q3080" t="s">
        <v>8335</v>
      </c>
      <c r="R3080" t="s">
        <v>8362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0.84173998587352461</v>
      </c>
      <c r="P3081" s="8">
        <f t="shared" si="193"/>
        <v>415.78</v>
      </c>
      <c r="Q3081" t="s">
        <v>8335</v>
      </c>
      <c r="R3081" t="s">
        <v>8362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1.8800000000000001E-2</v>
      </c>
      <c r="P3082" s="8">
        <f t="shared" si="193"/>
        <v>53.71</v>
      </c>
      <c r="Q3082" t="s">
        <v>8335</v>
      </c>
      <c r="R3082" t="s">
        <v>8362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8335</v>
      </c>
      <c r="R3083" t="s">
        <v>8362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8335</v>
      </c>
      <c r="R3084" t="s">
        <v>8362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0.28000000000000003</v>
      </c>
      <c r="P3085" s="8">
        <f t="shared" si="193"/>
        <v>18.670000000000002</v>
      </c>
      <c r="Q3085" t="s">
        <v>8335</v>
      </c>
      <c r="R3085" t="s">
        <v>8362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</v>
      </c>
      <c r="Q3086" t="s">
        <v>8335</v>
      </c>
      <c r="R3086" t="s">
        <v>8362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67.78</v>
      </c>
      <c r="Q3087" t="s">
        <v>8335</v>
      </c>
      <c r="R3087" t="s">
        <v>8362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16.670000000000002</v>
      </c>
      <c r="Q3088" t="s">
        <v>8335</v>
      </c>
      <c r="R3088" t="s">
        <v>8362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8335</v>
      </c>
      <c r="R3089" t="s">
        <v>8362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8335</v>
      </c>
      <c r="R3090" t="s">
        <v>8362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130.09</v>
      </c>
      <c r="Q3091" t="s">
        <v>8335</v>
      </c>
      <c r="R3091" t="s">
        <v>8362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</v>
      </c>
      <c r="Q3092" t="s">
        <v>8335</v>
      </c>
      <c r="R3092" t="s">
        <v>8362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</v>
      </c>
      <c r="P3093" s="8">
        <f t="shared" si="193"/>
        <v>88.44</v>
      </c>
      <c r="Q3093" t="s">
        <v>8335</v>
      </c>
      <c r="R3093" t="s">
        <v>8362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</v>
      </c>
      <c r="P3094" s="8">
        <f t="shared" si="193"/>
        <v>56.34</v>
      </c>
      <c r="Q3094" t="s">
        <v>8335</v>
      </c>
      <c r="R3094" t="s">
        <v>8362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53.53</v>
      </c>
      <c r="Q3095" t="s">
        <v>8335</v>
      </c>
      <c r="R3095" t="s">
        <v>8362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8335</v>
      </c>
      <c r="R3096" t="s">
        <v>8362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8335</v>
      </c>
      <c r="R3097" t="s">
        <v>8362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56.79</v>
      </c>
      <c r="Q3098" t="s">
        <v>8335</v>
      </c>
      <c r="R3098" t="s">
        <v>8362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17.149999999999999</v>
      </c>
      <c r="P3099" s="8">
        <f t="shared" si="193"/>
        <v>40.83</v>
      </c>
      <c r="Q3099" t="s">
        <v>8335</v>
      </c>
      <c r="R3099" t="s">
        <v>8362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</v>
      </c>
      <c r="Q3100" t="s">
        <v>8335</v>
      </c>
      <c r="R3100" t="s">
        <v>8362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</v>
      </c>
      <c r="P3101" s="8">
        <f t="shared" si="193"/>
        <v>55.6</v>
      </c>
      <c r="Q3101" t="s">
        <v>8335</v>
      </c>
      <c r="R3101" t="s">
        <v>8362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140.54</v>
      </c>
      <c r="Q3102" t="s">
        <v>8335</v>
      </c>
      <c r="R3102" t="s">
        <v>8362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8335</v>
      </c>
      <c r="R3103" t="s">
        <v>8362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</v>
      </c>
      <c r="Q3104" t="s">
        <v>8335</v>
      </c>
      <c r="R3104" t="s">
        <v>8362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8335</v>
      </c>
      <c r="R3105" t="s">
        <v>8362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8335</v>
      </c>
      <c r="R3106" t="s">
        <v>8362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</v>
      </c>
      <c r="Q3107" t="s">
        <v>8335</v>
      </c>
      <c r="R3107" t="s">
        <v>8362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4.0999999999999996</v>
      </c>
      <c r="P3108" s="8">
        <f t="shared" si="193"/>
        <v>10.25</v>
      </c>
      <c r="Q3108" t="s">
        <v>8335</v>
      </c>
      <c r="R3108" t="s">
        <v>8362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272.58999999999997</v>
      </c>
      <c r="Q3109" t="s">
        <v>8335</v>
      </c>
      <c r="R3109" t="s">
        <v>8362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8335</v>
      </c>
      <c r="R3110" t="s">
        <v>8362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</v>
      </c>
      <c r="Q3111" t="s">
        <v>8335</v>
      </c>
      <c r="R3111" t="s">
        <v>8362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8335</v>
      </c>
      <c r="R3112" t="s">
        <v>8362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</v>
      </c>
      <c r="P3113" s="8">
        <f t="shared" si="193"/>
        <v>70.11</v>
      </c>
      <c r="Q3113" t="s">
        <v>8335</v>
      </c>
      <c r="R3113" t="s">
        <v>8362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57.89</v>
      </c>
      <c r="Q3114" t="s">
        <v>8335</v>
      </c>
      <c r="R3114" t="s">
        <v>8362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</v>
      </c>
      <c r="Q3115" t="s">
        <v>8335</v>
      </c>
      <c r="R3115" t="s">
        <v>8362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8335</v>
      </c>
      <c r="R3116" t="s">
        <v>8362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8335</v>
      </c>
      <c r="R3117" t="s">
        <v>8362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8335</v>
      </c>
      <c r="R3118" t="s">
        <v>8362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8335</v>
      </c>
      <c r="R3119" t="s">
        <v>8362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8335</v>
      </c>
      <c r="R3120" t="s">
        <v>8362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8335</v>
      </c>
      <c r="R3121" t="s">
        <v>8362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8335</v>
      </c>
      <c r="R3122" t="s">
        <v>8362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0.66666666666666663</v>
      </c>
      <c r="P3123" s="8">
        <f t="shared" si="193"/>
        <v>10</v>
      </c>
      <c r="Q3123" t="s">
        <v>8335</v>
      </c>
      <c r="R3123" t="s">
        <v>8362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58.291457286432163</v>
      </c>
      <c r="P3124" s="8">
        <f t="shared" si="193"/>
        <v>58</v>
      </c>
      <c r="Q3124" t="s">
        <v>8335</v>
      </c>
      <c r="R3124" t="s">
        <v>8362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</v>
      </c>
      <c r="Q3125" t="s">
        <v>8335</v>
      </c>
      <c r="R3125" t="s">
        <v>8362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8335</v>
      </c>
      <c r="R3126" t="s">
        <v>8362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8335</v>
      </c>
      <c r="R3127" t="s">
        <v>8362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61.18</v>
      </c>
      <c r="Q3128" t="s">
        <v>8335</v>
      </c>
      <c r="R3128" t="s">
        <v>8362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8335</v>
      </c>
      <c r="R3129" t="s">
        <v>8362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139.24</v>
      </c>
      <c r="Q3130" t="s">
        <v>8335</v>
      </c>
      <c r="R3130" t="s">
        <v>8336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8335</v>
      </c>
      <c r="R3131" t="s">
        <v>8336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8335</v>
      </c>
      <c r="R3132" t="s">
        <v>8336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8335</v>
      </c>
      <c r="R3133" t="s">
        <v>8336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8335</v>
      </c>
      <c r="R3134" t="s">
        <v>8336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8335</v>
      </c>
      <c r="R3135" t="s">
        <v>8336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8335</v>
      </c>
      <c r="R3136" t="s">
        <v>8336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</v>
      </c>
      <c r="Q3137" t="s">
        <v>8335</v>
      </c>
      <c r="R3137" t="s">
        <v>8336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29.05</v>
      </c>
      <c r="Q3138" t="s">
        <v>8335</v>
      </c>
      <c r="R3138" t="s">
        <v>8336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((E3139*100)/D3139)</f>
        <v>3.3333333333333335</v>
      </c>
      <c r="P3139" s="8">
        <f t="shared" ref="P3139:P3202" si="197">ROUND(E3139/L3139,2)</f>
        <v>50</v>
      </c>
      <c r="Q3139" t="s">
        <v>8335</v>
      </c>
      <c r="R3139" t="s">
        <v>8336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8335</v>
      </c>
      <c r="R3140" t="s">
        <v>8336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8335</v>
      </c>
      <c r="R3141" t="s">
        <v>8336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8335</v>
      </c>
      <c r="R3142" t="s">
        <v>8336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8335</v>
      </c>
      <c r="R3143" t="s">
        <v>8336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8335</v>
      </c>
      <c r="R3144" t="s">
        <v>8336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8335</v>
      </c>
      <c r="R3145" t="s">
        <v>8336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</v>
      </c>
      <c r="Q3146" t="s">
        <v>8335</v>
      </c>
      <c r="R3146" t="s">
        <v>8336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8335</v>
      </c>
      <c r="R3147" t="s">
        <v>8336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8335</v>
      </c>
      <c r="R3148" t="s">
        <v>8336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117.52500000000001</v>
      </c>
      <c r="P3149" s="8">
        <f t="shared" si="197"/>
        <v>110.35</v>
      </c>
      <c r="Q3149" t="s">
        <v>8335</v>
      </c>
      <c r="R3149" t="s">
        <v>8336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131.16666666666666</v>
      </c>
      <c r="P3150" s="8">
        <f t="shared" si="197"/>
        <v>41.42</v>
      </c>
      <c r="Q3150" t="s">
        <v>8335</v>
      </c>
      <c r="R3150" t="s">
        <v>8336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8335</v>
      </c>
      <c r="R3151" t="s">
        <v>8336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</v>
      </c>
      <c r="Q3152" t="s">
        <v>8335</v>
      </c>
      <c r="R3152" t="s">
        <v>8336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</v>
      </c>
      <c r="Q3153" t="s">
        <v>8335</v>
      </c>
      <c r="R3153" t="s">
        <v>8336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</v>
      </c>
      <c r="Q3154" t="s">
        <v>8335</v>
      </c>
      <c r="R3154" t="s">
        <v>8336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335.58333333333331</v>
      </c>
      <c r="P3155" s="8">
        <f t="shared" si="197"/>
        <v>41.77</v>
      </c>
      <c r="Q3155" t="s">
        <v>8335</v>
      </c>
      <c r="R3155" t="s">
        <v>8336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112.92857142857143</v>
      </c>
      <c r="P3156" s="8">
        <f t="shared" si="197"/>
        <v>64.27</v>
      </c>
      <c r="Q3156" t="s">
        <v>8335</v>
      </c>
      <c r="R3156" t="s">
        <v>8336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31.21</v>
      </c>
      <c r="Q3157" t="s">
        <v>8335</v>
      </c>
      <c r="R3157" t="s">
        <v>8336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</v>
      </c>
      <c r="Q3158" t="s">
        <v>8335</v>
      </c>
      <c r="R3158" t="s">
        <v>8336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98.54</v>
      </c>
      <c r="Q3159" t="s">
        <v>8335</v>
      </c>
      <c r="R3159" t="s">
        <v>8336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 s="8">
        <f t="shared" si="197"/>
        <v>82.61</v>
      </c>
      <c r="Q3160" t="s">
        <v>8335</v>
      </c>
      <c r="R3160" t="s">
        <v>8336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</v>
      </c>
      <c r="Q3161" t="s">
        <v>8335</v>
      </c>
      <c r="R3161" t="s">
        <v>8336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101.53333333333333</v>
      </c>
      <c r="P3162" s="8">
        <f t="shared" si="197"/>
        <v>80.16</v>
      </c>
      <c r="Q3162" t="s">
        <v>8335</v>
      </c>
      <c r="R3162" t="s">
        <v>8336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28.41</v>
      </c>
      <c r="Q3163" t="s">
        <v>8335</v>
      </c>
      <c r="R3163" t="s">
        <v>8336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</v>
      </c>
      <c r="Q3164" t="s">
        <v>8335</v>
      </c>
      <c r="R3164" t="s">
        <v>8336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</v>
      </c>
      <c r="Q3165" t="s">
        <v>8335</v>
      </c>
      <c r="R3165" t="s">
        <v>8336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37.590000000000003</v>
      </c>
      <c r="Q3166" t="s">
        <v>8335</v>
      </c>
      <c r="R3166" t="s">
        <v>8336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58.1</v>
      </c>
      <c r="Q3167" t="s">
        <v>8335</v>
      </c>
      <c r="R3167" t="s">
        <v>8336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</v>
      </c>
      <c r="Q3168" t="s">
        <v>8335</v>
      </c>
      <c r="R3168" t="s">
        <v>8336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116.16666666666667</v>
      </c>
      <c r="P3169" s="8">
        <f t="shared" si="197"/>
        <v>63.36</v>
      </c>
      <c r="Q3169" t="s">
        <v>8335</v>
      </c>
      <c r="R3169" t="s">
        <v>8336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</v>
      </c>
      <c r="Q3170" t="s">
        <v>8335</v>
      </c>
      <c r="R3170" t="s">
        <v>8336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103.0125</v>
      </c>
      <c r="P3171" s="8">
        <f t="shared" si="197"/>
        <v>100.5</v>
      </c>
      <c r="Q3171" t="s">
        <v>8335</v>
      </c>
      <c r="R3171" t="s">
        <v>8336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31.62</v>
      </c>
      <c r="Q3172" t="s">
        <v>8335</v>
      </c>
      <c r="R3172" t="s">
        <v>8336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108.81428571428572</v>
      </c>
      <c r="P3173" s="8">
        <f t="shared" si="197"/>
        <v>65.099999999999994</v>
      </c>
      <c r="Q3173" t="s">
        <v>8335</v>
      </c>
      <c r="R3173" t="s">
        <v>8336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 s="8">
        <f t="shared" si="197"/>
        <v>79.31</v>
      </c>
      <c r="Q3174" t="s">
        <v>8335</v>
      </c>
      <c r="R3174" t="s">
        <v>8336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139.19</v>
      </c>
      <c r="Q3175" t="s">
        <v>8335</v>
      </c>
      <c r="R3175" t="s">
        <v>8336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</v>
      </c>
      <c r="Q3176" t="s">
        <v>8335</v>
      </c>
      <c r="R3176" t="s">
        <v>8336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109.56</v>
      </c>
      <c r="P3177" s="8">
        <f t="shared" si="197"/>
        <v>91.3</v>
      </c>
      <c r="Q3177" t="s">
        <v>8335</v>
      </c>
      <c r="R3177" t="s">
        <v>8336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114.84210526315789</v>
      </c>
      <c r="P3178" s="8">
        <f t="shared" si="197"/>
        <v>39.67</v>
      </c>
      <c r="Q3178" t="s">
        <v>8335</v>
      </c>
      <c r="R3178" t="s">
        <v>8336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117.4</v>
      </c>
      <c r="P3179" s="8">
        <f t="shared" si="197"/>
        <v>57.55</v>
      </c>
      <c r="Q3179" t="s">
        <v>8335</v>
      </c>
      <c r="R3179" t="s">
        <v>8336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171.73333333333332</v>
      </c>
      <c r="P3180" s="8">
        <f t="shared" si="197"/>
        <v>33.03</v>
      </c>
      <c r="Q3180" t="s">
        <v>8335</v>
      </c>
      <c r="R3180" t="s">
        <v>8336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114.16238095238096</v>
      </c>
      <c r="P3181" s="8">
        <f t="shared" si="197"/>
        <v>77.34</v>
      </c>
      <c r="Q3181" t="s">
        <v>8335</v>
      </c>
      <c r="R3181" t="s">
        <v>8336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</v>
      </c>
      <c r="Q3182" t="s">
        <v>8335</v>
      </c>
      <c r="R3182" t="s">
        <v>8336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 s="8">
        <f t="shared" si="197"/>
        <v>36.33</v>
      </c>
      <c r="Q3183" t="s">
        <v>8335</v>
      </c>
      <c r="R3183" t="s">
        <v>8336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46.77</v>
      </c>
      <c r="Q3184" t="s">
        <v>8335</v>
      </c>
      <c r="R3184" t="s">
        <v>8336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 s="8">
        <f t="shared" si="197"/>
        <v>40.07</v>
      </c>
      <c r="Q3185" t="s">
        <v>8335</v>
      </c>
      <c r="R3185" t="s">
        <v>8336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100.22</v>
      </c>
      <c r="Q3186" t="s">
        <v>8335</v>
      </c>
      <c r="R3186" t="s">
        <v>8336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41.67</v>
      </c>
      <c r="Q3187" t="s">
        <v>8335</v>
      </c>
      <c r="R3187" t="s">
        <v>8336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</v>
      </c>
      <c r="P3188" s="8">
        <f t="shared" si="197"/>
        <v>46.71</v>
      </c>
      <c r="Q3188" t="s">
        <v>8335</v>
      </c>
      <c r="R3188" t="s">
        <v>8336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71.489999999999995</v>
      </c>
      <c r="Q3189" t="s">
        <v>8335</v>
      </c>
      <c r="R3189" t="s">
        <v>8336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</v>
      </c>
      <c r="Q3190" t="s">
        <v>8335</v>
      </c>
      <c r="R3190" t="s">
        <v>8364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12.327272727272728</v>
      </c>
      <c r="P3191" s="8">
        <f t="shared" si="197"/>
        <v>356.84</v>
      </c>
      <c r="Q3191" t="s">
        <v>8335</v>
      </c>
      <c r="R3191" t="s">
        <v>8364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8335</v>
      </c>
      <c r="R3192" t="s">
        <v>8364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8335</v>
      </c>
      <c r="R3193" t="s">
        <v>8364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8335</v>
      </c>
      <c r="R3194" t="s">
        <v>8364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24.46</v>
      </c>
      <c r="Q3195" t="s">
        <v>8335</v>
      </c>
      <c r="R3195" t="s">
        <v>8364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8335</v>
      </c>
      <c r="R3196" t="s">
        <v>8364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59.142857142857146</v>
      </c>
      <c r="P3197" s="8">
        <f t="shared" si="197"/>
        <v>53.08</v>
      </c>
      <c r="Q3197" t="s">
        <v>8335</v>
      </c>
      <c r="R3197" t="s">
        <v>8364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8335</v>
      </c>
      <c r="R3198" t="s">
        <v>8364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</v>
      </c>
      <c r="P3199" s="8">
        <f t="shared" si="197"/>
        <v>286.25</v>
      </c>
      <c r="Q3199" t="s">
        <v>8335</v>
      </c>
      <c r="R3199" t="s">
        <v>8364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36.67</v>
      </c>
      <c r="Q3200" t="s">
        <v>8335</v>
      </c>
      <c r="R3200" t="s">
        <v>8364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49.21</v>
      </c>
      <c r="Q3201" t="s">
        <v>8335</v>
      </c>
      <c r="R3201" t="s">
        <v>8364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8335</v>
      </c>
      <c r="R3202" t="s">
        <v>8364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((E3203*100)/D3203)</f>
        <v>1.25</v>
      </c>
      <c r="P3203" s="8">
        <f t="shared" ref="P3203:P3266" si="201">ROUND(E3203/L3203,2)</f>
        <v>12.5</v>
      </c>
      <c r="Q3203" t="s">
        <v>8335</v>
      </c>
      <c r="R3203" t="s">
        <v>8364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8335</v>
      </c>
      <c r="R3204" t="s">
        <v>8364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41.67</v>
      </c>
      <c r="Q3205" t="s">
        <v>8335</v>
      </c>
      <c r="R3205" t="s">
        <v>8364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8335</v>
      </c>
      <c r="R3206" t="s">
        <v>8364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8335</v>
      </c>
      <c r="R3207" t="s">
        <v>8364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8335</v>
      </c>
      <c r="R3208" t="s">
        <v>8364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46.363636363636367</v>
      </c>
      <c r="P3209" s="8">
        <f t="shared" si="201"/>
        <v>70.83</v>
      </c>
      <c r="Q3209" t="s">
        <v>8335</v>
      </c>
      <c r="R3209" t="s">
        <v>8364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103.5</v>
      </c>
      <c r="P3210" s="8">
        <f t="shared" si="201"/>
        <v>63.11</v>
      </c>
      <c r="Q3210" t="s">
        <v>8335</v>
      </c>
      <c r="R3210" t="s">
        <v>8336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50.16</v>
      </c>
      <c r="Q3211" t="s">
        <v>8335</v>
      </c>
      <c r="R3211" t="s">
        <v>8336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</v>
      </c>
      <c r="Q3212" t="s">
        <v>8335</v>
      </c>
      <c r="R3212" t="s">
        <v>8336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119.74347826086957</v>
      </c>
      <c r="P3213" s="8">
        <f t="shared" si="201"/>
        <v>85.53</v>
      </c>
      <c r="Q3213" t="s">
        <v>8335</v>
      </c>
      <c r="R3213" t="s">
        <v>8336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</v>
      </c>
      <c r="Q3214" t="s">
        <v>8335</v>
      </c>
      <c r="R3214" t="s">
        <v>8336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100.11666666666666</v>
      </c>
      <c r="P3215" s="8">
        <f t="shared" si="201"/>
        <v>127.81</v>
      </c>
      <c r="Q3215" t="s">
        <v>8335</v>
      </c>
      <c r="R3215" t="s">
        <v>8336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</v>
      </c>
      <c r="Q3216" t="s">
        <v>8335</v>
      </c>
      <c r="R3216" t="s">
        <v>8336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100.35142857142857</v>
      </c>
      <c r="P3217" s="8">
        <f t="shared" si="201"/>
        <v>262.11</v>
      </c>
      <c r="Q3217" t="s">
        <v>8335</v>
      </c>
      <c r="R3217" t="s">
        <v>8336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</v>
      </c>
      <c r="Q3218" t="s">
        <v>8335</v>
      </c>
      <c r="R3218" t="s">
        <v>8336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</v>
      </c>
      <c r="Q3219" t="s">
        <v>8335</v>
      </c>
      <c r="R3219" t="s">
        <v>8336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66.59</v>
      </c>
      <c r="Q3220" t="s">
        <v>8335</v>
      </c>
      <c r="R3220" t="s">
        <v>8336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</v>
      </c>
      <c r="P3221" s="8">
        <f t="shared" si="201"/>
        <v>168.25</v>
      </c>
      <c r="Q3221" t="s">
        <v>8335</v>
      </c>
      <c r="R3221" t="s">
        <v>8336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</v>
      </c>
      <c r="Q3222" t="s">
        <v>8335</v>
      </c>
      <c r="R3222" t="s">
        <v>8336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103.425</v>
      </c>
      <c r="P3223" s="8">
        <f t="shared" si="201"/>
        <v>36.61</v>
      </c>
      <c r="Q3223" t="s">
        <v>8335</v>
      </c>
      <c r="R3223" t="s">
        <v>8336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</v>
      </c>
      <c r="Q3224" t="s">
        <v>8335</v>
      </c>
      <c r="R3224" t="s">
        <v>8336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45.88</v>
      </c>
      <c r="Q3225" t="s">
        <v>8335</v>
      </c>
      <c r="R3225" t="s">
        <v>8336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</v>
      </c>
      <c r="Q3226" t="s">
        <v>8335</v>
      </c>
      <c r="R3226" t="s">
        <v>8336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</v>
      </c>
      <c r="P3227" s="8">
        <f t="shared" si="201"/>
        <v>52.49</v>
      </c>
      <c r="Q3227" t="s">
        <v>8335</v>
      </c>
      <c r="R3227" t="s">
        <v>8336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</v>
      </c>
      <c r="Q3228" t="s">
        <v>8335</v>
      </c>
      <c r="R3228" t="s">
        <v>8336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8335</v>
      </c>
      <c r="R3229" t="s">
        <v>8336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</v>
      </c>
      <c r="Q3230" t="s">
        <v>8335</v>
      </c>
      <c r="R3230" t="s">
        <v>8336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107.86499999999999</v>
      </c>
      <c r="P3231" s="8">
        <f t="shared" si="201"/>
        <v>106.8</v>
      </c>
      <c r="Q3231" t="s">
        <v>8335</v>
      </c>
      <c r="R3231" t="s">
        <v>8336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77.22</v>
      </c>
      <c r="Q3232" t="s">
        <v>8335</v>
      </c>
      <c r="R3232" t="s">
        <v>8336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8335</v>
      </c>
      <c r="R3233" t="s">
        <v>8336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131.19999999999999</v>
      </c>
      <c r="P3234" s="8">
        <f t="shared" si="201"/>
        <v>50.46</v>
      </c>
      <c r="Q3234" t="s">
        <v>8335</v>
      </c>
      <c r="R3234" t="s">
        <v>8336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97.38</v>
      </c>
      <c r="Q3235" t="s">
        <v>8335</v>
      </c>
      <c r="R3235" t="s">
        <v>8336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34.92</v>
      </c>
      <c r="Q3236" t="s">
        <v>8335</v>
      </c>
      <c r="R3236" t="s">
        <v>8336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</v>
      </c>
      <c r="Q3237" t="s">
        <v>8335</v>
      </c>
      <c r="R3237" t="s">
        <v>8336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182.91</v>
      </c>
      <c r="Q3238" t="s">
        <v>8335</v>
      </c>
      <c r="R3238" t="s">
        <v>8336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100.78754285714285</v>
      </c>
      <c r="P3239" s="8">
        <f t="shared" si="201"/>
        <v>131.13999999999999</v>
      </c>
      <c r="Q3239" t="s">
        <v>8335</v>
      </c>
      <c r="R3239" t="s">
        <v>8336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</v>
      </c>
      <c r="Q3240" t="s">
        <v>8335</v>
      </c>
      <c r="R3240" t="s">
        <v>8336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</v>
      </c>
      <c r="Q3241" t="s">
        <v>8335</v>
      </c>
      <c r="R3241" t="s">
        <v>8336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100.56666666666666</v>
      </c>
      <c r="P3242" s="8">
        <f t="shared" si="201"/>
        <v>88.74</v>
      </c>
      <c r="Q3242" t="s">
        <v>8335</v>
      </c>
      <c r="R3242" t="s">
        <v>8336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115.30588235294118</v>
      </c>
      <c r="P3243" s="8">
        <f t="shared" si="201"/>
        <v>58.69</v>
      </c>
      <c r="Q3243" t="s">
        <v>8335</v>
      </c>
      <c r="R3243" t="s">
        <v>8336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69.569999999999993</v>
      </c>
      <c r="Q3244" t="s">
        <v>8335</v>
      </c>
      <c r="R3244" t="s">
        <v>8336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</v>
      </c>
      <c r="Q3245" t="s">
        <v>8335</v>
      </c>
      <c r="R3245" t="s">
        <v>8336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23.87</v>
      </c>
      <c r="Q3246" t="s">
        <v>8335</v>
      </c>
      <c r="R3246" t="s">
        <v>8336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81.13</v>
      </c>
      <c r="Q3247" t="s">
        <v>8335</v>
      </c>
      <c r="R3247" t="s">
        <v>8336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</v>
      </c>
      <c r="P3248" s="8">
        <f t="shared" si="201"/>
        <v>57.63</v>
      </c>
      <c r="Q3248" t="s">
        <v>8335</v>
      </c>
      <c r="R3248" t="s">
        <v>8336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46.43</v>
      </c>
      <c r="Q3249" t="s">
        <v>8335</v>
      </c>
      <c r="R3249" t="s">
        <v>8336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100.79166666666667</v>
      </c>
      <c r="P3250" s="8">
        <f t="shared" si="201"/>
        <v>60.48</v>
      </c>
      <c r="Q3250" t="s">
        <v>8335</v>
      </c>
      <c r="R3250" t="s">
        <v>8336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104.92727272727272</v>
      </c>
      <c r="P3251" s="8">
        <f t="shared" si="201"/>
        <v>65.58</v>
      </c>
      <c r="Q3251" t="s">
        <v>8335</v>
      </c>
      <c r="R3251" t="s">
        <v>8336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101.55200000000001</v>
      </c>
      <c r="P3252" s="8">
        <f t="shared" si="201"/>
        <v>119.19</v>
      </c>
      <c r="Q3252" t="s">
        <v>8335</v>
      </c>
      <c r="R3252" t="s">
        <v>8336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8335</v>
      </c>
      <c r="R3253" t="s">
        <v>8336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127.82222222222222</v>
      </c>
      <c r="P3254" s="8">
        <f t="shared" si="201"/>
        <v>57.52</v>
      </c>
      <c r="Q3254" t="s">
        <v>8335</v>
      </c>
      <c r="R3254" t="s">
        <v>8336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</v>
      </c>
      <c r="P3255" s="8">
        <f t="shared" si="201"/>
        <v>177.09</v>
      </c>
      <c r="Q3255" t="s">
        <v>8335</v>
      </c>
      <c r="R3255" t="s">
        <v>8336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</v>
      </c>
      <c r="Q3256" t="s">
        <v>8335</v>
      </c>
      <c r="R3256" t="s">
        <v>8336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29.17</v>
      </c>
      <c r="Q3257" t="s">
        <v>8335</v>
      </c>
      <c r="R3257" t="s">
        <v>8336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72.760000000000005</v>
      </c>
      <c r="Q3258" t="s">
        <v>8335</v>
      </c>
      <c r="R3258" t="s">
        <v>8336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106.29949999999998</v>
      </c>
      <c r="P3259" s="8">
        <f t="shared" si="201"/>
        <v>51.85</v>
      </c>
      <c r="Q3259" t="s">
        <v>8335</v>
      </c>
      <c r="R3259" t="s">
        <v>8336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8335</v>
      </c>
      <c r="R3260" t="s">
        <v>8336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251.74</v>
      </c>
      <c r="Q3261" t="s">
        <v>8335</v>
      </c>
      <c r="R3261" t="s">
        <v>8336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</v>
      </c>
      <c r="P3262" s="8">
        <f t="shared" si="201"/>
        <v>74.819999999999993</v>
      </c>
      <c r="Q3262" t="s">
        <v>8335</v>
      </c>
      <c r="R3262" t="s">
        <v>8336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100.45454545454545</v>
      </c>
      <c r="P3263" s="8">
        <f t="shared" si="201"/>
        <v>67.650000000000006</v>
      </c>
      <c r="Q3263" t="s">
        <v>8335</v>
      </c>
      <c r="R3263" t="s">
        <v>8336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</v>
      </c>
      <c r="Q3264" t="s">
        <v>8335</v>
      </c>
      <c r="R3264" t="s">
        <v>8336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41.24</v>
      </c>
      <c r="Q3265" t="s">
        <v>8335</v>
      </c>
      <c r="R3265" t="s">
        <v>8336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</v>
      </c>
      <c r="Q3266" t="s">
        <v>8335</v>
      </c>
      <c r="R3266" t="s">
        <v>8336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((E3267*100)/D3267)</f>
        <v>164</v>
      </c>
      <c r="P3267" s="8">
        <f t="shared" ref="P3267:P3330" si="205">ROUND(E3267/L3267,2)</f>
        <v>70.290000000000006</v>
      </c>
      <c r="Q3267" t="s">
        <v>8335</v>
      </c>
      <c r="R3267" t="s">
        <v>8336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48.33</v>
      </c>
      <c r="Q3268" t="s">
        <v>8335</v>
      </c>
      <c r="R3268" t="s">
        <v>8336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53.18</v>
      </c>
      <c r="Q3269" t="s">
        <v>8335</v>
      </c>
      <c r="R3269" t="s">
        <v>8336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</v>
      </c>
      <c r="Q3270" t="s">
        <v>8335</v>
      </c>
      <c r="R3270" t="s">
        <v>8336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101.5</v>
      </c>
      <c r="P3271" s="8">
        <f t="shared" si="205"/>
        <v>116</v>
      </c>
      <c r="Q3271" t="s">
        <v>8335</v>
      </c>
      <c r="R3271" t="s">
        <v>8336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101.66666666666667</v>
      </c>
      <c r="P3272" s="8">
        <f t="shared" si="205"/>
        <v>61</v>
      </c>
      <c r="Q3272" t="s">
        <v>8335</v>
      </c>
      <c r="R3272" t="s">
        <v>8336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38.24</v>
      </c>
      <c r="Q3273" t="s">
        <v>8335</v>
      </c>
      <c r="R3273" t="s">
        <v>8336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</v>
      </c>
      <c r="Q3274" t="s">
        <v>8335</v>
      </c>
      <c r="R3274" t="s">
        <v>8336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</v>
      </c>
      <c r="Q3275" t="s">
        <v>8335</v>
      </c>
      <c r="R3275" t="s">
        <v>8336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101.3225806451613</v>
      </c>
      <c r="P3276" s="8">
        <f t="shared" si="205"/>
        <v>54.91</v>
      </c>
      <c r="Q3276" t="s">
        <v>8335</v>
      </c>
      <c r="R3276" t="s">
        <v>8336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150.41999999999999</v>
      </c>
      <c r="Q3277" t="s">
        <v>8335</v>
      </c>
      <c r="R3277" t="s">
        <v>8336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116.84444444444445</v>
      </c>
      <c r="P3278" s="8">
        <f t="shared" si="205"/>
        <v>52.58</v>
      </c>
      <c r="Q3278" t="s">
        <v>8335</v>
      </c>
      <c r="R3278" t="s">
        <v>8336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</v>
      </c>
      <c r="P3279" s="8">
        <f t="shared" si="205"/>
        <v>54.3</v>
      </c>
      <c r="Q3279" t="s">
        <v>8335</v>
      </c>
      <c r="R3279" t="s">
        <v>8336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76.03</v>
      </c>
      <c r="Q3280" t="s">
        <v>8335</v>
      </c>
      <c r="R3280" t="s">
        <v>8336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105.21</v>
      </c>
      <c r="Q3281" t="s">
        <v>8335</v>
      </c>
      <c r="R3281" t="s">
        <v>8336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68.67</v>
      </c>
      <c r="Q3282" t="s">
        <v>8335</v>
      </c>
      <c r="R3282" t="s">
        <v>8336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129.36000000000001</v>
      </c>
      <c r="Q3283" t="s">
        <v>8335</v>
      </c>
      <c r="R3283" t="s">
        <v>8336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102.64677419354838</v>
      </c>
      <c r="P3284" s="8">
        <f t="shared" si="205"/>
        <v>134.26</v>
      </c>
      <c r="Q3284" t="s">
        <v>8335</v>
      </c>
      <c r="R3284" t="s">
        <v>8336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</v>
      </c>
      <c r="P3285" s="8">
        <f t="shared" si="205"/>
        <v>17.829999999999998</v>
      </c>
      <c r="Q3285" t="s">
        <v>8335</v>
      </c>
      <c r="R3285" t="s">
        <v>8336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8335</v>
      </c>
      <c r="R3286" t="s">
        <v>8336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69.19</v>
      </c>
      <c r="Q3287" t="s">
        <v>8335</v>
      </c>
      <c r="R3287" t="s">
        <v>8336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</v>
      </c>
      <c r="Q3288" t="s">
        <v>8335</v>
      </c>
      <c r="R3288" t="s">
        <v>8336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73.53</v>
      </c>
      <c r="Q3289" t="s">
        <v>8335</v>
      </c>
      <c r="R3289" t="s">
        <v>8336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100.2649</v>
      </c>
      <c r="P3290" s="8">
        <f t="shared" si="205"/>
        <v>48.44</v>
      </c>
      <c r="Q3290" t="s">
        <v>8335</v>
      </c>
      <c r="R3290" t="s">
        <v>8336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</v>
      </c>
      <c r="P3291" s="8">
        <f t="shared" si="205"/>
        <v>26.61</v>
      </c>
      <c r="Q3291" t="s">
        <v>8335</v>
      </c>
      <c r="R3291" t="s">
        <v>8336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33.67</v>
      </c>
      <c r="Q3292" t="s">
        <v>8335</v>
      </c>
      <c r="R3292" t="s">
        <v>8336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 s="8">
        <f t="shared" si="205"/>
        <v>40.71</v>
      </c>
      <c r="Q3293" t="s">
        <v>8335</v>
      </c>
      <c r="R3293" t="s">
        <v>8336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19.27</v>
      </c>
      <c r="Q3294" t="s">
        <v>8335</v>
      </c>
      <c r="R3294" t="s">
        <v>8336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84.29</v>
      </c>
      <c r="Q3295" t="s">
        <v>8335</v>
      </c>
      <c r="R3295" t="s">
        <v>8336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</v>
      </c>
      <c r="Q3296" t="s">
        <v>8335</v>
      </c>
      <c r="R3296" t="s">
        <v>8336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26.67</v>
      </c>
      <c r="Q3297" t="s">
        <v>8335</v>
      </c>
      <c r="R3297" t="s">
        <v>8336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45.98</v>
      </c>
      <c r="Q3298" t="s">
        <v>8335</v>
      </c>
      <c r="R3298" t="s">
        <v>8336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100.07272727272728</v>
      </c>
      <c r="P3299" s="8">
        <f t="shared" si="205"/>
        <v>125.09</v>
      </c>
      <c r="Q3299" t="s">
        <v>8335</v>
      </c>
      <c r="R3299" t="s">
        <v>8336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</v>
      </c>
      <c r="Q3300" t="s">
        <v>8335</v>
      </c>
      <c r="R3300" t="s">
        <v>8336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116.2</v>
      </c>
      <c r="P3301" s="8">
        <f t="shared" si="205"/>
        <v>55.33</v>
      </c>
      <c r="Q3301" t="s">
        <v>8335</v>
      </c>
      <c r="R3301" t="s">
        <v>8336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</v>
      </c>
      <c r="Q3302" t="s">
        <v>8335</v>
      </c>
      <c r="R3302" t="s">
        <v>8336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8335</v>
      </c>
      <c r="R3303" t="s">
        <v>8336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103.39285714285714</v>
      </c>
      <c r="P3304" s="8">
        <f t="shared" si="205"/>
        <v>173.7</v>
      </c>
      <c r="Q3304" t="s">
        <v>8335</v>
      </c>
      <c r="R3304" t="s">
        <v>8336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8335</v>
      </c>
      <c r="R3305" t="s">
        <v>8336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104.51666666666667</v>
      </c>
      <c r="P3306" s="8">
        <f t="shared" si="205"/>
        <v>89.59</v>
      </c>
      <c r="Q3306" t="s">
        <v>8335</v>
      </c>
      <c r="R3306" t="s">
        <v>8336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8335</v>
      </c>
      <c r="R3307" t="s">
        <v>8336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</v>
      </c>
      <c r="Q3308" t="s">
        <v>8335</v>
      </c>
      <c r="R3308" t="s">
        <v>8336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106.68</v>
      </c>
      <c r="P3309" s="8">
        <f t="shared" si="205"/>
        <v>53.34</v>
      </c>
      <c r="Q3309" t="s">
        <v>8335</v>
      </c>
      <c r="R3309" t="s">
        <v>8336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75.09</v>
      </c>
      <c r="Q3310" t="s">
        <v>8335</v>
      </c>
      <c r="R3310" t="s">
        <v>8336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159.42857142857142</v>
      </c>
      <c r="P3311" s="8">
        <f t="shared" si="205"/>
        <v>18</v>
      </c>
      <c r="Q3311" t="s">
        <v>8335</v>
      </c>
      <c r="R3311" t="s">
        <v>8336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209.84</v>
      </c>
      <c r="Q3312" t="s">
        <v>8335</v>
      </c>
      <c r="R3312" t="s">
        <v>8336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</v>
      </c>
      <c r="Q3313" t="s">
        <v>8335</v>
      </c>
      <c r="R3313" t="s">
        <v>8336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100.04</v>
      </c>
      <c r="P3314" s="8">
        <f t="shared" si="205"/>
        <v>61</v>
      </c>
      <c r="Q3314" t="s">
        <v>8335</v>
      </c>
      <c r="R3314" t="s">
        <v>8336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</v>
      </c>
      <c r="P3315" s="8">
        <f t="shared" si="205"/>
        <v>80.03</v>
      </c>
      <c r="Q3315" t="s">
        <v>8335</v>
      </c>
      <c r="R3315" t="s">
        <v>8336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29.07</v>
      </c>
      <c r="Q3316" t="s">
        <v>8335</v>
      </c>
      <c r="R3316" t="s">
        <v>8336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 s="8">
        <f t="shared" si="205"/>
        <v>49.44</v>
      </c>
      <c r="Q3317" t="s">
        <v>8335</v>
      </c>
      <c r="R3317" t="s">
        <v>8336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93.98</v>
      </c>
      <c r="Q3318" t="s">
        <v>8335</v>
      </c>
      <c r="R3318" t="s">
        <v>8336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</v>
      </c>
      <c r="Q3319" t="s">
        <v>8335</v>
      </c>
      <c r="R3319" t="s">
        <v>8336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8335</v>
      </c>
      <c r="R3320" t="s">
        <v>8336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8335</v>
      </c>
      <c r="R3321" t="s">
        <v>8336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66.45</v>
      </c>
      <c r="Q3322" t="s">
        <v>8335</v>
      </c>
      <c r="R3322" t="s">
        <v>8336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8335</v>
      </c>
      <c r="R3323" t="s">
        <v>8336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</v>
      </c>
      <c r="Q3324" t="s">
        <v>8335</v>
      </c>
      <c r="R3324" t="s">
        <v>8336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125.9</v>
      </c>
      <c r="P3325" s="8">
        <f t="shared" si="205"/>
        <v>25.69</v>
      </c>
      <c r="Q3325" t="s">
        <v>8335</v>
      </c>
      <c r="R3325" t="s">
        <v>8336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101.66666666666667</v>
      </c>
      <c r="P3326" s="8">
        <f t="shared" si="205"/>
        <v>152.5</v>
      </c>
      <c r="Q3326" t="s">
        <v>8335</v>
      </c>
      <c r="R3326" t="s">
        <v>8336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8335</v>
      </c>
      <c r="R3327" t="s">
        <v>8336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</v>
      </c>
      <c r="Q3328" t="s">
        <v>8335</v>
      </c>
      <c r="R3328" t="s">
        <v>8336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24.55</v>
      </c>
      <c r="Q3329" t="s">
        <v>8335</v>
      </c>
      <c r="R3329" t="s">
        <v>8336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292.77999999999997</v>
      </c>
      <c r="Q3330" t="s">
        <v>8335</v>
      </c>
      <c r="R3330" t="s">
        <v>8336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((E3331*100)/D3331)</f>
        <v>116.8</v>
      </c>
      <c r="P3331" s="8">
        <f t="shared" ref="P3331:P3394" si="209">ROUND(E3331/L3331,2)</f>
        <v>44.92</v>
      </c>
      <c r="Q3331" t="s">
        <v>8335</v>
      </c>
      <c r="R3331" t="s">
        <v>8336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</v>
      </c>
      <c r="Q3332" t="s">
        <v>8335</v>
      </c>
      <c r="R3332" t="s">
        <v>8336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8335</v>
      </c>
      <c r="R3333" t="s">
        <v>8336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72.290000000000006</v>
      </c>
      <c r="Q3334" t="s">
        <v>8335</v>
      </c>
      <c r="R3334" t="s">
        <v>8336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104.57142857142857</v>
      </c>
      <c r="P3335" s="8">
        <f t="shared" si="209"/>
        <v>32.97</v>
      </c>
      <c r="Q3335" t="s">
        <v>8335</v>
      </c>
      <c r="R3335" t="s">
        <v>8336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</v>
      </c>
      <c r="Q3336" t="s">
        <v>8335</v>
      </c>
      <c r="R3336" t="s">
        <v>8336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</v>
      </c>
      <c r="P3337" s="8">
        <f t="shared" si="209"/>
        <v>79.62</v>
      </c>
      <c r="Q3337" t="s">
        <v>8335</v>
      </c>
      <c r="R3337" t="s">
        <v>8336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27.78</v>
      </c>
      <c r="Q3338" t="s">
        <v>8335</v>
      </c>
      <c r="R3338" t="s">
        <v>8336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81.03</v>
      </c>
      <c r="Q3339" t="s">
        <v>8335</v>
      </c>
      <c r="R3339" t="s">
        <v>8336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136.85</v>
      </c>
      <c r="Q3340" t="s">
        <v>8335</v>
      </c>
      <c r="R3340" t="s">
        <v>8336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</v>
      </c>
      <c r="P3341" s="8">
        <f t="shared" si="209"/>
        <v>177.62</v>
      </c>
      <c r="Q3341" t="s">
        <v>8335</v>
      </c>
      <c r="R3341" t="s">
        <v>8336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109.08</v>
      </c>
      <c r="Q3342" t="s">
        <v>8335</v>
      </c>
      <c r="R3342" t="s">
        <v>8336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</v>
      </c>
      <c r="Q3343" t="s">
        <v>8335</v>
      </c>
      <c r="R3343" t="s">
        <v>8336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101.66666666666667</v>
      </c>
      <c r="P3344" s="8">
        <f t="shared" si="209"/>
        <v>78.209999999999994</v>
      </c>
      <c r="Q3344" t="s">
        <v>8335</v>
      </c>
      <c r="R3344" t="s">
        <v>8336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</v>
      </c>
      <c r="Q3345" t="s">
        <v>8335</v>
      </c>
      <c r="R3345" t="s">
        <v>8336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114.13</v>
      </c>
      <c r="Q3346" t="s">
        <v>8335</v>
      </c>
      <c r="R3346" t="s">
        <v>8336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8335</v>
      </c>
      <c r="R3347" t="s">
        <v>8336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 s="8">
        <f t="shared" si="209"/>
        <v>91.67</v>
      </c>
      <c r="Q3348" t="s">
        <v>8335</v>
      </c>
      <c r="R3348" t="s">
        <v>8336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119.45</v>
      </c>
      <c r="P3349" s="8">
        <f t="shared" si="209"/>
        <v>108.59</v>
      </c>
      <c r="Q3349" t="s">
        <v>8335</v>
      </c>
      <c r="R3349" t="s">
        <v>8336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69.819999999999993</v>
      </c>
      <c r="Q3350" t="s">
        <v>8335</v>
      </c>
      <c r="R3350" t="s">
        <v>8336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</v>
      </c>
      <c r="Q3351" t="s">
        <v>8335</v>
      </c>
      <c r="R3351" t="s">
        <v>8336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71.67</v>
      </c>
      <c r="Q3352" t="s">
        <v>8335</v>
      </c>
      <c r="R3352" t="s">
        <v>8336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</v>
      </c>
      <c r="Q3353" t="s">
        <v>8335</v>
      </c>
      <c r="R3353" t="s">
        <v>8336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8335</v>
      </c>
      <c r="R3354" t="s">
        <v>8336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35.799999999999997</v>
      </c>
      <c r="Q3355" t="s">
        <v>8335</v>
      </c>
      <c r="R3355" t="s">
        <v>8336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8335</v>
      </c>
      <c r="R3356" t="s">
        <v>8336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147.33000000000001</v>
      </c>
      <c r="Q3357" t="s">
        <v>8335</v>
      </c>
      <c r="R3357" t="s">
        <v>8336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</v>
      </c>
      <c r="Q3358" t="s">
        <v>8335</v>
      </c>
      <c r="R3358" t="s">
        <v>8336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</v>
      </c>
      <c r="Q3359" t="s">
        <v>8335</v>
      </c>
      <c r="R3359" t="s">
        <v>8336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</v>
      </c>
      <c r="P3360" s="8">
        <f t="shared" si="209"/>
        <v>63.57</v>
      </c>
      <c r="Q3360" t="s">
        <v>8335</v>
      </c>
      <c r="R3360" t="s">
        <v>8336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</v>
      </c>
      <c r="Q3361" t="s">
        <v>8335</v>
      </c>
      <c r="R3361" t="s">
        <v>8336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101.37777777777778</v>
      </c>
      <c r="P3362" s="8">
        <f t="shared" si="209"/>
        <v>126.72</v>
      </c>
      <c r="Q3362" t="s">
        <v>8335</v>
      </c>
      <c r="R3362" t="s">
        <v>8336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</v>
      </c>
      <c r="P3363" s="8">
        <f t="shared" si="209"/>
        <v>83.43</v>
      </c>
      <c r="Q3363" t="s">
        <v>8335</v>
      </c>
      <c r="R3363" t="s">
        <v>8336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 s="8">
        <f t="shared" si="209"/>
        <v>54.5</v>
      </c>
      <c r="Q3364" t="s">
        <v>8335</v>
      </c>
      <c r="R3364" t="s">
        <v>8336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302.31</v>
      </c>
      <c r="Q3365" t="s">
        <v>8335</v>
      </c>
      <c r="R3365" t="s">
        <v>8336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105.93333333333334</v>
      </c>
      <c r="P3366" s="8">
        <f t="shared" si="209"/>
        <v>44.14</v>
      </c>
      <c r="Q3366" t="s">
        <v>8335</v>
      </c>
      <c r="R3366" t="s">
        <v>8336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866.67</v>
      </c>
      <c r="Q3367" t="s">
        <v>8335</v>
      </c>
      <c r="R3367" t="s">
        <v>8336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61.39</v>
      </c>
      <c r="Q3368" t="s">
        <v>8335</v>
      </c>
      <c r="R3368" t="s">
        <v>8336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29.67</v>
      </c>
      <c r="Q3369" t="s">
        <v>8335</v>
      </c>
      <c r="R3369" t="s">
        <v>8336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</v>
      </c>
      <c r="P3370" s="8">
        <f t="shared" si="209"/>
        <v>45.48</v>
      </c>
      <c r="Q3370" t="s">
        <v>8335</v>
      </c>
      <c r="R3370" t="s">
        <v>8336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103.9</v>
      </c>
      <c r="P3371" s="8">
        <f t="shared" si="209"/>
        <v>96.2</v>
      </c>
      <c r="Q3371" t="s">
        <v>8335</v>
      </c>
      <c r="R3371" t="s">
        <v>8336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</v>
      </c>
      <c r="Q3372" t="s">
        <v>8335</v>
      </c>
      <c r="R3372" t="s">
        <v>8336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30.78</v>
      </c>
      <c r="Q3373" t="s">
        <v>8335</v>
      </c>
      <c r="R3373" t="s">
        <v>8336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103.5</v>
      </c>
      <c r="P3374" s="8">
        <f t="shared" si="209"/>
        <v>38.33</v>
      </c>
      <c r="Q3374" t="s">
        <v>8335</v>
      </c>
      <c r="R3374" t="s">
        <v>8336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</v>
      </c>
      <c r="Q3375" t="s">
        <v>8335</v>
      </c>
      <c r="R3375" t="s">
        <v>8336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106.57142857142857</v>
      </c>
      <c r="P3376" s="8">
        <f t="shared" si="209"/>
        <v>71.73</v>
      </c>
      <c r="Q3376" t="s">
        <v>8335</v>
      </c>
      <c r="R3376" t="s">
        <v>8336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</v>
      </c>
      <c r="Q3377" t="s">
        <v>8335</v>
      </c>
      <c r="R3377" t="s">
        <v>8336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100.0125</v>
      </c>
      <c r="P3378" s="8">
        <f t="shared" si="209"/>
        <v>421.11</v>
      </c>
      <c r="Q3378" t="s">
        <v>8335</v>
      </c>
      <c r="R3378" t="s">
        <v>8336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104.99</v>
      </c>
      <c r="Q3379" t="s">
        <v>8335</v>
      </c>
      <c r="R3379" t="s">
        <v>8336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</v>
      </c>
      <c r="Q3380" t="s">
        <v>8335</v>
      </c>
      <c r="R3380" t="s">
        <v>8336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103.65</v>
      </c>
      <c r="P3381" s="8">
        <f t="shared" si="209"/>
        <v>54.55</v>
      </c>
      <c r="Q3381" t="s">
        <v>8335</v>
      </c>
      <c r="R3381" t="s">
        <v>8336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</v>
      </c>
      <c r="Q3382" t="s">
        <v>8335</v>
      </c>
      <c r="R3382" t="s">
        <v>8336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85.21</v>
      </c>
      <c r="Q3383" t="s">
        <v>8335</v>
      </c>
      <c r="R3383" t="s">
        <v>8336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100.74285714285715</v>
      </c>
      <c r="P3384" s="8">
        <f t="shared" si="209"/>
        <v>76.650000000000006</v>
      </c>
      <c r="Q3384" t="s">
        <v>8335</v>
      </c>
      <c r="R3384" t="s">
        <v>8336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111.71428571428571</v>
      </c>
      <c r="P3385" s="8">
        <f t="shared" si="209"/>
        <v>65.17</v>
      </c>
      <c r="Q3385" t="s">
        <v>8335</v>
      </c>
      <c r="R3385" t="s">
        <v>8336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</v>
      </c>
      <c r="P3386" s="8">
        <f t="shared" si="209"/>
        <v>93.76</v>
      </c>
      <c r="Q3386" t="s">
        <v>8335</v>
      </c>
      <c r="R3386" t="s">
        <v>8336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133.33000000000001</v>
      </c>
      <c r="Q3387" t="s">
        <v>8335</v>
      </c>
      <c r="R3387" t="s">
        <v>8336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51.22</v>
      </c>
      <c r="Q3388" t="s">
        <v>8335</v>
      </c>
      <c r="R3388" t="s">
        <v>8336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116.86666666666666</v>
      </c>
      <c r="P3389" s="8">
        <f t="shared" si="209"/>
        <v>100.17</v>
      </c>
      <c r="Q3389" t="s">
        <v>8335</v>
      </c>
      <c r="R3389" t="s">
        <v>8336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8335</v>
      </c>
      <c r="R3390" t="s">
        <v>8336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184.68</v>
      </c>
      <c r="Q3391" t="s">
        <v>8335</v>
      </c>
      <c r="R3391" t="s">
        <v>8336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69.819999999999993</v>
      </c>
      <c r="Q3392" t="s">
        <v>8335</v>
      </c>
      <c r="R3392" t="s">
        <v>8336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</v>
      </c>
      <c r="Q3393" t="s">
        <v>8335</v>
      </c>
      <c r="R3393" t="s">
        <v>8336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41.67</v>
      </c>
      <c r="Q3394" t="s">
        <v>8335</v>
      </c>
      <c r="R3394" t="s">
        <v>8336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((E3395*100)/D3395)</f>
        <v>105.8</v>
      </c>
      <c r="P3395" s="8">
        <f t="shared" ref="P3395:P3458" si="213">ROUND(E3395/L3395,2)</f>
        <v>36.07</v>
      </c>
      <c r="Q3395" t="s">
        <v>8335</v>
      </c>
      <c r="R3395" t="s">
        <v>8336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142.36363636363637</v>
      </c>
      <c r="P3396" s="8">
        <f t="shared" si="213"/>
        <v>29</v>
      </c>
      <c r="Q3396" t="s">
        <v>8335</v>
      </c>
      <c r="R3396" t="s">
        <v>8336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</v>
      </c>
      <c r="Q3397" t="s">
        <v>8335</v>
      </c>
      <c r="R3397" t="s">
        <v>8336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</v>
      </c>
      <c r="Q3398" t="s">
        <v>8335</v>
      </c>
      <c r="R3398" t="s">
        <v>8336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 s="8">
        <f t="shared" si="213"/>
        <v>11.67</v>
      </c>
      <c r="Q3399" t="s">
        <v>8335</v>
      </c>
      <c r="R3399" t="s">
        <v>8336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111.075</v>
      </c>
      <c r="P3400" s="8">
        <f t="shared" si="213"/>
        <v>68.349999999999994</v>
      </c>
      <c r="Q3400" t="s">
        <v>8335</v>
      </c>
      <c r="R3400" t="s">
        <v>8336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</v>
      </c>
      <c r="P3401" s="8">
        <f t="shared" si="213"/>
        <v>27.07</v>
      </c>
      <c r="Q3401" t="s">
        <v>8335</v>
      </c>
      <c r="R3401" t="s">
        <v>8336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118.13</v>
      </c>
      <c r="Q3402" t="s">
        <v>8335</v>
      </c>
      <c r="R3402" t="s">
        <v>8336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44.76</v>
      </c>
      <c r="Q3403" t="s">
        <v>8335</v>
      </c>
      <c r="R3403" t="s">
        <v>8336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109.76666666666667</v>
      </c>
      <c r="P3404" s="8">
        <f t="shared" si="213"/>
        <v>99.79</v>
      </c>
      <c r="Q3404" t="s">
        <v>8335</v>
      </c>
      <c r="R3404" t="s">
        <v>8336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117.65</v>
      </c>
      <c r="Q3405" t="s">
        <v>8335</v>
      </c>
      <c r="R3405" t="s">
        <v>8336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</v>
      </c>
      <c r="Q3406" t="s">
        <v>8335</v>
      </c>
      <c r="R3406" t="s">
        <v>8336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137.57142857142858</v>
      </c>
      <c r="P3407" s="8">
        <f t="shared" si="213"/>
        <v>28.32</v>
      </c>
      <c r="Q3407" t="s">
        <v>8335</v>
      </c>
      <c r="R3407" t="s">
        <v>8336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</v>
      </c>
      <c r="P3408" s="8">
        <f t="shared" si="213"/>
        <v>110.23</v>
      </c>
      <c r="Q3408" t="s">
        <v>8335</v>
      </c>
      <c r="R3408" t="s">
        <v>8336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</v>
      </c>
      <c r="Q3409" t="s">
        <v>8335</v>
      </c>
      <c r="R3409" t="s">
        <v>8336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</v>
      </c>
      <c r="Q3410" t="s">
        <v>8335</v>
      </c>
      <c r="R3410" t="s">
        <v>8336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29.43</v>
      </c>
      <c r="Q3411" t="s">
        <v>8335</v>
      </c>
      <c r="R3411" t="s">
        <v>8336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81.38</v>
      </c>
      <c r="Q3412" t="s">
        <v>8335</v>
      </c>
      <c r="R3412" t="s">
        <v>8336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103.56666666666666</v>
      </c>
      <c r="P3413" s="8">
        <f t="shared" si="213"/>
        <v>199.17</v>
      </c>
      <c r="Q3413" t="s">
        <v>8335</v>
      </c>
      <c r="R3413" t="s">
        <v>8336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</v>
      </c>
      <c r="Q3414" t="s">
        <v>8335</v>
      </c>
      <c r="R3414" t="s">
        <v>8336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46.43</v>
      </c>
      <c r="Q3415" t="s">
        <v>8335</v>
      </c>
      <c r="R3415" t="s">
        <v>8336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103.5</v>
      </c>
      <c r="P3416" s="8">
        <f t="shared" si="213"/>
        <v>70.569999999999993</v>
      </c>
      <c r="Q3416" t="s">
        <v>8335</v>
      </c>
      <c r="R3416" t="s">
        <v>8336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</v>
      </c>
      <c r="Q3417" t="s">
        <v>8335</v>
      </c>
      <c r="R3417" t="s">
        <v>8336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159.47</v>
      </c>
      <c r="Q3418" t="s">
        <v>8335</v>
      </c>
      <c r="R3418" t="s">
        <v>8336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37.78</v>
      </c>
      <c r="Q3419" t="s">
        <v>8335</v>
      </c>
      <c r="R3419" t="s">
        <v>8336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</v>
      </c>
      <c r="Q3420" t="s">
        <v>8335</v>
      </c>
      <c r="R3420" t="s">
        <v>8336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63.7</v>
      </c>
      <c r="Q3421" t="s">
        <v>8335</v>
      </c>
      <c r="R3421" t="s">
        <v>8336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</v>
      </c>
      <c r="Q3422" t="s">
        <v>8335</v>
      </c>
      <c r="R3422" t="s">
        <v>8336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</v>
      </c>
      <c r="Q3423" t="s">
        <v>8335</v>
      </c>
      <c r="R3423" t="s">
        <v>8336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71.150000000000006</v>
      </c>
      <c r="Q3424" t="s">
        <v>8335</v>
      </c>
      <c r="R3424" t="s">
        <v>8336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8335</v>
      </c>
      <c r="R3425" t="s">
        <v>8336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103.58333333333333</v>
      </c>
      <c r="P3426" s="8">
        <f t="shared" si="213"/>
        <v>81.78</v>
      </c>
      <c r="Q3426" t="s">
        <v>8335</v>
      </c>
      <c r="R3426" t="s">
        <v>8336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102.97033333333333</v>
      </c>
      <c r="P3427" s="8">
        <f t="shared" si="213"/>
        <v>297.02999999999997</v>
      </c>
      <c r="Q3427" t="s">
        <v>8335</v>
      </c>
      <c r="R3427" t="s">
        <v>8336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108.13333333333334</v>
      </c>
      <c r="P3428" s="8">
        <f t="shared" si="213"/>
        <v>46.61</v>
      </c>
      <c r="Q3428" t="s">
        <v>8335</v>
      </c>
      <c r="R3428" t="s">
        <v>8336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</v>
      </c>
      <c r="Q3429" t="s">
        <v>8335</v>
      </c>
      <c r="R3429" t="s">
        <v>8336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</v>
      </c>
      <c r="P3430" s="8">
        <f t="shared" si="213"/>
        <v>40.29</v>
      </c>
      <c r="Q3430" t="s">
        <v>8335</v>
      </c>
      <c r="R3430" t="s">
        <v>8336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8335</v>
      </c>
      <c r="R3431" t="s">
        <v>8336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108.54949999999998</v>
      </c>
      <c r="P3432" s="8">
        <f t="shared" si="213"/>
        <v>30.15</v>
      </c>
      <c r="Q3432" t="s">
        <v>8335</v>
      </c>
      <c r="R3432" t="s">
        <v>8336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95.24</v>
      </c>
      <c r="Q3433" t="s">
        <v>8335</v>
      </c>
      <c r="R3433" t="s">
        <v>8336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</v>
      </c>
      <c r="Q3434" t="s">
        <v>8335</v>
      </c>
      <c r="R3434" t="s">
        <v>8336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</v>
      </c>
      <c r="Q3435" t="s">
        <v>8335</v>
      </c>
      <c r="R3435" t="s">
        <v>8336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</v>
      </c>
      <c r="P3436" s="8">
        <f t="shared" si="213"/>
        <v>62.83</v>
      </c>
      <c r="Q3436" t="s">
        <v>8335</v>
      </c>
      <c r="R3436" t="s">
        <v>8336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 s="8">
        <f t="shared" si="213"/>
        <v>58.95</v>
      </c>
      <c r="Q3437" t="s">
        <v>8335</v>
      </c>
      <c r="R3437" t="s">
        <v>8336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105.9</v>
      </c>
      <c r="P3438" s="8">
        <f t="shared" si="213"/>
        <v>143.11000000000001</v>
      </c>
      <c r="Q3438" t="s">
        <v>8335</v>
      </c>
      <c r="R3438" t="s">
        <v>8336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84.17</v>
      </c>
      <c r="Q3439" t="s">
        <v>8335</v>
      </c>
      <c r="R3439" t="s">
        <v>8336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</v>
      </c>
      <c r="Q3440" t="s">
        <v>8335</v>
      </c>
      <c r="R3440" t="s">
        <v>8336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89.79</v>
      </c>
      <c r="Q3441" t="s">
        <v>8335</v>
      </c>
      <c r="R3441" t="s">
        <v>8336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64.16</v>
      </c>
      <c r="Q3442" t="s">
        <v>8335</v>
      </c>
      <c r="R3442" t="s">
        <v>8336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</v>
      </c>
      <c r="P3443" s="8">
        <f t="shared" si="213"/>
        <v>59.65</v>
      </c>
      <c r="Q3443" t="s">
        <v>8335</v>
      </c>
      <c r="R3443" t="s">
        <v>8336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8335</v>
      </c>
      <c r="R3444" t="s">
        <v>8336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</v>
      </c>
      <c r="Q3445" t="s">
        <v>8335</v>
      </c>
      <c r="R3445" t="s">
        <v>8336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8335</v>
      </c>
      <c r="R3446" t="s">
        <v>8336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64.52</v>
      </c>
      <c r="Q3447" t="s">
        <v>8335</v>
      </c>
      <c r="R3447" t="s">
        <v>8336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8335</v>
      </c>
      <c r="R3448" t="s">
        <v>8336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</v>
      </c>
      <c r="P3449" s="8">
        <f t="shared" si="213"/>
        <v>77</v>
      </c>
      <c r="Q3449" t="s">
        <v>8335</v>
      </c>
      <c r="R3449" t="s">
        <v>8336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109.76190476190476</v>
      </c>
      <c r="P3450" s="8">
        <f t="shared" si="213"/>
        <v>51.22</v>
      </c>
      <c r="Q3450" t="s">
        <v>8335</v>
      </c>
      <c r="R3450" t="s">
        <v>8336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8335</v>
      </c>
      <c r="R3451" t="s">
        <v>8336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19.489999999999998</v>
      </c>
      <c r="Q3452" t="s">
        <v>8335</v>
      </c>
      <c r="R3452" t="s">
        <v>8336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101.23076923076923</v>
      </c>
      <c r="P3453" s="8">
        <f t="shared" si="213"/>
        <v>41.13</v>
      </c>
      <c r="Q3453" t="s">
        <v>8335</v>
      </c>
      <c r="R3453" t="s">
        <v>8336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41.41</v>
      </c>
      <c r="Q3454" t="s">
        <v>8335</v>
      </c>
      <c r="R3454" t="s">
        <v>8336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8335</v>
      </c>
      <c r="R3455" t="s">
        <v>8336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</v>
      </c>
      <c r="Q3456" t="s">
        <v>8335</v>
      </c>
      <c r="R3456" t="s">
        <v>8336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100.65</v>
      </c>
      <c r="P3457" s="8">
        <f t="shared" si="213"/>
        <v>145.87</v>
      </c>
      <c r="Q3457" t="s">
        <v>8335</v>
      </c>
      <c r="R3457" t="s">
        <v>8336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358.69</v>
      </c>
      <c r="Q3458" t="s">
        <v>8335</v>
      </c>
      <c r="R3458" t="s">
        <v>8336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((E3459*100)/D3459)</f>
        <v>140.19999999999999</v>
      </c>
      <c r="P3459" s="8">
        <f t="shared" ref="P3459:P3522" si="217">ROUND(E3459/L3459,2)</f>
        <v>50.98</v>
      </c>
      <c r="Q3459" t="s">
        <v>8335</v>
      </c>
      <c r="R3459" t="s">
        <v>8336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45.04</v>
      </c>
      <c r="Q3460" t="s">
        <v>8335</v>
      </c>
      <c r="R3460" t="s">
        <v>8336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17.53</v>
      </c>
      <c r="Q3461" t="s">
        <v>8335</v>
      </c>
      <c r="R3461" t="s">
        <v>8336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8335</v>
      </c>
      <c r="R3462" t="s">
        <v>8336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57.92</v>
      </c>
      <c r="Q3463" t="s">
        <v>8335</v>
      </c>
      <c r="R3463" t="s">
        <v>8336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29.71</v>
      </c>
      <c r="Q3464" t="s">
        <v>8335</v>
      </c>
      <c r="R3464" t="s">
        <v>8336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</v>
      </c>
      <c r="P3465" s="8">
        <f t="shared" si="217"/>
        <v>90.68</v>
      </c>
      <c r="Q3465" t="s">
        <v>8335</v>
      </c>
      <c r="R3465" t="s">
        <v>8336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</v>
      </c>
      <c r="Q3466" t="s">
        <v>8335</v>
      </c>
      <c r="R3466" t="s">
        <v>8336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</v>
      </c>
      <c r="Q3467" t="s">
        <v>8335</v>
      </c>
      <c r="R3467" t="s">
        <v>8336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</v>
      </c>
      <c r="Q3468" t="s">
        <v>8335</v>
      </c>
      <c r="R3468" t="s">
        <v>8336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64.47</v>
      </c>
      <c r="Q3469" t="s">
        <v>8335</v>
      </c>
      <c r="R3469" t="s">
        <v>8336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</v>
      </c>
      <c r="Q3470" t="s">
        <v>8335</v>
      </c>
      <c r="R3470" t="s">
        <v>8336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50.4</v>
      </c>
      <c r="Q3471" t="s">
        <v>8335</v>
      </c>
      <c r="R3471" t="s">
        <v>8336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41.67</v>
      </c>
      <c r="Q3472" t="s">
        <v>8335</v>
      </c>
      <c r="R3472" t="s">
        <v>8336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35.770000000000003</v>
      </c>
      <c r="Q3473" t="s">
        <v>8335</v>
      </c>
      <c r="R3473" t="s">
        <v>8336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88.74</v>
      </c>
      <c r="Q3474" t="s">
        <v>8335</v>
      </c>
      <c r="R3474" t="s">
        <v>8336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148.47999999999999</v>
      </c>
      <c r="Q3475" t="s">
        <v>8335</v>
      </c>
      <c r="R3475" t="s">
        <v>8336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</v>
      </c>
      <c r="Q3476" t="s">
        <v>8335</v>
      </c>
      <c r="R3476" t="s">
        <v>8336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8335</v>
      </c>
      <c r="R3477" t="s">
        <v>8336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8335</v>
      </c>
      <c r="R3478" t="s">
        <v>8336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</v>
      </c>
      <c r="Q3479" t="s">
        <v>8335</v>
      </c>
      <c r="R3479" t="s">
        <v>8336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</v>
      </c>
      <c r="P3480" s="8">
        <f t="shared" si="217"/>
        <v>39.6</v>
      </c>
      <c r="Q3480" t="s">
        <v>8335</v>
      </c>
      <c r="R3480" t="s">
        <v>8336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8335</v>
      </c>
      <c r="R3481" t="s">
        <v>8336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142.66666666666666</v>
      </c>
      <c r="P3482" s="8">
        <f t="shared" si="217"/>
        <v>164.62</v>
      </c>
      <c r="Q3482" t="s">
        <v>8335</v>
      </c>
      <c r="R3482" t="s">
        <v>8336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</v>
      </c>
      <c r="Q3483" t="s">
        <v>8335</v>
      </c>
      <c r="R3483" t="s">
        <v>8336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51.88</v>
      </c>
      <c r="Q3484" t="s">
        <v>8335</v>
      </c>
      <c r="R3484" t="s">
        <v>8336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40.29</v>
      </c>
      <c r="Q3485" t="s">
        <v>8335</v>
      </c>
      <c r="R3485" t="s">
        <v>8336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</v>
      </c>
      <c r="P3486" s="8">
        <f t="shared" si="217"/>
        <v>64.91</v>
      </c>
      <c r="Q3486" t="s">
        <v>8335</v>
      </c>
      <c r="R3486" t="s">
        <v>8336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</v>
      </c>
      <c r="Q3487" t="s">
        <v>8335</v>
      </c>
      <c r="R3487" t="s">
        <v>8336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155.19999999999999</v>
      </c>
      <c r="P3488" s="8">
        <f t="shared" si="217"/>
        <v>83.14</v>
      </c>
      <c r="Q3488" t="s">
        <v>8335</v>
      </c>
      <c r="R3488" t="s">
        <v>8336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</v>
      </c>
      <c r="P3489" s="8">
        <f t="shared" si="217"/>
        <v>38.71</v>
      </c>
      <c r="Q3489" t="s">
        <v>8335</v>
      </c>
      <c r="R3489" t="s">
        <v>8336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125.38</v>
      </c>
      <c r="Q3490" t="s">
        <v>8335</v>
      </c>
      <c r="R3490" t="s">
        <v>8336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78.260000000000005</v>
      </c>
      <c r="Q3491" t="s">
        <v>8335</v>
      </c>
      <c r="R3491" t="s">
        <v>8336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127.5</v>
      </c>
      <c r="P3492" s="8">
        <f t="shared" si="217"/>
        <v>47.22</v>
      </c>
      <c r="Q3492" t="s">
        <v>8335</v>
      </c>
      <c r="R3492" t="s">
        <v>8336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158.19999999999999</v>
      </c>
      <c r="P3493" s="8">
        <f t="shared" si="217"/>
        <v>79.099999999999994</v>
      </c>
      <c r="Q3493" t="s">
        <v>8335</v>
      </c>
      <c r="R3493" t="s">
        <v>8336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</v>
      </c>
      <c r="Q3494" t="s">
        <v>8335</v>
      </c>
      <c r="R3494" t="s">
        <v>8336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</v>
      </c>
      <c r="Q3495" t="s">
        <v>8335</v>
      </c>
      <c r="R3495" t="s">
        <v>8336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30.77</v>
      </c>
      <c r="Q3496" t="s">
        <v>8335</v>
      </c>
      <c r="R3496" t="s">
        <v>8336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74.209999999999994</v>
      </c>
      <c r="Q3497" t="s">
        <v>8335</v>
      </c>
      <c r="R3497" t="s">
        <v>8336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47.85</v>
      </c>
      <c r="Q3498" t="s">
        <v>8335</v>
      </c>
      <c r="R3498" t="s">
        <v>8336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34.409999999999997</v>
      </c>
      <c r="Q3499" t="s">
        <v>8335</v>
      </c>
      <c r="R3499" t="s">
        <v>8336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40.24</v>
      </c>
      <c r="Q3500" t="s">
        <v>8335</v>
      </c>
      <c r="R3500" t="s">
        <v>8336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60.29</v>
      </c>
      <c r="Q3501" t="s">
        <v>8335</v>
      </c>
      <c r="R3501" t="s">
        <v>8336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25.31</v>
      </c>
      <c r="Q3502" t="s">
        <v>8335</v>
      </c>
      <c r="R3502" t="s">
        <v>8336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100.66666666666667</v>
      </c>
      <c r="P3503" s="8">
        <f t="shared" si="217"/>
        <v>35.950000000000003</v>
      </c>
      <c r="Q3503" t="s">
        <v>8335</v>
      </c>
      <c r="R3503" t="s">
        <v>8336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8335</v>
      </c>
      <c r="R3504" t="s">
        <v>8336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107.56</v>
      </c>
      <c r="P3505" s="8">
        <f t="shared" si="217"/>
        <v>70.760000000000005</v>
      </c>
      <c r="Q3505" t="s">
        <v>8335</v>
      </c>
      <c r="R3505" t="s">
        <v>8336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8335</v>
      </c>
      <c r="R3506" t="s">
        <v>8336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66.510000000000005</v>
      </c>
      <c r="Q3507" t="s">
        <v>8335</v>
      </c>
      <c r="R3507" t="s">
        <v>8336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101.5</v>
      </c>
      <c r="P3508" s="8">
        <f t="shared" si="217"/>
        <v>105</v>
      </c>
      <c r="Q3508" t="s">
        <v>8335</v>
      </c>
      <c r="R3508" t="s">
        <v>8336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8335</v>
      </c>
      <c r="R3509" t="s">
        <v>8336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8335</v>
      </c>
      <c r="R3510" t="s">
        <v>8336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96.67</v>
      </c>
      <c r="Q3511" t="s">
        <v>8335</v>
      </c>
      <c r="R3511" t="s">
        <v>8336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</v>
      </c>
      <c r="Q3512" t="s">
        <v>8335</v>
      </c>
      <c r="R3512" t="s">
        <v>8336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</v>
      </c>
      <c r="Q3513" t="s">
        <v>8335</v>
      </c>
      <c r="R3513" t="s">
        <v>8336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</v>
      </c>
      <c r="Q3514" t="s">
        <v>8335</v>
      </c>
      <c r="R3514" t="s">
        <v>8336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</v>
      </c>
      <c r="Q3515" t="s">
        <v>8335</v>
      </c>
      <c r="R3515" t="s">
        <v>8336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 s="8">
        <f t="shared" si="217"/>
        <v>55</v>
      </c>
      <c r="Q3516" t="s">
        <v>8335</v>
      </c>
      <c r="R3516" t="s">
        <v>8336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102.66666666666667</v>
      </c>
      <c r="P3517" s="8">
        <f t="shared" si="217"/>
        <v>66.959999999999994</v>
      </c>
      <c r="Q3517" t="s">
        <v>8335</v>
      </c>
      <c r="R3517" t="s">
        <v>8336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</v>
      </c>
      <c r="Q3518" t="s">
        <v>8335</v>
      </c>
      <c r="R3518" t="s">
        <v>8336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</v>
      </c>
      <c r="Q3519" t="s">
        <v>8335</v>
      </c>
      <c r="R3519" t="s">
        <v>8336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110.04600000000001</v>
      </c>
      <c r="P3520" s="8">
        <f t="shared" si="217"/>
        <v>50.02</v>
      </c>
      <c r="Q3520" t="s">
        <v>8335</v>
      </c>
      <c r="R3520" t="s">
        <v>8336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</v>
      </c>
      <c r="P3521" s="8">
        <f t="shared" si="217"/>
        <v>72.39</v>
      </c>
      <c r="Q3521" t="s">
        <v>8335</v>
      </c>
      <c r="R3521" t="s">
        <v>8336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</v>
      </c>
      <c r="Q3522" t="s">
        <v>8335</v>
      </c>
      <c r="R3522" t="s">
        <v>8336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((E3523*100)/D3523)</f>
        <v>169.42857142857142</v>
      </c>
      <c r="P3523" s="8">
        <f t="shared" ref="P3523:P3586" si="221">ROUND(E3523/L3523,2)</f>
        <v>45.62</v>
      </c>
      <c r="Q3523" t="s">
        <v>8335</v>
      </c>
      <c r="R3523" t="s">
        <v>8336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41.03</v>
      </c>
      <c r="Q3524" t="s">
        <v>8335</v>
      </c>
      <c r="R3524" t="s">
        <v>8336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56.83</v>
      </c>
      <c r="Q3525" t="s">
        <v>8335</v>
      </c>
      <c r="R3525" t="s">
        <v>8336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</v>
      </c>
      <c r="Q3526" t="s">
        <v>8335</v>
      </c>
      <c r="R3526" t="s">
        <v>8336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75.709999999999994</v>
      </c>
      <c r="Q3527" t="s">
        <v>8335</v>
      </c>
      <c r="R3527" t="s">
        <v>8336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8335</v>
      </c>
      <c r="R3528" t="s">
        <v>8336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81.569999999999993</v>
      </c>
      <c r="Q3529" t="s">
        <v>8335</v>
      </c>
      <c r="R3529" t="s">
        <v>8336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101.15151515151516</v>
      </c>
      <c r="P3530" s="8">
        <f t="shared" si="221"/>
        <v>45.11</v>
      </c>
      <c r="Q3530" t="s">
        <v>8335</v>
      </c>
      <c r="R3530" t="s">
        <v>8336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36.67</v>
      </c>
      <c r="Q3531" t="s">
        <v>8335</v>
      </c>
      <c r="R3531" t="s">
        <v>8336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8335</v>
      </c>
      <c r="R3532" t="s">
        <v>8336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</v>
      </c>
      <c r="Q3533" t="s">
        <v>8335</v>
      </c>
      <c r="R3533" t="s">
        <v>8336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118.95833333333333</v>
      </c>
      <c r="P3534" s="8">
        <f t="shared" si="221"/>
        <v>42.3</v>
      </c>
      <c r="Q3534" t="s">
        <v>8335</v>
      </c>
      <c r="R3534" t="s">
        <v>8336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78.88</v>
      </c>
      <c r="Q3535" t="s">
        <v>8335</v>
      </c>
      <c r="R3535" t="s">
        <v>8336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156.19999999999999</v>
      </c>
      <c r="P3536" s="8">
        <f t="shared" si="221"/>
        <v>38.28</v>
      </c>
      <c r="Q3536" t="s">
        <v>8335</v>
      </c>
      <c r="R3536" t="s">
        <v>8336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44.85</v>
      </c>
      <c r="Q3537" t="s">
        <v>8335</v>
      </c>
      <c r="R3537" t="s">
        <v>8336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13.53</v>
      </c>
      <c r="Q3538" t="s">
        <v>8335</v>
      </c>
      <c r="R3538" t="s">
        <v>8336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8335</v>
      </c>
      <c r="R3539" t="s">
        <v>8336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</v>
      </c>
      <c r="Q3540" t="s">
        <v>8335</v>
      </c>
      <c r="R3540" t="s">
        <v>8336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</v>
      </c>
      <c r="Q3541" t="s">
        <v>8335</v>
      </c>
      <c r="R3541" t="s">
        <v>8336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46.13</v>
      </c>
      <c r="Q3542" t="s">
        <v>8335</v>
      </c>
      <c r="R3542" t="s">
        <v>8336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39.380000000000003</v>
      </c>
      <c r="Q3543" t="s">
        <v>8335</v>
      </c>
      <c r="R3543" t="s">
        <v>8336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66.150000000000006</v>
      </c>
      <c r="Q3544" t="s">
        <v>8335</v>
      </c>
      <c r="R3544" t="s">
        <v>8336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104.66666666666667</v>
      </c>
      <c r="P3545" s="8">
        <f t="shared" si="221"/>
        <v>54.14</v>
      </c>
      <c r="Q3545" t="s">
        <v>8335</v>
      </c>
      <c r="R3545" t="s">
        <v>8336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104.17</v>
      </c>
      <c r="Q3546" t="s">
        <v>8335</v>
      </c>
      <c r="R3546" t="s">
        <v>8336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31.38</v>
      </c>
      <c r="Q3547" t="s">
        <v>8335</v>
      </c>
      <c r="R3547" t="s">
        <v>8336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</v>
      </c>
      <c r="Q3548" t="s">
        <v>8335</v>
      </c>
      <c r="R3548" t="s">
        <v>8336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114.40928571428572</v>
      </c>
      <c r="P3549" s="8">
        <f t="shared" si="221"/>
        <v>119.18</v>
      </c>
      <c r="Q3549" t="s">
        <v>8335</v>
      </c>
      <c r="R3549" t="s">
        <v>8336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164.62</v>
      </c>
      <c r="Q3550" t="s">
        <v>8335</v>
      </c>
      <c r="R3550" t="s">
        <v>8336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24.29</v>
      </c>
      <c r="Q3551" t="s">
        <v>8335</v>
      </c>
      <c r="R3551" t="s">
        <v>8336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</v>
      </c>
      <c r="P3552" s="8">
        <f t="shared" si="221"/>
        <v>40.94</v>
      </c>
      <c r="Q3552" t="s">
        <v>8335</v>
      </c>
      <c r="R3552" t="s">
        <v>8336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8335</v>
      </c>
      <c r="R3553" t="s">
        <v>8336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8335</v>
      </c>
      <c r="R3554" t="s">
        <v>8336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106.27272727272727</v>
      </c>
      <c r="P3555" s="8">
        <f t="shared" si="221"/>
        <v>56.2</v>
      </c>
      <c r="Q3555" t="s">
        <v>8335</v>
      </c>
      <c r="R3555" t="s">
        <v>8336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113.4222</v>
      </c>
      <c r="P3556" s="8">
        <f t="shared" si="221"/>
        <v>107</v>
      </c>
      <c r="Q3556" t="s">
        <v>8335</v>
      </c>
      <c r="R3556" t="s">
        <v>8336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171.43</v>
      </c>
      <c r="Q3557" t="s">
        <v>8335</v>
      </c>
      <c r="R3557" t="s">
        <v>8336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100.45454545454545</v>
      </c>
      <c r="P3558" s="8">
        <f t="shared" si="221"/>
        <v>110.5</v>
      </c>
      <c r="Q3558" t="s">
        <v>8335</v>
      </c>
      <c r="R3558" t="s">
        <v>8336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100.036</v>
      </c>
      <c r="P3559" s="8">
        <f t="shared" si="221"/>
        <v>179.28</v>
      </c>
      <c r="Q3559" t="s">
        <v>8335</v>
      </c>
      <c r="R3559" t="s">
        <v>8336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22.91</v>
      </c>
      <c r="Q3560" t="s">
        <v>8335</v>
      </c>
      <c r="R3560" t="s">
        <v>8336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103.5</v>
      </c>
      <c r="P3561" s="8">
        <f t="shared" si="221"/>
        <v>43.13</v>
      </c>
      <c r="Q3561" t="s">
        <v>8335</v>
      </c>
      <c r="R3561" t="s">
        <v>8336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</v>
      </c>
      <c r="P3562" s="8">
        <f t="shared" si="221"/>
        <v>46.89</v>
      </c>
      <c r="Q3562" t="s">
        <v>8335</v>
      </c>
      <c r="R3562" t="s">
        <v>8336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47.41</v>
      </c>
      <c r="Q3563" t="s">
        <v>8335</v>
      </c>
      <c r="R3563" t="s">
        <v>8336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15.13</v>
      </c>
      <c r="Q3564" t="s">
        <v>8335</v>
      </c>
      <c r="R3564" t="s">
        <v>8336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105.49000000000001</v>
      </c>
      <c r="P3565" s="8">
        <f t="shared" si="221"/>
        <v>21.1</v>
      </c>
      <c r="Q3565" t="s">
        <v>8335</v>
      </c>
      <c r="R3565" t="s">
        <v>8336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100.5</v>
      </c>
      <c r="P3566" s="8">
        <f t="shared" si="221"/>
        <v>59.12</v>
      </c>
      <c r="Q3566" t="s">
        <v>8335</v>
      </c>
      <c r="R3566" t="s">
        <v>8336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130.55555555555554</v>
      </c>
      <c r="P3567" s="8">
        <f t="shared" si="221"/>
        <v>97.92</v>
      </c>
      <c r="Q3567" t="s">
        <v>8335</v>
      </c>
      <c r="R3567" t="s">
        <v>8336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</v>
      </c>
      <c r="P3568" s="8">
        <f t="shared" si="221"/>
        <v>55.13</v>
      </c>
      <c r="Q3568" t="s">
        <v>8335</v>
      </c>
      <c r="R3568" t="s">
        <v>8336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</v>
      </c>
      <c r="P3569" s="8">
        <f t="shared" si="221"/>
        <v>26.54</v>
      </c>
      <c r="Q3569" t="s">
        <v>8335</v>
      </c>
      <c r="R3569" t="s">
        <v>8336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 s="8">
        <f t="shared" si="221"/>
        <v>58.42</v>
      </c>
      <c r="Q3570" t="s">
        <v>8335</v>
      </c>
      <c r="R3570" t="s">
        <v>8336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100.48</v>
      </c>
      <c r="P3571" s="8">
        <f t="shared" si="221"/>
        <v>122.54</v>
      </c>
      <c r="Q3571" t="s">
        <v>8335</v>
      </c>
      <c r="R3571" t="s">
        <v>8336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</v>
      </c>
      <c r="Q3572" t="s">
        <v>8335</v>
      </c>
      <c r="R3572" t="s">
        <v>8336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8335</v>
      </c>
      <c r="R3573" t="s">
        <v>8336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55.56</v>
      </c>
      <c r="Q3574" t="s">
        <v>8335</v>
      </c>
      <c r="R3574" t="s">
        <v>8336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39.54</v>
      </c>
      <c r="Q3575" t="s">
        <v>8335</v>
      </c>
      <c r="R3575" t="s">
        <v>8336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136.78</v>
      </c>
      <c r="Q3576" t="s">
        <v>8335</v>
      </c>
      <c r="R3576" t="s">
        <v>8336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</v>
      </c>
      <c r="P3577" s="8">
        <f t="shared" si="221"/>
        <v>99.34</v>
      </c>
      <c r="Q3577" t="s">
        <v>8335</v>
      </c>
      <c r="R3577" t="s">
        <v>8336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8335</v>
      </c>
      <c r="R3578" t="s">
        <v>8336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28.89</v>
      </c>
      <c r="Q3579" t="s">
        <v>8335</v>
      </c>
      <c r="R3579" t="s">
        <v>8336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40.549999999999997</v>
      </c>
      <c r="Q3580" t="s">
        <v>8335</v>
      </c>
      <c r="R3580" t="s">
        <v>8336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</v>
      </c>
      <c r="Q3581" t="s">
        <v>8335</v>
      </c>
      <c r="R3581" t="s">
        <v>8336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</v>
      </c>
      <c r="Q3582" t="s">
        <v>8335</v>
      </c>
      <c r="R3582" t="s">
        <v>8336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</v>
      </c>
      <c r="Q3583" t="s">
        <v>8335</v>
      </c>
      <c r="R3583" t="s">
        <v>8336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</v>
      </c>
      <c r="Q3584" t="s">
        <v>8335</v>
      </c>
      <c r="R3584" t="s">
        <v>8336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135.63</v>
      </c>
      <c r="Q3585" t="s">
        <v>8335</v>
      </c>
      <c r="R3585" t="s">
        <v>8336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30.94</v>
      </c>
      <c r="Q3586" t="s">
        <v>8335</v>
      </c>
      <c r="R3586" t="s">
        <v>8336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((E3587*100)/D3587)</f>
        <v>119.11764705882354</v>
      </c>
      <c r="P3587" s="8">
        <f t="shared" ref="P3587:P3650" si="225">ROUND(E3587/L3587,2)</f>
        <v>176.09</v>
      </c>
      <c r="Q3587" t="s">
        <v>8335</v>
      </c>
      <c r="R3587" t="s">
        <v>8336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109.42666666666666</v>
      </c>
      <c r="P3588" s="8">
        <f t="shared" si="225"/>
        <v>151.97999999999999</v>
      </c>
      <c r="Q3588" t="s">
        <v>8335</v>
      </c>
      <c r="R3588" t="s">
        <v>8336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22.61</v>
      </c>
      <c r="Q3589" t="s">
        <v>8335</v>
      </c>
      <c r="R3589" t="s">
        <v>8336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100.5</v>
      </c>
      <c r="P3590" s="8">
        <f t="shared" si="225"/>
        <v>18.27</v>
      </c>
      <c r="Q3590" t="s">
        <v>8335</v>
      </c>
      <c r="R3590" t="s">
        <v>8336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127.5</v>
      </c>
      <c r="P3591" s="8">
        <f t="shared" si="225"/>
        <v>82.26</v>
      </c>
      <c r="Q3591" t="s">
        <v>8335</v>
      </c>
      <c r="R3591" t="s">
        <v>8336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100.06</v>
      </c>
      <c r="P3592" s="8">
        <f t="shared" si="225"/>
        <v>68.53</v>
      </c>
      <c r="Q3592" t="s">
        <v>8335</v>
      </c>
      <c r="R3592" t="s">
        <v>8336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68.06</v>
      </c>
      <c r="Q3593" t="s">
        <v>8335</v>
      </c>
      <c r="R3593" t="s">
        <v>8336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72.709999999999994</v>
      </c>
      <c r="Q3594" t="s">
        <v>8335</v>
      </c>
      <c r="R3594" t="s">
        <v>8336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77.19</v>
      </c>
      <c r="Q3595" t="s">
        <v>8335</v>
      </c>
      <c r="R3595" t="s">
        <v>8336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125.9375</v>
      </c>
      <c r="P3596" s="8">
        <f t="shared" si="225"/>
        <v>55.97</v>
      </c>
      <c r="Q3596" t="s">
        <v>8335</v>
      </c>
      <c r="R3596" t="s">
        <v>8336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</v>
      </c>
      <c r="Q3597" t="s">
        <v>8335</v>
      </c>
      <c r="R3597" t="s">
        <v>8336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8335</v>
      </c>
      <c r="R3598" t="s">
        <v>8336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</v>
      </c>
      <c r="P3599" s="8">
        <f t="shared" si="225"/>
        <v>77.73</v>
      </c>
      <c r="Q3599" t="s">
        <v>8335</v>
      </c>
      <c r="R3599" t="s">
        <v>8336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40.78</v>
      </c>
      <c r="Q3600" t="s">
        <v>8335</v>
      </c>
      <c r="R3600" t="s">
        <v>8336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</v>
      </c>
      <c r="Q3601" t="s">
        <v>8335</v>
      </c>
      <c r="R3601" t="s">
        <v>8336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8335</v>
      </c>
      <c r="R3602" t="s">
        <v>8336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</v>
      </c>
      <c r="P3603" s="8">
        <f t="shared" si="225"/>
        <v>39.380000000000003</v>
      </c>
      <c r="Q3603" t="s">
        <v>8335</v>
      </c>
      <c r="R3603" t="s">
        <v>8336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</v>
      </c>
      <c r="Q3604" t="s">
        <v>8335</v>
      </c>
      <c r="R3604" t="s">
        <v>8336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170.66666666666666</v>
      </c>
      <c r="P3605" s="8">
        <f t="shared" si="225"/>
        <v>44.91</v>
      </c>
      <c r="Q3605" t="s">
        <v>8335</v>
      </c>
      <c r="R3605" t="s">
        <v>8336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112.83333333333333</v>
      </c>
      <c r="P3606" s="8">
        <f t="shared" si="225"/>
        <v>49.06</v>
      </c>
      <c r="Q3606" t="s">
        <v>8335</v>
      </c>
      <c r="R3606" t="s">
        <v>8336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30.67</v>
      </c>
      <c r="Q3607" t="s">
        <v>8335</v>
      </c>
      <c r="R3607" t="s">
        <v>8336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130.26666666666668</v>
      </c>
      <c r="P3608" s="8">
        <f t="shared" si="225"/>
        <v>61.06</v>
      </c>
      <c r="Q3608" t="s">
        <v>8335</v>
      </c>
      <c r="R3608" t="s">
        <v>8336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105.45454545454545</v>
      </c>
      <c r="P3609" s="8">
        <f t="shared" si="225"/>
        <v>29</v>
      </c>
      <c r="Q3609" t="s">
        <v>8335</v>
      </c>
      <c r="R3609" t="s">
        <v>8336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29.63</v>
      </c>
      <c r="Q3610" t="s">
        <v>8335</v>
      </c>
      <c r="R3610" t="s">
        <v>8336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143.1</v>
      </c>
      <c r="Q3611" t="s">
        <v>8335</v>
      </c>
      <c r="R3611" t="s">
        <v>8336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</v>
      </c>
      <c r="Q3612" t="s">
        <v>8335</v>
      </c>
      <c r="R3612" t="s">
        <v>8336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66.67</v>
      </c>
      <c r="Q3613" t="s">
        <v>8335</v>
      </c>
      <c r="R3613" t="s">
        <v>8336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126.67</v>
      </c>
      <c r="Q3614" t="s">
        <v>8335</v>
      </c>
      <c r="R3614" t="s">
        <v>8336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8335</v>
      </c>
      <c r="R3615" t="s">
        <v>8336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</v>
      </c>
      <c r="Q3616" t="s">
        <v>8335</v>
      </c>
      <c r="R3616" t="s">
        <v>8336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</v>
      </c>
      <c r="P3617" s="8">
        <f t="shared" si="225"/>
        <v>37.08</v>
      </c>
      <c r="Q3617" t="s">
        <v>8335</v>
      </c>
      <c r="R3617" t="s">
        <v>8336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</v>
      </c>
      <c r="Q3618" t="s">
        <v>8335</v>
      </c>
      <c r="R3618" t="s">
        <v>8336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</v>
      </c>
      <c r="Q3619" t="s">
        <v>8335</v>
      </c>
      <c r="R3619" t="s">
        <v>8336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</v>
      </c>
      <c r="Q3620" t="s">
        <v>8335</v>
      </c>
      <c r="R3620" t="s">
        <v>8336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 s="8">
        <f t="shared" si="225"/>
        <v>66.47</v>
      </c>
      <c r="Q3621" t="s">
        <v>8335</v>
      </c>
      <c r="R3621" t="s">
        <v>8336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56.07</v>
      </c>
      <c r="Q3622" t="s">
        <v>8335</v>
      </c>
      <c r="R3622" t="s">
        <v>8336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109.73333333333333</v>
      </c>
      <c r="P3623" s="8">
        <f t="shared" si="225"/>
        <v>47.03</v>
      </c>
      <c r="Q3623" t="s">
        <v>8335</v>
      </c>
      <c r="R3623" t="s">
        <v>8336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47.67</v>
      </c>
      <c r="Q3624" t="s">
        <v>8335</v>
      </c>
      <c r="R3624" t="s">
        <v>8336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88.24</v>
      </c>
      <c r="Q3625" t="s">
        <v>8335</v>
      </c>
      <c r="R3625" t="s">
        <v>8336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104.93333333333334</v>
      </c>
      <c r="P3626" s="8">
        <f t="shared" si="225"/>
        <v>80.72</v>
      </c>
      <c r="Q3626" t="s">
        <v>8335</v>
      </c>
      <c r="R3626" t="s">
        <v>8336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102.66666666666667</v>
      </c>
      <c r="P3627" s="8">
        <f t="shared" si="225"/>
        <v>39.49</v>
      </c>
      <c r="Q3627" t="s">
        <v>8335</v>
      </c>
      <c r="R3627" t="s">
        <v>8336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</v>
      </c>
      <c r="P3628" s="8">
        <f t="shared" si="225"/>
        <v>84.85</v>
      </c>
      <c r="Q3628" t="s">
        <v>8335</v>
      </c>
      <c r="R3628" t="s">
        <v>8336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68.97</v>
      </c>
      <c r="Q3629" t="s">
        <v>8335</v>
      </c>
      <c r="R3629" t="s">
        <v>8336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8335</v>
      </c>
      <c r="R3630" t="s">
        <v>8364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2.0000000000000001E-4</v>
      </c>
      <c r="P3631" s="8">
        <f t="shared" si="225"/>
        <v>1</v>
      </c>
      <c r="Q3631" t="s">
        <v>8335</v>
      </c>
      <c r="R3631" t="s">
        <v>8364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8335</v>
      </c>
      <c r="R3632" t="s">
        <v>8364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51.023391812865498</v>
      </c>
      <c r="P3633" s="8">
        <f t="shared" si="225"/>
        <v>147.88</v>
      </c>
      <c r="Q3633" t="s">
        <v>8335</v>
      </c>
      <c r="R3633" t="s">
        <v>8364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8335</v>
      </c>
      <c r="R3634" t="s">
        <v>8364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56.84</v>
      </c>
      <c r="Q3635" t="s">
        <v>8335</v>
      </c>
      <c r="R3635" t="s">
        <v>8364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</v>
      </c>
      <c r="Q3636" t="s">
        <v>8335</v>
      </c>
      <c r="R3636" t="s">
        <v>8364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8335</v>
      </c>
      <c r="R3637" t="s">
        <v>8364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8335</v>
      </c>
      <c r="R3638" t="s">
        <v>8364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30.866666666666667</v>
      </c>
      <c r="P3639" s="8">
        <f t="shared" si="225"/>
        <v>66.14</v>
      </c>
      <c r="Q3639" t="s">
        <v>8335</v>
      </c>
      <c r="R3639" t="s">
        <v>8364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8335</v>
      </c>
      <c r="R3640" t="s">
        <v>8364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8335</v>
      </c>
      <c r="R3641" t="s">
        <v>8364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18.329999999999998</v>
      </c>
      <c r="Q3642" t="s">
        <v>8335</v>
      </c>
      <c r="R3642" t="s">
        <v>8364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8335</v>
      </c>
      <c r="R3643" t="s">
        <v>8364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8335</v>
      </c>
      <c r="R3644" t="s">
        <v>8364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8335</v>
      </c>
      <c r="R3645" t="s">
        <v>8364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68.42</v>
      </c>
      <c r="Q3646" t="s">
        <v>8335</v>
      </c>
      <c r="R3646" t="s">
        <v>8364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8335</v>
      </c>
      <c r="R3647" t="s">
        <v>8364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60.13</v>
      </c>
      <c r="Q3648" t="s">
        <v>8335</v>
      </c>
      <c r="R3648" t="s">
        <v>8364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8335</v>
      </c>
      <c r="R3649" t="s">
        <v>8364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</v>
      </c>
      <c r="Q3650" t="s">
        <v>8335</v>
      </c>
      <c r="R3650" t="s">
        <v>8336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((E3651*100)/D3651)</f>
        <v>104</v>
      </c>
      <c r="P3651" s="8">
        <f t="shared" ref="P3651:P3714" si="229">ROUND(E3651/L3651,2)</f>
        <v>97.5</v>
      </c>
      <c r="Q3651" t="s">
        <v>8335</v>
      </c>
      <c r="R3651" t="s">
        <v>8336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</v>
      </c>
      <c r="Q3652" t="s">
        <v>8335</v>
      </c>
      <c r="R3652" t="s">
        <v>8336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57.78</v>
      </c>
      <c r="Q3653" t="s">
        <v>8335</v>
      </c>
      <c r="R3653" t="s">
        <v>8336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250.66666666666666</v>
      </c>
      <c r="P3654" s="8">
        <f t="shared" si="229"/>
        <v>44.24</v>
      </c>
      <c r="Q3654" t="s">
        <v>8335</v>
      </c>
      <c r="R3654" t="s">
        <v>8336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100.5</v>
      </c>
      <c r="P3655" s="8">
        <f t="shared" si="229"/>
        <v>60.91</v>
      </c>
      <c r="Q3655" t="s">
        <v>8335</v>
      </c>
      <c r="R3655" t="s">
        <v>8336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</v>
      </c>
      <c r="Q3656" t="s">
        <v>8335</v>
      </c>
      <c r="R3656" t="s">
        <v>8336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</v>
      </c>
      <c r="Q3657" t="s">
        <v>8335</v>
      </c>
      <c r="R3657" t="s">
        <v>8336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</v>
      </c>
      <c r="P3658" s="8">
        <f t="shared" si="229"/>
        <v>115.02</v>
      </c>
      <c r="Q3658" t="s">
        <v>8335</v>
      </c>
      <c r="R3658" t="s">
        <v>8336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8335</v>
      </c>
      <c r="R3659" t="s">
        <v>8336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100.66666666666667</v>
      </c>
      <c r="P3660" s="8">
        <f t="shared" si="229"/>
        <v>75.5</v>
      </c>
      <c r="Q3660" t="s">
        <v>8335</v>
      </c>
      <c r="R3660" t="s">
        <v>8336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</v>
      </c>
      <c r="Q3661" t="s">
        <v>8335</v>
      </c>
      <c r="R3661" t="s">
        <v>8336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</v>
      </c>
      <c r="Q3662" t="s">
        <v>8335</v>
      </c>
      <c r="R3662" t="s">
        <v>8336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 s="8">
        <f t="shared" si="229"/>
        <v>92.5</v>
      </c>
      <c r="Q3663" t="s">
        <v>8335</v>
      </c>
      <c r="R3663" t="s">
        <v>8336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</v>
      </c>
      <c r="P3664" s="8">
        <f t="shared" si="229"/>
        <v>202.85</v>
      </c>
      <c r="Q3664" t="s">
        <v>8335</v>
      </c>
      <c r="R3664" t="s">
        <v>8336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8335</v>
      </c>
      <c r="R3665" t="s">
        <v>8336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</v>
      </c>
      <c r="Q3666" t="s">
        <v>8335</v>
      </c>
      <c r="R3666" t="s">
        <v>8336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8335</v>
      </c>
      <c r="R3667" t="s">
        <v>8336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31.58</v>
      </c>
      <c r="Q3668" t="s">
        <v>8335</v>
      </c>
      <c r="R3668" t="s">
        <v>8336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103.17033333333333</v>
      </c>
      <c r="P3669" s="8">
        <f t="shared" si="229"/>
        <v>53.36</v>
      </c>
      <c r="Q3669" t="s">
        <v>8335</v>
      </c>
      <c r="R3669" t="s">
        <v>8336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103.5</v>
      </c>
      <c r="P3670" s="8">
        <f t="shared" si="229"/>
        <v>36.96</v>
      </c>
      <c r="Q3670" t="s">
        <v>8335</v>
      </c>
      <c r="R3670" t="s">
        <v>8336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81.290000000000006</v>
      </c>
      <c r="Q3671" t="s">
        <v>8335</v>
      </c>
      <c r="R3671" t="s">
        <v>8336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20.079999999999998</v>
      </c>
      <c r="Q3672" t="s">
        <v>8335</v>
      </c>
      <c r="R3672" t="s">
        <v>8336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8335</v>
      </c>
      <c r="R3673" t="s">
        <v>8336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101.53333333333333</v>
      </c>
      <c r="P3674" s="8">
        <f t="shared" si="229"/>
        <v>53.44</v>
      </c>
      <c r="Q3674" t="s">
        <v>8335</v>
      </c>
      <c r="R3674" t="s">
        <v>8336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39.869999999999997</v>
      </c>
      <c r="Q3675" t="s">
        <v>8335</v>
      </c>
      <c r="R3675" t="s">
        <v>8336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</v>
      </c>
      <c r="Q3676" t="s">
        <v>8335</v>
      </c>
      <c r="R3676" t="s">
        <v>8336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</v>
      </c>
      <c r="Q3677" t="s">
        <v>8335</v>
      </c>
      <c r="R3677" t="s">
        <v>8336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64.38</v>
      </c>
      <c r="Q3678" t="s">
        <v>8335</v>
      </c>
      <c r="R3678" t="s">
        <v>8336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</v>
      </c>
      <c r="Q3679" t="s">
        <v>8335</v>
      </c>
      <c r="R3679" t="s">
        <v>8336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102.5</v>
      </c>
      <c r="P3680" s="8">
        <f t="shared" si="229"/>
        <v>66.13</v>
      </c>
      <c r="Q3680" t="s">
        <v>8335</v>
      </c>
      <c r="R3680" t="s">
        <v>8336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8335</v>
      </c>
      <c r="R3681" t="s">
        <v>8336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8335</v>
      </c>
      <c r="R3682" t="s">
        <v>8336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62.17</v>
      </c>
      <c r="Q3683" t="s">
        <v>8335</v>
      </c>
      <c r="R3683" t="s">
        <v>8336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62.33</v>
      </c>
      <c r="Q3684" t="s">
        <v>8335</v>
      </c>
      <c r="R3684" t="s">
        <v>8336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58.79</v>
      </c>
      <c r="Q3685" t="s">
        <v>8335</v>
      </c>
      <c r="R3685" t="s">
        <v>8336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45.35</v>
      </c>
      <c r="Q3686" t="s">
        <v>8335</v>
      </c>
      <c r="R3686" t="s">
        <v>8336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105.7</v>
      </c>
      <c r="P3687" s="8">
        <f t="shared" si="229"/>
        <v>41.94</v>
      </c>
      <c r="Q3687" t="s">
        <v>8335</v>
      </c>
      <c r="R3687" t="s">
        <v>8336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101.42857142857143</v>
      </c>
      <c r="P3688" s="8">
        <f t="shared" si="229"/>
        <v>59.17</v>
      </c>
      <c r="Q3688" t="s">
        <v>8335</v>
      </c>
      <c r="R3688" t="s">
        <v>8336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8335</v>
      </c>
      <c r="R3689" t="s">
        <v>8336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109.16666666666667</v>
      </c>
      <c r="P3690" s="8">
        <f t="shared" si="229"/>
        <v>83.97</v>
      </c>
      <c r="Q3690" t="s">
        <v>8335</v>
      </c>
      <c r="R3690" t="s">
        <v>8336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57.26</v>
      </c>
      <c r="Q3691" t="s">
        <v>8335</v>
      </c>
      <c r="R3691" t="s">
        <v>8336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</v>
      </c>
      <c r="Q3692" t="s">
        <v>8335</v>
      </c>
      <c r="R3692" t="s">
        <v>8336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</v>
      </c>
      <c r="P3693" s="8">
        <f t="shared" si="229"/>
        <v>186.8</v>
      </c>
      <c r="Q3693" t="s">
        <v>8335</v>
      </c>
      <c r="R3693" t="s">
        <v>8336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74.12</v>
      </c>
      <c r="Q3694" t="s">
        <v>8335</v>
      </c>
      <c r="R3694" t="s">
        <v>8336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</v>
      </c>
      <c r="Q3695" t="s">
        <v>8335</v>
      </c>
      <c r="R3695" t="s">
        <v>8336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62.67</v>
      </c>
      <c r="Q3696" t="s">
        <v>8335</v>
      </c>
      <c r="R3696" t="s">
        <v>8336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</v>
      </c>
      <c r="Q3697" t="s">
        <v>8335</v>
      </c>
      <c r="R3697" t="s">
        <v>8336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</v>
      </c>
      <c r="Q3698" t="s">
        <v>8335</v>
      </c>
      <c r="R3698" t="s">
        <v>8336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8335</v>
      </c>
      <c r="R3699" t="s">
        <v>8336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40.630000000000003</v>
      </c>
      <c r="Q3700" t="s">
        <v>8335</v>
      </c>
      <c r="R3700" t="s">
        <v>8336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8335</v>
      </c>
      <c r="R3701" t="s">
        <v>8336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33.67</v>
      </c>
      <c r="Q3702" t="s">
        <v>8335</v>
      </c>
      <c r="R3702" t="s">
        <v>8336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100.33333333333333</v>
      </c>
      <c r="P3703" s="8">
        <f t="shared" si="229"/>
        <v>38.590000000000003</v>
      </c>
      <c r="Q3703" t="s">
        <v>8335</v>
      </c>
      <c r="R3703" t="s">
        <v>8336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109.16666666666667</v>
      </c>
      <c r="P3704" s="8">
        <f t="shared" si="229"/>
        <v>155.94999999999999</v>
      </c>
      <c r="Q3704" t="s">
        <v>8335</v>
      </c>
      <c r="R3704" t="s">
        <v>8336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123.42857142857143</v>
      </c>
      <c r="P3705" s="8">
        <f t="shared" si="229"/>
        <v>43.2</v>
      </c>
      <c r="Q3705" t="s">
        <v>8335</v>
      </c>
      <c r="R3705" t="s">
        <v>8336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15.15</v>
      </c>
      <c r="Q3706" t="s">
        <v>8335</v>
      </c>
      <c r="R3706" t="s">
        <v>8336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103.46657233816767</v>
      </c>
      <c r="P3707" s="8">
        <f t="shared" si="229"/>
        <v>83.57</v>
      </c>
      <c r="Q3707" t="s">
        <v>8335</v>
      </c>
      <c r="R3707" t="s">
        <v>8336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121.33333333333333</v>
      </c>
      <c r="P3708" s="8">
        <f t="shared" si="229"/>
        <v>140</v>
      </c>
      <c r="Q3708" t="s">
        <v>8335</v>
      </c>
      <c r="R3708" t="s">
        <v>8336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80.87</v>
      </c>
      <c r="Q3709" t="s">
        <v>8335</v>
      </c>
      <c r="R3709" t="s">
        <v>8336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53.85</v>
      </c>
      <c r="Q3710" t="s">
        <v>8335</v>
      </c>
      <c r="R3710" t="s">
        <v>8336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30.93</v>
      </c>
      <c r="Q3711" t="s">
        <v>8335</v>
      </c>
      <c r="R3711" t="s">
        <v>8336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67.959999999999994</v>
      </c>
      <c r="Q3712" t="s">
        <v>8335</v>
      </c>
      <c r="R3712" t="s">
        <v>8336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 s="8">
        <f t="shared" si="229"/>
        <v>27.14</v>
      </c>
      <c r="Q3713" t="s">
        <v>8335</v>
      </c>
      <c r="R3713" t="s">
        <v>8336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153.73333333333332</v>
      </c>
      <c r="P3714" s="8">
        <f t="shared" si="229"/>
        <v>110.87</v>
      </c>
      <c r="Q3714" t="s">
        <v>8335</v>
      </c>
      <c r="R3714" t="s">
        <v>8336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((E3715*100)/D3715)</f>
        <v>101.5</v>
      </c>
      <c r="P3715" s="8">
        <f t="shared" ref="P3715:P3778" si="233">ROUND(E3715/L3715,2)</f>
        <v>106.84</v>
      </c>
      <c r="Q3715" t="s">
        <v>8335</v>
      </c>
      <c r="R3715" t="s">
        <v>8336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</v>
      </c>
      <c r="P3716" s="8">
        <f t="shared" si="233"/>
        <v>105.52</v>
      </c>
      <c r="Q3716" t="s">
        <v>8335</v>
      </c>
      <c r="R3716" t="s">
        <v>8336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102.57142857142857</v>
      </c>
      <c r="P3717" s="8">
        <f t="shared" si="233"/>
        <v>132.96</v>
      </c>
      <c r="Q3717" t="s">
        <v>8335</v>
      </c>
      <c r="R3717" t="s">
        <v>8336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51.92</v>
      </c>
      <c r="Q3718" t="s">
        <v>8335</v>
      </c>
      <c r="R3718" t="s">
        <v>8336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8335</v>
      </c>
      <c r="R3719" t="s">
        <v>8336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</v>
      </c>
      <c r="Q3720" t="s">
        <v>8335</v>
      </c>
      <c r="R3720" t="s">
        <v>8336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8335</v>
      </c>
      <c r="R3721" t="s">
        <v>8336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86.23</v>
      </c>
      <c r="Q3722" t="s">
        <v>8335</v>
      </c>
      <c r="R3722" t="s">
        <v>8336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114.55</v>
      </c>
      <c r="Q3723" t="s">
        <v>8335</v>
      </c>
      <c r="R3723" t="s">
        <v>8336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</v>
      </c>
      <c r="P3724" s="8">
        <f t="shared" si="233"/>
        <v>47.66</v>
      </c>
      <c r="Q3724" t="s">
        <v>8335</v>
      </c>
      <c r="R3724" t="s">
        <v>8336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72.89</v>
      </c>
      <c r="Q3725" t="s">
        <v>8335</v>
      </c>
      <c r="R3725" t="s">
        <v>8336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49.55</v>
      </c>
      <c r="Q3726" t="s">
        <v>8335</v>
      </c>
      <c r="R3726" t="s">
        <v>8336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8335</v>
      </c>
      <c r="R3727" t="s">
        <v>8336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338.70588235294116</v>
      </c>
      <c r="P3728" s="8">
        <f t="shared" si="233"/>
        <v>62.59</v>
      </c>
      <c r="Q3728" t="s">
        <v>8335</v>
      </c>
      <c r="R3728" t="s">
        <v>8336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</v>
      </c>
      <c r="Q3729" t="s">
        <v>8335</v>
      </c>
      <c r="R3729" t="s">
        <v>8336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</v>
      </c>
      <c r="Q3730" t="s">
        <v>8335</v>
      </c>
      <c r="R3730" t="s">
        <v>8336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8335</v>
      </c>
      <c r="R3731" t="s">
        <v>8336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8335</v>
      </c>
      <c r="R3732" t="s">
        <v>8336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51.67</v>
      </c>
      <c r="Q3733" t="s">
        <v>8335</v>
      </c>
      <c r="R3733" t="s">
        <v>8336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8335</v>
      </c>
      <c r="R3734" t="s">
        <v>8336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8335</v>
      </c>
      <c r="R3735" t="s">
        <v>8336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28.466666666666665</v>
      </c>
      <c r="P3736" s="8">
        <f t="shared" si="233"/>
        <v>61</v>
      </c>
      <c r="Q3736" t="s">
        <v>8335</v>
      </c>
      <c r="R3736" t="s">
        <v>8336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8335</v>
      </c>
      <c r="R3737" t="s">
        <v>8336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0.66666666666666663</v>
      </c>
      <c r="P3738" s="8">
        <f t="shared" si="233"/>
        <v>10</v>
      </c>
      <c r="Q3738" t="s">
        <v>8335</v>
      </c>
      <c r="R3738" t="s">
        <v>8336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8335</v>
      </c>
      <c r="R3739" t="s">
        <v>8336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8335</v>
      </c>
      <c r="R3740" t="s">
        <v>8336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100.63</v>
      </c>
      <c r="Q3741" t="s">
        <v>8335</v>
      </c>
      <c r="R3741" t="s">
        <v>8336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</v>
      </c>
      <c r="Q3742" t="s">
        <v>8335</v>
      </c>
      <c r="R3742" t="s">
        <v>8336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8335</v>
      </c>
      <c r="R3743" t="s">
        <v>8336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8335</v>
      </c>
      <c r="R3744" t="s">
        <v>8336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8335</v>
      </c>
      <c r="R3745" t="s">
        <v>8336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8335</v>
      </c>
      <c r="R3746" t="s">
        <v>8336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8335</v>
      </c>
      <c r="R3747" t="s">
        <v>8336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8335</v>
      </c>
      <c r="R3748" t="s">
        <v>8336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8335</v>
      </c>
      <c r="R3749" t="s">
        <v>8336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99.54</v>
      </c>
      <c r="Q3750" t="s">
        <v>8335</v>
      </c>
      <c r="R3750" t="s">
        <v>8364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8335</v>
      </c>
      <c r="R3751" t="s">
        <v>8364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100.45</v>
      </c>
      <c r="P3752" s="8">
        <f t="shared" si="233"/>
        <v>215.25</v>
      </c>
      <c r="Q3752" t="s">
        <v>8335</v>
      </c>
      <c r="R3752" t="s">
        <v>8364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120.55</v>
      </c>
      <c r="Q3753" t="s">
        <v>8335</v>
      </c>
      <c r="R3753" t="s">
        <v>8364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 s="8">
        <f t="shared" si="233"/>
        <v>37.67</v>
      </c>
      <c r="Q3754" t="s">
        <v>8335</v>
      </c>
      <c r="R3754" t="s">
        <v>8364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</v>
      </c>
      <c r="Q3755" t="s">
        <v>8335</v>
      </c>
      <c r="R3755" t="s">
        <v>8364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</v>
      </c>
      <c r="Q3756" t="s">
        <v>8335</v>
      </c>
      <c r="R3756" t="s">
        <v>8364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</v>
      </c>
      <c r="Q3757" t="s">
        <v>8335</v>
      </c>
      <c r="R3757" t="s">
        <v>8364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267.64999999999998</v>
      </c>
      <c r="Q3758" t="s">
        <v>8335</v>
      </c>
      <c r="R3758" t="s">
        <v>8364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8335</v>
      </c>
      <c r="R3759" t="s">
        <v>8364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102.33333333333333</v>
      </c>
      <c r="P3760" s="8">
        <f t="shared" si="233"/>
        <v>59.04</v>
      </c>
      <c r="Q3760" t="s">
        <v>8335</v>
      </c>
      <c r="R3760" t="s">
        <v>8364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110.24425000000001</v>
      </c>
      <c r="P3761" s="8">
        <f t="shared" si="233"/>
        <v>50.11</v>
      </c>
      <c r="Q3761" t="s">
        <v>8335</v>
      </c>
      <c r="R3761" t="s">
        <v>8364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101.01540000000001</v>
      </c>
      <c r="P3762" s="8">
        <f t="shared" si="233"/>
        <v>55.5</v>
      </c>
      <c r="Q3762" t="s">
        <v>8335</v>
      </c>
      <c r="R3762" t="s">
        <v>8364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166.67</v>
      </c>
      <c r="Q3763" t="s">
        <v>8335</v>
      </c>
      <c r="R3763" t="s">
        <v>8364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47.43</v>
      </c>
      <c r="Q3764" t="s">
        <v>8335</v>
      </c>
      <c r="R3764" t="s">
        <v>8364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64.94</v>
      </c>
      <c r="Q3765" t="s">
        <v>8335</v>
      </c>
      <c r="R3765" t="s">
        <v>8364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55.56</v>
      </c>
      <c r="Q3766" t="s">
        <v>8335</v>
      </c>
      <c r="R3766" t="s">
        <v>8364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</v>
      </c>
      <c r="Q3767" t="s">
        <v>8335</v>
      </c>
      <c r="R3767" t="s">
        <v>8364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102.65009999999999</v>
      </c>
      <c r="P3768" s="8">
        <f t="shared" si="233"/>
        <v>106.93</v>
      </c>
      <c r="Q3768" t="s">
        <v>8335</v>
      </c>
      <c r="R3768" t="s">
        <v>8364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41.7</v>
      </c>
      <c r="Q3769" t="s">
        <v>8335</v>
      </c>
      <c r="R3769" t="s">
        <v>8364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74.239999999999995</v>
      </c>
      <c r="Q3770" t="s">
        <v>8335</v>
      </c>
      <c r="R3770" t="s">
        <v>8364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</v>
      </c>
      <c r="Q3771" t="s">
        <v>8335</v>
      </c>
      <c r="R3771" t="s">
        <v>8364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8335</v>
      </c>
      <c r="R3772" t="s">
        <v>8364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</v>
      </c>
      <c r="Q3773" t="s">
        <v>8335</v>
      </c>
      <c r="R3773" t="s">
        <v>8364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166.97</v>
      </c>
      <c r="Q3774" t="s">
        <v>8335</v>
      </c>
      <c r="R3774" t="s">
        <v>8364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</v>
      </c>
      <c r="Q3775" t="s">
        <v>8335</v>
      </c>
      <c r="R3775" t="s">
        <v>8364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8335</v>
      </c>
      <c r="R3776" t="s">
        <v>8364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</v>
      </c>
      <c r="Q3777" t="s">
        <v>8335</v>
      </c>
      <c r="R3777" t="s">
        <v>8364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90.82</v>
      </c>
      <c r="Q3778" t="s">
        <v>8335</v>
      </c>
      <c r="R3778" t="s">
        <v>8364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((E3779*100)/D3779)</f>
        <v>143.19999999999999</v>
      </c>
      <c r="P3779" s="8">
        <f t="shared" ref="P3779:P3842" si="237">ROUND(E3779/L3779,2)</f>
        <v>48.54</v>
      </c>
      <c r="Q3779" t="s">
        <v>8335</v>
      </c>
      <c r="R3779" t="s">
        <v>8364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70.03</v>
      </c>
      <c r="Q3780" t="s">
        <v>8335</v>
      </c>
      <c r="R3780" t="s">
        <v>8364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135.63</v>
      </c>
      <c r="Q3781" t="s">
        <v>8335</v>
      </c>
      <c r="R3781" t="s">
        <v>8364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8335</v>
      </c>
      <c r="R3782" t="s">
        <v>8364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</v>
      </c>
      <c r="Q3783" t="s">
        <v>8335</v>
      </c>
      <c r="R3783" t="s">
        <v>8364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</v>
      </c>
      <c r="Q3784" t="s">
        <v>8335</v>
      </c>
      <c r="R3784" t="s">
        <v>8364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64.459999999999994</v>
      </c>
      <c r="Q3785" t="s">
        <v>8335</v>
      </c>
      <c r="R3785" t="s">
        <v>8364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 s="8">
        <f t="shared" si="237"/>
        <v>115</v>
      </c>
      <c r="Q3786" t="s">
        <v>8335</v>
      </c>
      <c r="R3786" t="s">
        <v>8364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8335</v>
      </c>
      <c r="R3787" t="s">
        <v>8364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110.96666666666667</v>
      </c>
      <c r="P3788" s="8">
        <f t="shared" si="237"/>
        <v>93.77</v>
      </c>
      <c r="Q3788" t="s">
        <v>8335</v>
      </c>
      <c r="R3788" t="s">
        <v>8364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8335</v>
      </c>
      <c r="R3789" t="s">
        <v>8364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0.66666666666666663</v>
      </c>
      <c r="P3790" s="8">
        <f t="shared" si="237"/>
        <v>500</v>
      </c>
      <c r="Q3790" t="s">
        <v>8335</v>
      </c>
      <c r="R3790" t="s">
        <v>8364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8335</v>
      </c>
      <c r="R3791" t="s">
        <v>8364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8335</v>
      </c>
      <c r="R3792" t="s">
        <v>8364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8335</v>
      </c>
      <c r="R3793" t="s">
        <v>8364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0.28000000000000003</v>
      </c>
      <c r="P3794" s="8">
        <f t="shared" si="237"/>
        <v>17.5</v>
      </c>
      <c r="Q3794" t="s">
        <v>8335</v>
      </c>
      <c r="R3794" t="s">
        <v>8364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59.657142857142858</v>
      </c>
      <c r="P3795" s="8">
        <f t="shared" si="237"/>
        <v>174</v>
      </c>
      <c r="Q3795" t="s">
        <v>8335</v>
      </c>
      <c r="R3795" t="s">
        <v>8364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8335</v>
      </c>
      <c r="R3796" t="s">
        <v>8364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8335</v>
      </c>
      <c r="R3797" t="s">
        <v>8364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8335</v>
      </c>
      <c r="R3798" t="s">
        <v>8364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89.666666666666671</v>
      </c>
      <c r="P3799" s="8">
        <f t="shared" si="237"/>
        <v>145.41</v>
      </c>
      <c r="Q3799" t="s">
        <v>8335</v>
      </c>
      <c r="R3799" t="s">
        <v>8364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1.4642857142857142</v>
      </c>
      <c r="P3800" s="8">
        <f t="shared" si="237"/>
        <v>205</v>
      </c>
      <c r="Q3800" t="s">
        <v>8335</v>
      </c>
      <c r="R3800" t="s">
        <v>8364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8335</v>
      </c>
      <c r="R3801" t="s">
        <v>8364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4.0045454545454549</v>
      </c>
      <c r="P3802" s="8">
        <f t="shared" si="237"/>
        <v>55.06</v>
      </c>
      <c r="Q3802" t="s">
        <v>8335</v>
      </c>
      <c r="R3802" t="s">
        <v>8364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</v>
      </c>
      <c r="Q3803" t="s">
        <v>8335</v>
      </c>
      <c r="R3803" t="s">
        <v>8364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8335</v>
      </c>
      <c r="R3804" t="s">
        <v>8364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19.649999999999999</v>
      </c>
      <c r="P3805" s="8">
        <f t="shared" si="237"/>
        <v>58.95</v>
      </c>
      <c r="Q3805" t="s">
        <v>8335</v>
      </c>
      <c r="R3805" t="s">
        <v>8364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8335</v>
      </c>
      <c r="R3806" t="s">
        <v>8364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8335</v>
      </c>
      <c r="R3807" t="s">
        <v>8364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8335</v>
      </c>
      <c r="R3808" t="s">
        <v>8364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30.333333333333332</v>
      </c>
      <c r="P3809" s="8">
        <f t="shared" si="237"/>
        <v>50.56</v>
      </c>
      <c r="Q3809" t="s">
        <v>8335</v>
      </c>
      <c r="R3809" t="s">
        <v>8364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41.67</v>
      </c>
      <c r="Q3810" t="s">
        <v>8335</v>
      </c>
      <c r="R3810" t="s">
        <v>8336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53.29</v>
      </c>
      <c r="Q3811" t="s">
        <v>8335</v>
      </c>
      <c r="R3811" t="s">
        <v>8336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</v>
      </c>
      <c r="Q3812" t="s">
        <v>8335</v>
      </c>
      <c r="R3812" t="s">
        <v>8336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</v>
      </c>
      <c r="Q3813" t="s">
        <v>8335</v>
      </c>
      <c r="R3813" t="s">
        <v>8336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</v>
      </c>
      <c r="Q3814" t="s">
        <v>8335</v>
      </c>
      <c r="R3814" t="s">
        <v>8336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78.52</v>
      </c>
      <c r="Q3815" t="s">
        <v>8335</v>
      </c>
      <c r="R3815" t="s">
        <v>8336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</v>
      </c>
      <c r="Q3816" t="s">
        <v>8335</v>
      </c>
      <c r="R3816" t="s">
        <v>8336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</v>
      </c>
      <c r="Q3817" t="s">
        <v>8335</v>
      </c>
      <c r="R3817" t="s">
        <v>8336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48.34</v>
      </c>
      <c r="Q3818" t="s">
        <v>8335</v>
      </c>
      <c r="R3818" t="s">
        <v>8336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8335</v>
      </c>
      <c r="R3819" t="s">
        <v>8336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 s="8">
        <f t="shared" si="237"/>
        <v>57</v>
      </c>
      <c r="Q3820" t="s">
        <v>8335</v>
      </c>
      <c r="R3820" t="s">
        <v>8336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</v>
      </c>
      <c r="Q3821" t="s">
        <v>8335</v>
      </c>
      <c r="R3821" t="s">
        <v>8336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8335</v>
      </c>
      <c r="R3822" t="s">
        <v>8336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79.540000000000006</v>
      </c>
      <c r="Q3823" t="s">
        <v>8335</v>
      </c>
      <c r="R3823" t="s">
        <v>8336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</v>
      </c>
      <c r="P3824" s="8">
        <f t="shared" si="237"/>
        <v>72.38</v>
      </c>
      <c r="Q3824" t="s">
        <v>8335</v>
      </c>
      <c r="R3824" t="s">
        <v>8336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</v>
      </c>
      <c r="Q3825" t="s">
        <v>8335</v>
      </c>
      <c r="R3825" t="s">
        <v>8336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</v>
      </c>
      <c r="Q3826" t="s">
        <v>8335</v>
      </c>
      <c r="R3826" t="s">
        <v>8336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</v>
      </c>
      <c r="Q3827" t="s">
        <v>8335</v>
      </c>
      <c r="R3827" t="s">
        <v>8336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8335</v>
      </c>
      <c r="R3828" t="s">
        <v>8336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70.459999999999994</v>
      </c>
      <c r="Q3829" t="s">
        <v>8335</v>
      </c>
      <c r="R3829" t="s">
        <v>8336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</v>
      </c>
      <c r="Q3830" t="s">
        <v>8335</v>
      </c>
      <c r="R3830" t="s">
        <v>8336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62.63</v>
      </c>
      <c r="Q3831" t="s">
        <v>8335</v>
      </c>
      <c r="R3831" t="s">
        <v>8336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8335</v>
      </c>
      <c r="R3832" t="s">
        <v>8336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106.02200000000001</v>
      </c>
      <c r="P3833" s="8">
        <f t="shared" si="237"/>
        <v>58.9</v>
      </c>
      <c r="Q3833" t="s">
        <v>8335</v>
      </c>
      <c r="R3833" t="s">
        <v>8336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104.66666666666667</v>
      </c>
      <c r="P3834" s="8">
        <f t="shared" si="237"/>
        <v>139.56</v>
      </c>
      <c r="Q3834" t="s">
        <v>8335</v>
      </c>
      <c r="R3834" t="s">
        <v>8336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8335</v>
      </c>
      <c r="R3835" t="s">
        <v>8336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57.39</v>
      </c>
      <c r="Q3836" t="s">
        <v>8335</v>
      </c>
      <c r="R3836" t="s">
        <v>8336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8335</v>
      </c>
      <c r="R3837" t="s">
        <v>8336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64.290000000000006</v>
      </c>
      <c r="Q3838" t="s">
        <v>8335</v>
      </c>
      <c r="R3838" t="s">
        <v>8336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120.12</v>
      </c>
      <c r="Q3839" t="s">
        <v>8335</v>
      </c>
      <c r="R3839" t="s">
        <v>8336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8335</v>
      </c>
      <c r="R3840" t="s">
        <v>8336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</v>
      </c>
      <c r="Q3841" t="s">
        <v>8335</v>
      </c>
      <c r="R3841" t="s">
        <v>8336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21.67</v>
      </c>
      <c r="Q3842" t="s">
        <v>8335</v>
      </c>
      <c r="R3842" t="s">
        <v>8336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((E3843*100)/D3843)</f>
        <v>8.7200000000000006</v>
      </c>
      <c r="P3843" s="8">
        <f t="shared" ref="P3843:P3906" si="241">ROUND(E3843/L3843,2)</f>
        <v>25.65</v>
      </c>
      <c r="Q3843" t="s">
        <v>8335</v>
      </c>
      <c r="R3843" t="s">
        <v>8336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47.7</v>
      </c>
      <c r="Q3844" t="s">
        <v>8335</v>
      </c>
      <c r="R3844" t="s">
        <v>8336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</v>
      </c>
      <c r="Q3845" t="s">
        <v>8335</v>
      </c>
      <c r="R3845" t="s">
        <v>8336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41.489795918367349</v>
      </c>
      <c r="P3846" s="8">
        <f t="shared" si="241"/>
        <v>81.319999999999993</v>
      </c>
      <c r="Q3846" t="s">
        <v>8335</v>
      </c>
      <c r="R3846" t="s">
        <v>8336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70.17</v>
      </c>
      <c r="Q3847" t="s">
        <v>8335</v>
      </c>
      <c r="R3847" t="s">
        <v>8336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23.63</v>
      </c>
      <c r="Q3848" t="s">
        <v>8335</v>
      </c>
      <c r="R3848" t="s">
        <v>8336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188.56</v>
      </c>
      <c r="Q3849" t="s">
        <v>8335</v>
      </c>
      <c r="R3849" t="s">
        <v>8336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</v>
      </c>
      <c r="Q3850" t="s">
        <v>8335</v>
      </c>
      <c r="R3850" t="s">
        <v>8336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75.459999999999994</v>
      </c>
      <c r="Q3851" t="s">
        <v>8335</v>
      </c>
      <c r="R3851" t="s">
        <v>8336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8335</v>
      </c>
      <c r="R3852" t="s">
        <v>8336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8335</v>
      </c>
      <c r="R3853" t="s">
        <v>8336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8335</v>
      </c>
      <c r="R3854" t="s">
        <v>8336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8335</v>
      </c>
      <c r="R3855" t="s">
        <v>8336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8335</v>
      </c>
      <c r="R3856" t="s">
        <v>8336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8335</v>
      </c>
      <c r="R3857" t="s">
        <v>8336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8335</v>
      </c>
      <c r="R3858" t="s">
        <v>8336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8335</v>
      </c>
      <c r="R3859" t="s">
        <v>8336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8335</v>
      </c>
      <c r="R3860" t="s">
        <v>8336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8335</v>
      </c>
      <c r="R3861" t="s">
        <v>8336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81.540000000000006</v>
      </c>
      <c r="Q3862" t="s">
        <v>8335</v>
      </c>
      <c r="R3862" t="s">
        <v>8336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8335</v>
      </c>
      <c r="R3863" t="s">
        <v>8336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8335</v>
      </c>
      <c r="R3864" t="s">
        <v>8336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8335</v>
      </c>
      <c r="R3865" t="s">
        <v>8336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8335</v>
      </c>
      <c r="R3866" t="s">
        <v>8336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46.43</v>
      </c>
      <c r="Q3867" t="s">
        <v>8335</v>
      </c>
      <c r="R3867" t="s">
        <v>8336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0.55000000000000004</v>
      </c>
      <c r="P3868" s="8">
        <f t="shared" si="241"/>
        <v>5.5</v>
      </c>
      <c r="Q3868" t="s">
        <v>8335</v>
      </c>
      <c r="R3868" t="s">
        <v>8336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8335</v>
      </c>
      <c r="R3869" t="s">
        <v>8336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8335</v>
      </c>
      <c r="R3870" t="s">
        <v>8364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</v>
      </c>
      <c r="Q3871" t="s">
        <v>8335</v>
      </c>
      <c r="R3871" t="s">
        <v>8364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8335</v>
      </c>
      <c r="R3872" t="s">
        <v>8364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2.6666666666666665</v>
      </c>
      <c r="P3873" s="8">
        <f t="shared" si="241"/>
        <v>13.33</v>
      </c>
      <c r="Q3873" t="s">
        <v>8335</v>
      </c>
      <c r="R3873" t="s">
        <v>8364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8335</v>
      </c>
      <c r="R3874" t="s">
        <v>8364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8335</v>
      </c>
      <c r="R3875" t="s">
        <v>8364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8335</v>
      </c>
      <c r="R3876" t="s">
        <v>8364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8335</v>
      </c>
      <c r="R3877" t="s">
        <v>8364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52.794871794871796</v>
      </c>
      <c r="P3878" s="8">
        <f t="shared" si="241"/>
        <v>44.76</v>
      </c>
      <c r="Q3878" t="s">
        <v>8335</v>
      </c>
      <c r="R3878" t="s">
        <v>8364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4.9640000000000004</v>
      </c>
      <c r="P3879" s="8">
        <f t="shared" si="241"/>
        <v>88.64</v>
      </c>
      <c r="Q3879" t="s">
        <v>8335</v>
      </c>
      <c r="R3879" t="s">
        <v>8364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8335</v>
      </c>
      <c r="R3880" t="s">
        <v>8364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8335</v>
      </c>
      <c r="R3881" t="s">
        <v>8364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13.066666666666666</v>
      </c>
      <c r="P3882" s="8">
        <f t="shared" si="241"/>
        <v>57.65</v>
      </c>
      <c r="Q3882" t="s">
        <v>8335</v>
      </c>
      <c r="R3882" t="s">
        <v>8364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8335</v>
      </c>
      <c r="R3883" t="s">
        <v>8364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8335</v>
      </c>
      <c r="R3884" t="s">
        <v>8364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8335</v>
      </c>
      <c r="R3885" t="s">
        <v>8364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8335</v>
      </c>
      <c r="R3886" t="s">
        <v>8364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8335</v>
      </c>
      <c r="R3887" t="s">
        <v>8364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8335</v>
      </c>
      <c r="R3888" t="s">
        <v>8364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</v>
      </c>
      <c r="P3889" s="8">
        <f t="shared" si="241"/>
        <v>17.5</v>
      </c>
      <c r="Q3889" t="s">
        <v>8335</v>
      </c>
      <c r="R3889" t="s">
        <v>8364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</v>
      </c>
      <c r="Q3890" t="s">
        <v>8335</v>
      </c>
      <c r="R3890" t="s">
        <v>8336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1.4750000000000001</v>
      </c>
      <c r="P3891" s="8">
        <f t="shared" si="241"/>
        <v>13.11</v>
      </c>
      <c r="Q3891" t="s">
        <v>8335</v>
      </c>
      <c r="R3891" t="s">
        <v>8336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8335</v>
      </c>
      <c r="R3892" t="s">
        <v>8336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</v>
      </c>
      <c r="Q3893" t="s">
        <v>8335</v>
      </c>
      <c r="R3893" t="s">
        <v>8336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8335</v>
      </c>
      <c r="R3894" t="s">
        <v>8336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128.27000000000001</v>
      </c>
      <c r="Q3895" t="s">
        <v>8335</v>
      </c>
      <c r="R3895" t="s">
        <v>8336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3.4666666666666668</v>
      </c>
      <c r="P3896" s="8">
        <f t="shared" si="241"/>
        <v>47.27</v>
      </c>
      <c r="Q3896" t="s">
        <v>8335</v>
      </c>
      <c r="R3896" t="s">
        <v>8336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8335</v>
      </c>
      <c r="R3897" t="s">
        <v>8336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8335</v>
      </c>
      <c r="R3898" t="s">
        <v>8336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17.600000000000001</v>
      </c>
      <c r="P3899" s="8">
        <f t="shared" si="241"/>
        <v>44</v>
      </c>
      <c r="Q3899" t="s">
        <v>8335</v>
      </c>
      <c r="R3899" t="s">
        <v>8336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50.88</v>
      </c>
      <c r="Q3900" t="s">
        <v>8335</v>
      </c>
      <c r="R3900" t="s">
        <v>8336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8335</v>
      </c>
      <c r="R3901" t="s">
        <v>8336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8335</v>
      </c>
      <c r="R3902" t="s">
        <v>8336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8335</v>
      </c>
      <c r="R3903" t="s">
        <v>8336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47.26</v>
      </c>
      <c r="Q3904" t="s">
        <v>8335</v>
      </c>
      <c r="R3904" t="s">
        <v>8336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8335</v>
      </c>
      <c r="R3905" t="s">
        <v>8336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8335</v>
      </c>
      <c r="R3906" t="s">
        <v>8336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((E3907*100)/D3907)</f>
        <v>11.533333333333333</v>
      </c>
      <c r="P3907" s="8">
        <f t="shared" ref="P3907:P3970" si="245">ROUND(E3907/L3907,2)</f>
        <v>24.71</v>
      </c>
      <c r="Q3907" t="s">
        <v>8335</v>
      </c>
      <c r="R3907" t="s">
        <v>8336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63.13</v>
      </c>
      <c r="Q3908" t="s">
        <v>8335</v>
      </c>
      <c r="R3908" t="s">
        <v>8336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15.3</v>
      </c>
      <c r="P3909" s="8">
        <f t="shared" si="245"/>
        <v>38.25</v>
      </c>
      <c r="Q3909" t="s">
        <v>8335</v>
      </c>
      <c r="R3909" t="s">
        <v>8336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8.6666666666666661</v>
      </c>
      <c r="P3910" s="8">
        <f t="shared" si="245"/>
        <v>16.25</v>
      </c>
      <c r="Q3910" t="s">
        <v>8335</v>
      </c>
      <c r="R3910" t="s">
        <v>8336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0.22500000000000001</v>
      </c>
      <c r="P3911" s="8">
        <f t="shared" si="245"/>
        <v>33.75</v>
      </c>
      <c r="Q3911" t="s">
        <v>8335</v>
      </c>
      <c r="R3911" t="s">
        <v>8336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61.67</v>
      </c>
      <c r="Q3912" t="s">
        <v>8335</v>
      </c>
      <c r="R3912" t="s">
        <v>8336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83.14</v>
      </c>
      <c r="Q3913" t="s">
        <v>8335</v>
      </c>
      <c r="R3913" t="s">
        <v>8336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8335</v>
      </c>
      <c r="R3914" t="s">
        <v>8336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142.86000000000001</v>
      </c>
      <c r="Q3915" t="s">
        <v>8335</v>
      </c>
      <c r="R3915" t="s">
        <v>8336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33.67</v>
      </c>
      <c r="Q3916" t="s">
        <v>8335</v>
      </c>
      <c r="R3916" t="s">
        <v>8336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0.33333333333333331</v>
      </c>
      <c r="P3917" s="8">
        <f t="shared" si="245"/>
        <v>5</v>
      </c>
      <c r="Q3917" t="s">
        <v>8335</v>
      </c>
      <c r="R3917" t="s">
        <v>8336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8335</v>
      </c>
      <c r="R3918" t="s">
        <v>8336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8335</v>
      </c>
      <c r="R3919" t="s">
        <v>8336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8335</v>
      </c>
      <c r="R3920" t="s">
        <v>8336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1.8</v>
      </c>
      <c r="P3921" s="8">
        <f t="shared" si="245"/>
        <v>30</v>
      </c>
      <c r="Q3921" t="s">
        <v>8335</v>
      </c>
      <c r="R3921" t="s">
        <v>8336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8335</v>
      </c>
      <c r="R3922" t="s">
        <v>8336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8335</v>
      </c>
      <c r="R3923" t="s">
        <v>8336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10.17</v>
      </c>
      <c r="Q3924" t="s">
        <v>8335</v>
      </c>
      <c r="R3924" t="s">
        <v>8336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</v>
      </c>
      <c r="Q3925" t="s">
        <v>8335</v>
      </c>
      <c r="R3925" t="s">
        <v>8336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8335</v>
      </c>
      <c r="R3926" t="s">
        <v>8336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8335</v>
      </c>
      <c r="R3927" t="s">
        <v>8336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8335</v>
      </c>
      <c r="R3928" t="s">
        <v>8336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8335</v>
      </c>
      <c r="R3929" t="s">
        <v>8336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</v>
      </c>
      <c r="P3930" s="8">
        <f t="shared" si="245"/>
        <v>93</v>
      </c>
      <c r="Q3930" t="s">
        <v>8335</v>
      </c>
      <c r="R3930" t="s">
        <v>8336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32.36</v>
      </c>
      <c r="Q3931" t="s">
        <v>8335</v>
      </c>
      <c r="R3931" t="s">
        <v>8336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8335</v>
      </c>
      <c r="R3932" t="s">
        <v>8336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8335</v>
      </c>
      <c r="R3933" t="s">
        <v>8336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8335</v>
      </c>
      <c r="R3934" t="s">
        <v>8336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</v>
      </c>
      <c r="Q3935" t="s">
        <v>8335</v>
      </c>
      <c r="R3935" t="s">
        <v>8336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</v>
      </c>
      <c r="Q3936" t="s">
        <v>8335</v>
      </c>
      <c r="R3936" t="s">
        <v>8336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</v>
      </c>
      <c r="Q3937" t="s">
        <v>8335</v>
      </c>
      <c r="R3937" t="s">
        <v>8336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8335</v>
      </c>
      <c r="R3938" t="s">
        <v>8336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86.135181975736572</v>
      </c>
      <c r="P3939" s="8">
        <f t="shared" si="245"/>
        <v>248.5</v>
      </c>
      <c r="Q3939" t="s">
        <v>8335</v>
      </c>
      <c r="R3939" t="s">
        <v>8336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8335</v>
      </c>
      <c r="R3940" t="s">
        <v>8336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8335</v>
      </c>
      <c r="R3941" t="s">
        <v>8336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8335</v>
      </c>
      <c r="R3942" t="s">
        <v>8336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8335</v>
      </c>
      <c r="R3943" t="s">
        <v>8336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8335</v>
      </c>
      <c r="R3944" t="s">
        <v>8336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137.08000000000001</v>
      </c>
      <c r="Q3945" t="s">
        <v>8335</v>
      </c>
      <c r="R3945" t="s">
        <v>8336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8335</v>
      </c>
      <c r="R3946" t="s">
        <v>8336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8335</v>
      </c>
      <c r="R3947" t="s">
        <v>8336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8335</v>
      </c>
      <c r="R3948" t="s">
        <v>8336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3.3666666666666667</v>
      </c>
      <c r="P3949" s="8">
        <f t="shared" si="245"/>
        <v>50.5</v>
      </c>
      <c r="Q3949" t="s">
        <v>8335</v>
      </c>
      <c r="R3949" t="s">
        <v>8336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8335</v>
      </c>
      <c r="R3950" t="s">
        <v>8336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</v>
      </c>
      <c r="P3951" s="8">
        <f t="shared" si="245"/>
        <v>49.28</v>
      </c>
      <c r="Q3951" t="s">
        <v>8335</v>
      </c>
      <c r="R3951" t="s">
        <v>8336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8335</v>
      </c>
      <c r="R3952" t="s">
        <v>8336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8335</v>
      </c>
      <c r="R3953" t="s">
        <v>8336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8335</v>
      </c>
      <c r="R3954" t="s">
        <v>8336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8335</v>
      </c>
      <c r="R3955" t="s">
        <v>8336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8335</v>
      </c>
      <c r="R3956" t="s">
        <v>8336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53.13</v>
      </c>
      <c r="Q3957" t="s">
        <v>8335</v>
      </c>
      <c r="R3957" t="s">
        <v>8336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8335</v>
      </c>
      <c r="R3958" t="s">
        <v>8336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8335</v>
      </c>
      <c r="R3959" t="s">
        <v>8336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</v>
      </c>
      <c r="Q3960" t="s">
        <v>8335</v>
      </c>
      <c r="R3960" t="s">
        <v>8336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24.333333333333332</v>
      </c>
      <c r="P3961" s="8">
        <f t="shared" si="245"/>
        <v>24.33</v>
      </c>
      <c r="Q3961" t="s">
        <v>8335</v>
      </c>
      <c r="R3961" t="s">
        <v>8336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8335</v>
      </c>
      <c r="R3962" t="s">
        <v>8336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8335</v>
      </c>
      <c r="R3963" t="s">
        <v>8336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3.2142857142857144</v>
      </c>
      <c r="P3964" s="8">
        <f t="shared" si="245"/>
        <v>15</v>
      </c>
      <c r="Q3964" t="s">
        <v>8335</v>
      </c>
      <c r="R3964" t="s">
        <v>8336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8335</v>
      </c>
      <c r="R3965" t="s">
        <v>8336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8335</v>
      </c>
      <c r="R3966" t="s">
        <v>8336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14.25</v>
      </c>
      <c r="P3967" s="8">
        <f t="shared" si="245"/>
        <v>71.25</v>
      </c>
      <c r="Q3967" t="s">
        <v>8335</v>
      </c>
      <c r="R3967" t="s">
        <v>8336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8335</v>
      </c>
      <c r="R3968" t="s">
        <v>8336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8335</v>
      </c>
      <c r="R3969" t="s">
        <v>8336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47.91</v>
      </c>
      <c r="Q3970" t="s">
        <v>8335</v>
      </c>
      <c r="R3970" t="s">
        <v>8336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((E3971*100)/D3971)</f>
        <v>7.4690265486725664</v>
      </c>
      <c r="P3971" s="8">
        <f t="shared" ref="P3971:P4034" si="249">ROUND(E3971/L3971,2)</f>
        <v>35.17</v>
      </c>
      <c r="Q3971" t="s">
        <v>8335</v>
      </c>
      <c r="R3971" t="s">
        <v>8336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8335</v>
      </c>
      <c r="R3972" t="s">
        <v>8336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0.97142857142857142</v>
      </c>
      <c r="P3973" s="8">
        <f t="shared" si="249"/>
        <v>22.67</v>
      </c>
      <c r="Q3973" t="s">
        <v>8335</v>
      </c>
      <c r="R3973" t="s">
        <v>8336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21.1</v>
      </c>
      <c r="P3974" s="8">
        <f t="shared" si="249"/>
        <v>26.38</v>
      </c>
      <c r="Q3974" t="s">
        <v>8335</v>
      </c>
      <c r="R3974" t="s">
        <v>8336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78.099999999999994</v>
      </c>
      <c r="P3975" s="8">
        <f t="shared" si="249"/>
        <v>105.54</v>
      </c>
      <c r="Q3975" t="s">
        <v>8335</v>
      </c>
      <c r="R3975" t="s">
        <v>8336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</v>
      </c>
      <c r="Q3976" t="s">
        <v>8335</v>
      </c>
      <c r="R3976" t="s">
        <v>8336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8335</v>
      </c>
      <c r="R3977" t="s">
        <v>8336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8335</v>
      </c>
      <c r="R3978" t="s">
        <v>8336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</v>
      </c>
      <c r="P3979" s="8">
        <f t="shared" si="249"/>
        <v>217.5</v>
      </c>
      <c r="Q3979" t="s">
        <v>8335</v>
      </c>
      <c r="R3979" t="s">
        <v>8336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8335</v>
      </c>
      <c r="R3980" t="s">
        <v>8336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18.329999999999998</v>
      </c>
      <c r="Q3981" t="s">
        <v>8335</v>
      </c>
      <c r="R3981" t="s">
        <v>8336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64.290000000000006</v>
      </c>
      <c r="Q3982" t="s">
        <v>8335</v>
      </c>
      <c r="R3982" t="s">
        <v>8336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8335</v>
      </c>
      <c r="R3983" t="s">
        <v>8336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8335</v>
      </c>
      <c r="R3984" t="s">
        <v>8336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</v>
      </c>
      <c r="Q3985" t="s">
        <v>8335</v>
      </c>
      <c r="R3985" t="s">
        <v>8336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</v>
      </c>
      <c r="P3986" s="8">
        <f t="shared" si="249"/>
        <v>9.5</v>
      </c>
      <c r="Q3986" t="s">
        <v>8335</v>
      </c>
      <c r="R3986" t="s">
        <v>8336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33.74</v>
      </c>
      <c r="Q3987" t="s">
        <v>8335</v>
      </c>
      <c r="R3987" t="s">
        <v>8336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37.54</v>
      </c>
      <c r="Q3988" t="s">
        <v>8335</v>
      </c>
      <c r="R3988" t="s">
        <v>8336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11.62</v>
      </c>
      <c r="Q3989" t="s">
        <v>8335</v>
      </c>
      <c r="R3989" t="s">
        <v>8336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8335</v>
      </c>
      <c r="R3990" t="s">
        <v>8336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8335</v>
      </c>
      <c r="R3991" t="s">
        <v>8336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8335</v>
      </c>
      <c r="R3992" t="s">
        <v>8336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8335</v>
      </c>
      <c r="R3993" t="s">
        <v>8336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</v>
      </c>
      <c r="Q3994" t="s">
        <v>8335</v>
      </c>
      <c r="R3994" t="s">
        <v>8336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8335</v>
      </c>
      <c r="R3995" t="s">
        <v>8336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8335</v>
      </c>
      <c r="R3996" t="s">
        <v>8336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8335</v>
      </c>
      <c r="R3997" t="s">
        <v>8336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29.24</v>
      </c>
      <c r="Q3998" t="s">
        <v>8335</v>
      </c>
      <c r="R3998" t="s">
        <v>8336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8335</v>
      </c>
      <c r="R3999" t="s">
        <v>8336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57.2</v>
      </c>
      <c r="P4000" s="8">
        <f t="shared" si="249"/>
        <v>59.58</v>
      </c>
      <c r="Q4000" t="s">
        <v>8335</v>
      </c>
      <c r="R4000" t="s">
        <v>8336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</v>
      </c>
      <c r="Q4001" t="s">
        <v>8335</v>
      </c>
      <c r="R4001" t="s">
        <v>8336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8335</v>
      </c>
      <c r="R4002" t="s">
        <v>8336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32.36</v>
      </c>
      <c r="Q4003" t="s">
        <v>8335</v>
      </c>
      <c r="R4003" t="s">
        <v>8336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</v>
      </c>
      <c r="P4004" s="8">
        <f t="shared" si="249"/>
        <v>5.75</v>
      </c>
      <c r="Q4004" t="s">
        <v>8335</v>
      </c>
      <c r="R4004" t="s">
        <v>8336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8335</v>
      </c>
      <c r="R4005" t="s">
        <v>8336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8335</v>
      </c>
      <c r="R4006" t="s">
        <v>8336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1.3333333333333333</v>
      </c>
      <c r="P4007" s="8">
        <f t="shared" si="249"/>
        <v>20</v>
      </c>
      <c r="Q4007" t="s">
        <v>8335</v>
      </c>
      <c r="R4007" t="s">
        <v>8336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8335</v>
      </c>
      <c r="R4008" t="s">
        <v>8336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8335</v>
      </c>
      <c r="R4009" t="s">
        <v>8336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8335</v>
      </c>
      <c r="R4010" t="s">
        <v>8336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8335</v>
      </c>
      <c r="R4011" t="s">
        <v>8336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</v>
      </c>
      <c r="Q4012" t="s">
        <v>8335</v>
      </c>
      <c r="R4012" t="s">
        <v>8336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8335</v>
      </c>
      <c r="R4013" t="s">
        <v>8336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8335</v>
      </c>
      <c r="R4014" t="s">
        <v>8336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8335</v>
      </c>
      <c r="R4015" t="s">
        <v>8336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8335</v>
      </c>
      <c r="R4016" t="s">
        <v>8336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1.4285714285714285E-2</v>
      </c>
      <c r="P4017" s="8">
        <f t="shared" si="249"/>
        <v>1</v>
      </c>
      <c r="Q4017" t="s">
        <v>8335</v>
      </c>
      <c r="R4017" t="s">
        <v>8336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 s="8">
        <f t="shared" si="249"/>
        <v>10</v>
      </c>
      <c r="Q4018" t="s">
        <v>8335</v>
      </c>
      <c r="R4018" t="s">
        <v>8336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8335</v>
      </c>
      <c r="R4019" t="s">
        <v>8336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8.6666666666666661</v>
      </c>
      <c r="P4020" s="8">
        <f t="shared" si="249"/>
        <v>32.5</v>
      </c>
      <c r="Q4020" t="s">
        <v>8335</v>
      </c>
      <c r="R4020" t="s">
        <v>8336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0.82857142857142863</v>
      </c>
      <c r="P4021" s="8">
        <f t="shared" si="249"/>
        <v>7.25</v>
      </c>
      <c r="Q4021" t="s">
        <v>8335</v>
      </c>
      <c r="R4021" t="s">
        <v>8336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16.666666666666668</v>
      </c>
      <c r="P4022" s="8">
        <f t="shared" si="249"/>
        <v>33.33</v>
      </c>
      <c r="Q4022" t="s">
        <v>8335</v>
      </c>
      <c r="R4022" t="s">
        <v>8336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8335</v>
      </c>
      <c r="R4023" t="s">
        <v>8336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69.561111111111117</v>
      </c>
      <c r="P4024" s="8">
        <f t="shared" si="249"/>
        <v>63.56</v>
      </c>
      <c r="Q4024" t="s">
        <v>8335</v>
      </c>
      <c r="R4024" t="s">
        <v>8336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8335</v>
      </c>
      <c r="R4025" t="s">
        <v>8336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8335</v>
      </c>
      <c r="R4026" t="s">
        <v>8336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8335</v>
      </c>
      <c r="R4027" t="s">
        <v>8336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8335</v>
      </c>
      <c r="R4028" t="s">
        <v>8336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</v>
      </c>
      <c r="Q4029" t="s">
        <v>8335</v>
      </c>
      <c r="R4029" t="s">
        <v>8336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</v>
      </c>
      <c r="P4030" s="8">
        <f t="shared" si="249"/>
        <v>51</v>
      </c>
      <c r="Q4030" t="s">
        <v>8335</v>
      </c>
      <c r="R4030" t="s">
        <v>8336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8335</v>
      </c>
      <c r="R4031" t="s">
        <v>8336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66.67</v>
      </c>
      <c r="Q4032" t="s">
        <v>8335</v>
      </c>
      <c r="R4032" t="s">
        <v>8336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8335</v>
      </c>
      <c r="R4033" t="s">
        <v>8336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8335</v>
      </c>
      <c r="R4034" t="s">
        <v>8336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((E4035*100)/D4035)</f>
        <v>25.698702928870294</v>
      </c>
      <c r="P4035" s="8">
        <f t="shared" ref="P4035:P4098" si="253">ROUND(E4035/L4035,2)</f>
        <v>65.34</v>
      </c>
      <c r="Q4035" t="s">
        <v>8335</v>
      </c>
      <c r="R4035" t="s">
        <v>8336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1.4814814814814814</v>
      </c>
      <c r="P4036" s="8">
        <f t="shared" si="253"/>
        <v>100</v>
      </c>
      <c r="Q4036" t="s">
        <v>8335</v>
      </c>
      <c r="R4036" t="s">
        <v>8336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8335</v>
      </c>
      <c r="R4037" t="s">
        <v>8336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166.06</v>
      </c>
      <c r="Q4038" t="s">
        <v>8335</v>
      </c>
      <c r="R4038" t="s">
        <v>8336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8335</v>
      </c>
      <c r="R4039" t="s">
        <v>8336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8335</v>
      </c>
      <c r="R4040" t="s">
        <v>8336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8335</v>
      </c>
      <c r="R4041" t="s">
        <v>8336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8335</v>
      </c>
      <c r="R4042" t="s">
        <v>8336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8335</v>
      </c>
      <c r="R4043" t="s">
        <v>8336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8335</v>
      </c>
      <c r="R4044" t="s">
        <v>8336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8335</v>
      </c>
      <c r="R4045" t="s">
        <v>8336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8335</v>
      </c>
      <c r="R4046" t="s">
        <v>8336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8335</v>
      </c>
      <c r="R4047" t="s">
        <v>8336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</v>
      </c>
      <c r="Q4048" t="s">
        <v>8335</v>
      </c>
      <c r="R4048" t="s">
        <v>8336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2.2000000000000002</v>
      </c>
      <c r="P4049" s="8">
        <f t="shared" si="253"/>
        <v>27.5</v>
      </c>
      <c r="Q4049" t="s">
        <v>8335</v>
      </c>
      <c r="R4049" t="s">
        <v>8336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32.979999999999997</v>
      </c>
      <c r="Q4050" t="s">
        <v>8335</v>
      </c>
      <c r="R4050" t="s">
        <v>8336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8335</v>
      </c>
      <c r="R4051" t="s">
        <v>8336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8335</v>
      </c>
      <c r="R4052" t="s">
        <v>8336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8335</v>
      </c>
      <c r="R4053" t="s">
        <v>8336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37.533333333333331</v>
      </c>
      <c r="P4054" s="8">
        <f t="shared" si="253"/>
        <v>86.62</v>
      </c>
      <c r="Q4054" t="s">
        <v>8335</v>
      </c>
      <c r="R4054" t="s">
        <v>8336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8335</v>
      </c>
      <c r="R4055" t="s">
        <v>8336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8335</v>
      </c>
      <c r="R4056" t="s">
        <v>8336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</v>
      </c>
      <c r="Q4057" t="s">
        <v>8335</v>
      </c>
      <c r="R4057" t="s">
        <v>8336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</v>
      </c>
      <c r="Q4058" t="s">
        <v>8335</v>
      </c>
      <c r="R4058" t="s">
        <v>8336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129.16999999999999</v>
      </c>
      <c r="Q4059" t="s">
        <v>8335</v>
      </c>
      <c r="R4059" t="s">
        <v>8336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8335</v>
      </c>
      <c r="R4060" t="s">
        <v>8336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</v>
      </c>
      <c r="Q4061" t="s">
        <v>8335</v>
      </c>
      <c r="R4061" t="s">
        <v>8336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8335</v>
      </c>
      <c r="R4062" t="s">
        <v>8336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8335</v>
      </c>
      <c r="R4063" t="s">
        <v>8336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163.33000000000001</v>
      </c>
      <c r="Q4064" t="s">
        <v>8335</v>
      </c>
      <c r="R4064" t="s">
        <v>8336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8335</v>
      </c>
      <c r="R4065" t="s">
        <v>8336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64.17</v>
      </c>
      <c r="Q4066" t="s">
        <v>8335</v>
      </c>
      <c r="R4066" t="s">
        <v>8336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8335</v>
      </c>
      <c r="R4067" t="s">
        <v>8336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0.16666666666666666</v>
      </c>
      <c r="P4068" s="8">
        <f t="shared" si="253"/>
        <v>25</v>
      </c>
      <c r="Q4068" t="s">
        <v>8335</v>
      </c>
      <c r="R4068" t="s">
        <v>8336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179.12</v>
      </c>
      <c r="Q4069" t="s">
        <v>8335</v>
      </c>
      <c r="R4069" t="s">
        <v>8336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1.0000000000000002</v>
      </c>
      <c r="P4070" s="8">
        <f t="shared" si="253"/>
        <v>34.950000000000003</v>
      </c>
      <c r="Q4070" t="s">
        <v>8335</v>
      </c>
      <c r="R4070" t="s">
        <v>8336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33.08</v>
      </c>
      <c r="Q4071" t="s">
        <v>8335</v>
      </c>
      <c r="R4071" t="s">
        <v>8336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8335</v>
      </c>
      <c r="R4072" t="s">
        <v>8336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8335</v>
      </c>
      <c r="R4073" t="s">
        <v>8336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8335</v>
      </c>
      <c r="R4074" t="s">
        <v>8336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8335</v>
      </c>
      <c r="R4075" t="s">
        <v>8336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8335</v>
      </c>
      <c r="R4076" t="s">
        <v>8336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28.8</v>
      </c>
      <c r="P4077" s="8">
        <f t="shared" si="253"/>
        <v>44.31</v>
      </c>
      <c r="Q4077" t="s">
        <v>8335</v>
      </c>
      <c r="R4077" t="s">
        <v>8336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8335</v>
      </c>
      <c r="R4078" t="s">
        <v>8336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8335</v>
      </c>
      <c r="R4079" t="s">
        <v>8336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8335</v>
      </c>
      <c r="R4080" t="s">
        <v>8336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0.16666666666666666</v>
      </c>
      <c r="P4081" s="8">
        <f t="shared" si="253"/>
        <v>5</v>
      </c>
      <c r="Q4081" t="s">
        <v>8335</v>
      </c>
      <c r="R4081" t="s">
        <v>8336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8335</v>
      </c>
      <c r="R4082" t="s">
        <v>8336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29.17</v>
      </c>
      <c r="Q4083" t="s">
        <v>8335</v>
      </c>
      <c r="R4083" t="s">
        <v>8336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8335</v>
      </c>
      <c r="R4084" t="s">
        <v>8336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8335</v>
      </c>
      <c r="R4085" t="s">
        <v>8336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0.33333333333333331</v>
      </c>
      <c r="P4086" s="8">
        <f t="shared" si="253"/>
        <v>10</v>
      </c>
      <c r="Q4086" t="s">
        <v>8335</v>
      </c>
      <c r="R4086" t="s">
        <v>8336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8335</v>
      </c>
      <c r="R4087" t="s">
        <v>8336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8335</v>
      </c>
      <c r="R4088" t="s">
        <v>8336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8335</v>
      </c>
      <c r="R4089" t="s">
        <v>8336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8335</v>
      </c>
      <c r="R4090" t="s">
        <v>8336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8335</v>
      </c>
      <c r="R4091" t="s">
        <v>8336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10.67</v>
      </c>
      <c r="Q4092" t="s">
        <v>8335</v>
      </c>
      <c r="R4092" t="s">
        <v>8336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8335</v>
      </c>
      <c r="R4093" t="s">
        <v>8336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8335</v>
      </c>
      <c r="R4094" t="s">
        <v>8336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8335</v>
      </c>
      <c r="R4095" t="s">
        <v>8336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8335</v>
      </c>
      <c r="R4096" t="s">
        <v>8336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2.6666666666666665</v>
      </c>
      <c r="P4097" s="8">
        <f t="shared" si="253"/>
        <v>800</v>
      </c>
      <c r="Q4097" t="s">
        <v>8335</v>
      </c>
      <c r="R4097" t="s">
        <v>8336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8335</v>
      </c>
      <c r="R4098" t="s">
        <v>8336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((E4099*100)/D4099)</f>
        <v>0</v>
      </c>
      <c r="P4099" s="8" t="e">
        <f t="shared" ref="P4099:P4115" si="257">ROUND(E4099/L4099,2)</f>
        <v>#DIV/0!</v>
      </c>
      <c r="Q4099" t="s">
        <v>8335</v>
      </c>
      <c r="R4099" t="s">
        <v>8336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8335</v>
      </c>
      <c r="R4100" t="s">
        <v>8336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8335</v>
      </c>
      <c r="R4101" t="s">
        <v>8336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8335</v>
      </c>
      <c r="R4102" t="s">
        <v>8336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8335</v>
      </c>
      <c r="R4103" t="s">
        <v>8336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</v>
      </c>
      <c r="P4104" s="8">
        <f t="shared" si="257"/>
        <v>22.83</v>
      </c>
      <c r="Q4104" t="s">
        <v>8335</v>
      </c>
      <c r="R4104" t="s">
        <v>8336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16.670000000000002</v>
      </c>
      <c r="Q4105" t="s">
        <v>8335</v>
      </c>
      <c r="R4105" t="s">
        <v>8336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45.79</v>
      </c>
      <c r="Q4106" t="s">
        <v>8335</v>
      </c>
      <c r="R4106" t="s">
        <v>8336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6.9696969696969697</v>
      </c>
      <c r="P4107" s="8">
        <f t="shared" si="257"/>
        <v>383.33</v>
      </c>
      <c r="Q4107" t="s">
        <v>8335</v>
      </c>
      <c r="R4107" t="s">
        <v>8336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106.97</v>
      </c>
      <c r="Q4108" t="s">
        <v>8335</v>
      </c>
      <c r="R4108" t="s">
        <v>8336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2.0499999999999998</v>
      </c>
      <c r="P4109" s="8">
        <f t="shared" si="257"/>
        <v>10.25</v>
      </c>
      <c r="Q4109" t="s">
        <v>8335</v>
      </c>
      <c r="R4109" t="s">
        <v>8336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8335</v>
      </c>
      <c r="R4110" t="s">
        <v>8336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8335</v>
      </c>
      <c r="R4111" t="s">
        <v>8336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</v>
      </c>
      <c r="Q4112" t="s">
        <v>8335</v>
      </c>
      <c r="R4112" t="s">
        <v>8336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15.67</v>
      </c>
      <c r="Q4113" t="s">
        <v>8335</v>
      </c>
      <c r="R4113" t="s">
        <v>8336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8335</v>
      </c>
      <c r="R4114" t="s">
        <v>8336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8335</v>
      </c>
      <c r="R4115" t="s">
        <v>8336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2:F4115">
    <cfRule type="cellIs" dxfId="4" priority="3" operator="equal">
      <formula>"currently live"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"failed"</formula>
    </cfRule>
  </conditionalFormatting>
  <conditionalFormatting sqref="F1"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Bonus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Williams</cp:lastModifiedBy>
  <dcterms:created xsi:type="dcterms:W3CDTF">2017-04-20T15:17:24Z</dcterms:created>
  <dcterms:modified xsi:type="dcterms:W3CDTF">2019-05-14T05:18:17Z</dcterms:modified>
</cp:coreProperties>
</file>