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work\SF_BESS_Horsham\test_scenario_definitions\"/>
    </mc:Choice>
  </mc:AlternateContent>
  <xr:revisionPtr revIDLastSave="0" documentId="13_ncr:1_{7A92CC86-3DFF-41DE-AD8C-763B954C4F5B}" xr6:coauthVersionLast="47" xr6:coauthVersionMax="47" xr10:uidLastSave="{00000000-0000-0000-0000-000000000000}"/>
  <bookViews>
    <workbookView xWindow="-28920" yWindow="-90" windowWidth="29040" windowHeight="15720" tabRatio="902" firstSheet="10" activeTab="17"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ModelDetailsPF" sheetId="25" r:id="rId6"/>
    <sheet name="LargeDist" sheetId="6" r:id="rId7"/>
    <sheet name="SmallDist" sheetId="5" r:id="rId8"/>
    <sheet name="ORT" sheetId="7" r:id="rId9"/>
    <sheet name="TOV" sheetId="12" r:id="rId10"/>
    <sheet name="NetworkFaults" sheetId="14" r:id="rId11"/>
    <sheet name="FaultCurrents" sheetId="19" r:id="rId12"/>
    <sheet name="PowerCapability" sheetId="20" r:id="rId13"/>
    <sheet name="Profiles" sheetId="9" r:id="rId14"/>
    <sheet name="Setpoints" sheetId="4" r:id="rId15"/>
    <sheet name="PQ Limits" sheetId="27" r:id="rId16"/>
    <sheet name="SteadyStateStudies" sheetId="24" r:id="rId17"/>
    <sheet name="PowerQuality" sheetId="26" r:id="rId18"/>
    <sheet name="TestTypes" sheetId="3" r:id="rId19"/>
    <sheet name="Bus Lib" sheetId="15" r:id="rId20"/>
    <sheet name="MonitorBuses" sheetId="23" r:id="rId21"/>
    <sheet name="MonitorBranches" sheetId="17" r:id="rId22"/>
  </sheets>
  <definedNames>
    <definedName name="_xlnm._FilterDatabase" localSheetId="7"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9" i="26" l="1"/>
  <c r="N306" i="26" l="1"/>
  <c r="N303" i="26"/>
  <c r="N302" i="26"/>
  <c r="N301" i="26"/>
  <c r="N300" i="26"/>
  <c r="N299" i="26"/>
  <c r="N298" i="26"/>
  <c r="N297" i="26"/>
  <c r="N296" i="26"/>
  <c r="N295" i="26"/>
  <c r="N294" i="26"/>
  <c r="N288" i="26"/>
  <c r="N287" i="26"/>
  <c r="N286" i="26"/>
  <c r="N285" i="26"/>
  <c r="N284" i="26"/>
  <c r="N283" i="26"/>
  <c r="N282" i="26"/>
  <c r="N276" i="26"/>
  <c r="N275" i="26"/>
  <c r="N274" i="26"/>
  <c r="N273" i="26"/>
  <c r="N272" i="26"/>
  <c r="N271" i="26"/>
  <c r="N270" i="26"/>
  <c r="N264" i="26"/>
  <c r="N263" i="26"/>
  <c r="N262" i="26"/>
  <c r="N261" i="26"/>
  <c r="N260" i="26"/>
  <c r="N259" i="26"/>
  <c r="N258" i="26"/>
  <c r="N252" i="26"/>
  <c r="N251" i="26"/>
  <c r="N305" i="26"/>
  <c r="N304" i="26"/>
  <c r="N293" i="26"/>
  <c r="N292" i="26"/>
  <c r="N291" i="26"/>
  <c r="N290" i="26"/>
  <c r="N289" i="26"/>
  <c r="N281" i="26"/>
  <c r="N280" i="26"/>
  <c r="N279" i="26"/>
  <c r="N278" i="26"/>
  <c r="N277" i="26"/>
  <c r="N269" i="26"/>
  <c r="N268" i="26"/>
  <c r="N267" i="26"/>
  <c r="N266" i="26"/>
  <c r="N265" i="26"/>
  <c r="N257" i="26"/>
  <c r="N256" i="26"/>
  <c r="N255" i="26"/>
  <c r="N254" i="26"/>
  <c r="N253" i="26"/>
  <c r="N223" i="26"/>
  <c r="N250" i="26"/>
  <c r="N249" i="26"/>
  <c r="N248" i="26"/>
  <c r="N247" i="26"/>
  <c r="N246" i="26"/>
  <c r="N245" i="26"/>
  <c r="N244" i="26"/>
  <c r="N243" i="26"/>
  <c r="N242" i="26"/>
  <c r="N241" i="26"/>
  <c r="N240" i="26"/>
  <c r="N239" i="26"/>
  <c r="N238" i="26"/>
  <c r="N237" i="26"/>
  <c r="N236" i="26"/>
  <c r="N235" i="26"/>
  <c r="N234" i="26"/>
  <c r="N233" i="26"/>
  <c r="N232" i="26"/>
  <c r="N231" i="26"/>
  <c r="N230" i="26"/>
  <c r="N229" i="26"/>
  <c r="N228" i="26"/>
  <c r="N227" i="26"/>
  <c r="N226" i="26"/>
  <c r="N225" i="26"/>
  <c r="N224" i="26"/>
  <c r="N222" i="26"/>
  <c r="N221" i="26"/>
  <c r="N220" i="26"/>
  <c r="N219" i="26"/>
  <c r="N218" i="26"/>
  <c r="N217" i="26"/>
  <c r="N216" i="26"/>
  <c r="N215" i="26"/>
  <c r="N214" i="26"/>
  <c r="N213" i="26"/>
  <c r="N212" i="26"/>
  <c r="N211" i="26"/>
  <c r="N210" i="26"/>
  <c r="N209" i="26"/>
  <c r="N208" i="26"/>
  <c r="N207" i="26"/>
  <c r="N206" i="26"/>
  <c r="N205" i="26"/>
  <c r="N204" i="26"/>
  <c r="N203" i="26"/>
  <c r="N202" i="26"/>
  <c r="N201" i="26"/>
  <c r="N200" i="26"/>
  <c r="N199" i="26"/>
  <c r="N198" i="26"/>
  <c r="N197" i="26"/>
  <c r="N196" i="26"/>
  <c r="N195" i="26"/>
  <c r="N168" i="26" l="1"/>
  <c r="N169" i="26"/>
  <c r="N170" i="26"/>
  <c r="N171" i="26"/>
  <c r="N172" i="26"/>
  <c r="N173" i="26"/>
  <c r="N174" i="26"/>
  <c r="N175" i="26"/>
  <c r="N176" i="26"/>
  <c r="N177" i="26"/>
  <c r="N178" i="26"/>
  <c r="N179" i="26"/>
  <c r="N180" i="26"/>
  <c r="N181" i="26"/>
  <c r="N182" i="26"/>
  <c r="N183" i="26"/>
  <c r="N184" i="26"/>
  <c r="N185" i="26"/>
  <c r="N186" i="26"/>
  <c r="N187" i="26"/>
  <c r="N188" i="26"/>
  <c r="N189" i="26"/>
  <c r="N190" i="26"/>
  <c r="N191" i="26"/>
  <c r="N192" i="26"/>
  <c r="N193" i="26"/>
  <c r="N194" i="26"/>
  <c r="N167" i="26"/>
  <c r="N140" i="26"/>
  <c r="N141" i="26"/>
  <c r="N142" i="26"/>
  <c r="N143" i="26"/>
  <c r="N144" i="26"/>
  <c r="N145" i="26"/>
  <c r="N146" i="26"/>
  <c r="N147" i="26"/>
  <c r="N148" i="26"/>
  <c r="N149" i="26"/>
  <c r="N150" i="26"/>
  <c r="N151" i="26"/>
  <c r="N152" i="26"/>
  <c r="N153" i="26"/>
  <c r="N154" i="26"/>
  <c r="N155" i="26"/>
  <c r="N156" i="26"/>
  <c r="N157" i="26"/>
  <c r="N158" i="26"/>
  <c r="N159" i="26"/>
  <c r="N160" i="26"/>
  <c r="N161" i="26"/>
  <c r="N162" i="26"/>
  <c r="N163" i="26"/>
  <c r="N164" i="26"/>
  <c r="N165" i="26"/>
  <c r="N166" i="26"/>
  <c r="N139" i="26"/>
  <c r="J5" i="27"/>
  <c r="J6" i="27"/>
  <c r="J7" i="27"/>
  <c r="J8" i="27"/>
  <c r="J9" i="27"/>
  <c r="J10" i="27"/>
  <c r="J4" i="27"/>
  <c r="N130" i="26"/>
  <c r="N131" i="26"/>
  <c r="N132" i="26"/>
  <c r="N133" i="26"/>
  <c r="N134" i="26"/>
  <c r="N135" i="26"/>
  <c r="N136" i="26"/>
  <c r="N137" i="26"/>
  <c r="N138" i="26"/>
  <c r="N120" i="26"/>
  <c r="N121" i="26"/>
  <c r="N122" i="26"/>
  <c r="N123" i="26"/>
  <c r="N124" i="26"/>
  <c r="N125" i="26"/>
  <c r="N126" i="26"/>
  <c r="N127" i="26"/>
  <c r="N128" i="26"/>
  <c r="N129" i="26"/>
  <c r="N114" i="26"/>
  <c r="N115" i="26"/>
  <c r="N116" i="26"/>
  <c r="N117" i="26"/>
  <c r="N118" i="26"/>
  <c r="N119" i="26"/>
  <c r="N106" i="26"/>
  <c r="N107" i="26"/>
  <c r="N108" i="26"/>
  <c r="N109" i="26"/>
  <c r="N110" i="26"/>
  <c r="N111" i="26"/>
  <c r="N112" i="26"/>
  <c r="N113" i="26"/>
  <c r="N101" i="26"/>
  <c r="N102" i="26"/>
  <c r="N103" i="26"/>
  <c r="N104" i="26"/>
  <c r="N105" i="26"/>
  <c r="N95" i="26"/>
  <c r="N96" i="26"/>
  <c r="N97" i="26"/>
  <c r="N98" i="26"/>
  <c r="N99" i="26"/>
  <c r="N100" i="26"/>
  <c r="N89" i="26"/>
  <c r="N90" i="26"/>
  <c r="N91" i="26"/>
  <c r="N92" i="26"/>
  <c r="N93" i="26"/>
  <c r="N94" i="26"/>
  <c r="N84" i="26"/>
  <c r="N85" i="26"/>
  <c r="N86" i="26"/>
  <c r="N87" i="26"/>
  <c r="N88" i="26"/>
  <c r="N80" i="26"/>
  <c r="N81" i="26"/>
  <c r="N82" i="26"/>
  <c r="N83" i="26"/>
  <c r="N44" i="24"/>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tc={DE6AA424-7903-4340-BA00-E091FDDF3257}</author>
  </authors>
  <commentList>
    <comment ref="G2" authorId="0" shapeId="0" xr:uid="{DE6AA424-7903-4340-BA00-E091FDDF3257}">
      <text>
        <t>[Threaded comment]
Your version of Excel allows you to read this threaded comment; however, any edits to it will get removed if the file is opened in a newer version of Excel. Learn more: https://go.microsoft.com/fwlink/?linkid=870924
Comment:
    Only used in analysis script to check whether a specific case passes or fails the harmonic limits. After running impedance loci in PowerFactory, the python script would show via the console if the case passes or fail. This is useful when checking a filter design.</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tc={E4217796-6CCC-497B-B3C9-132B41DE99AF}</author>
    <author>tc={C23D3F7C-6BFD-4FD4-B260-DD77716DF0B9}</author>
  </authors>
  <commentList>
    <comment ref="C2" authorId="0" shapeId="0" xr:uid="{E4217796-6CCC-497B-B3C9-132B41DE99AF}">
      <text>
        <t>[Threaded comment]
Your version of Excel allows you to read this threaded comment; however, any edits to it will get removed if the file is opened in a newer version of Excel. Learn more: https://go.microsoft.com/fwlink/?linkid=870924
Comment:
    Put exact name as how it is written in operational scenarios in PF</t>
      </text>
    </comment>
    <comment ref="E2" authorId="1" shapeId="0" xr:uid="{C23D3F7C-6BFD-4FD4-B260-DD77716DF0B9}">
      <text>
        <t>[Threaded comment]
Your version of Excel allows you to read this threaded comment; however, any edits to it will get removed if the file is opened in a newer version of Excel. Learn more: https://go.microsoft.com/fwlink/?linkid=870924
Comment:
    Leave blank if no variation to be used</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<sst xmlns="http://schemas.openxmlformats.org/spreadsheetml/2006/main" count="11842" uniqueCount="1578">
  <si>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</si>
  <si>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</si>
  <si>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</si>
  <si>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</si>
  <si>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</si>
  <si>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</si>
  <si>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</si>
  <si>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</si>
  <si>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</si>
  <si>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</si>
  <si>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</si>
  <si>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</si>
  <si>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</si>
  <si>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</si>
  <si>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</si>
  <si>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</si>
  <si>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</si>
  <si>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</si>
  <si>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</si>
  <si>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</si>
  <si>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</si>
  <si>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</si>
  <si>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</si>
  <si>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</si>
  <si>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</si>
  <si>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</si>
  <si>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</si>
  <si>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</si>
  <si>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</si>
  <si>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</si>
  <si>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</si>
  <si>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</si>
  <si>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</si>
  <si>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</si>
  <si>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</si>
  <si>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</si>
  <si>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</si>
  <si>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</si>
  <si>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</si>
  <si>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</si>
  <si>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</si>
  <si>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</si>
  <si>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</si>
  <si>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</si>
  <si>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</si>
  <si>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</si>
  <si>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</si>
  <si>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</si>
  <si>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</si>
  <si>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</si>
  <si>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</si>
  <si>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</si>
  <si>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</si>
  <si>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</si>
  <si>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</si>
  <si>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</si>
  <si>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</si>
  <si>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</si>
  <si>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</si>
  <si>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</si>
  <si>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</si>
  <si>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</si>
  <si>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</si>
  <si>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</si>
  <si>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</si>
  <si>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</si>
  <si>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</si>
  <si>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</si>
  <si>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</si>
  <si>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</si>
  <si>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</si>
  <si>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</si>
  <si>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</si>
  <si>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</si>
  <si>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</si>
  <si>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</si>
  <si>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</si>
  <si>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</si>
  <si>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</si>
  <si>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</si>
  <si>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</si>
  <si>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</si>
  <si>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</si>
  <si>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</si>
  <si>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</si>
  <si>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</si>
  <si>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</si>
  <si>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</si>
  <si>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</si>
  <si>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</si>
  <si>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</si>
  <si>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</si>
  <si>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</si>
  <si>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</si>
  <si>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</si>
  <si>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</si>
  <si>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</si>
  <si>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</si>
  <si>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</si>
  <si>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</si>
  <si>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</si>
  <si>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</si>
  <si>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</si>
  <si>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</si>
  <si>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</si>
  <si>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</si>
  <si>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</si>
  <si>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</si>
  <si>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</si>
  <si>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</si>
  <si>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</si>
  <si>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</si>
  <si>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</si>
  <si>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</si>
  <si>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</si>
  <si>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</si>
  <si>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</si>
  <si>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</si>
  <si>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</si>
  <si>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</si>
  <si>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</si>
  <si>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</si>
  <si>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</si>
  <si>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</si>
  <si>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</si>
  <si>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</si>
  <si>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</si>
  <si>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</si>
  <si>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</si>
  <si>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</si>
  <si>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</si>
  <si>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</si>
  <si>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</si>
  <si>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</si>
  <si>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</si>
  <si>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</si>
  <si>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</si>
  <si>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</si>
  <si>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</si>
  <si>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</si>
  <si>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</si>
  <si>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</si>
  <si>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</si>
  <si>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</si>
  <si>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</si>
  <si>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</si>
  <si>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</si>
  <si>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</si>
  <si>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</si>
  <si>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</si>
  <si>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</si>
  <si>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</si>
  <si>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</si>
  <si>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</si>
  <si>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</si>
  <si>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</si>
  <si>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</si>
  <si>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</si>
  <si>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</si>
  <si>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</si>
  <si>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</si>
  <si>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</si>
  <si>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</si>
  <si>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</si>
  <si>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</si>
  <si>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</si>
  <si>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</si>
  <si>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</si>
  <si>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</si>
  <si>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</si>
  <si>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</si>
  <si>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</si>
  <si>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</si>
  <si>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</si>
  <si>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</si>
  <si>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</si>
  <si>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</si>
  <si>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</si>
  <si>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</si>
  <si>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</si>
  <si>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</si>
  <si>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</si>
  <si>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</si>
  <si>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</si>
  <si>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</si>
  <si>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</si>
  <si>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</si>
  <si>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</si>
  <si>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</si>
  <si>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</si>
  <si>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</si>
  <si>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</si>
  <si>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</si>
  <si>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</si>
  <si>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</si>
  <si>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</si>
  <si>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</si>
  <si>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</si>
  <si>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</si>
  <si>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</si>
  <si>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</si>
  <si>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</si>
  <si>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</si>
  <si>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</si>
  <si>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</si>
  <si>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</si>
  <si>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</si>
  <si>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</si>
  <si>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</si>
  <si>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</si>
  <si>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</si>
  <si>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</si>
  <si>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</si>
  <si>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</si>
  <si>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</si>
  <si>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</si>
  <si>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</si>
  <si>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</si>
  <si>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</si>
  <si>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</si>
  <si>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</si>
  <si>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</si>
  <si>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</si>
  <si>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</si>
  <si>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</si>
  <si>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</si>
  <si>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</si>
  <si>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</si>
  <si>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</si>
  <si>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</si>
  <si>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</si>
  <si>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</si>
  <si>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</si>
  <si>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</si>
  <si>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</si>
  <si>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</si>
  <si>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</si>
  <si>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</si>
  <si>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</si>
  <si>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</si>
  <si>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</si>
  <si>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</si>
  <si>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</si>
  <si>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</si>
  <si>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</si>
  <si>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</si>
  <si>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</si>
  <si>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</si>
  <si>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</si>
  <si>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</si>
  <si>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</si>
  <si>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</si>
  <si>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</si>
  <si>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</si>
  <si>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</si>
  <si>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</si>
  <si>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</si>
  <si>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</si>
  <si>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</si>
  <si>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</si>
  <si>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</si>
  <si>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</si>
  <si>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</si>
  <si>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</si>
  <si>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</si>
  <si>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</si>
  <si>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</si>
  <si>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</si>
  <si>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</si>
  <si>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</si>
  <si>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</si>
  <si>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</si>
  <si>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</si>
  <si>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</si>
  <si>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</si>
  <si>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</si>
  <si>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</si>
  <si>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</si>
  <si>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</si>
  <si>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</si>
  <si>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</si>
  <si>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</si>
  <si>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</si>
  <si>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</si>
  <si>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</si>
  <si>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</si>
  <si>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</si>
  <si>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</si>
  <si>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</si>
  <si>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</si>
  <si>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</si>
  <si>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</si>
  <si>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</si>
  <si>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</si>
  <si>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</si>
  <si>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</si>
  <si>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</si>
  <si>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</si>
  <si>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</si>
  <si>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</si>
  <si>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</si>
  <si>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</si>
  <si>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</si>
  <si>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</si>
  <si>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</si>
  <si>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</si>
  <si>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</si>
  <si>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</si>
  <si>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</si>
  <si>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</si>
  <si>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</si>
  <si>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</si>
  <si>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</si>
  <si>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</si>
  <si>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</si>
  <si>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</si>
  <si>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</si>
  <si>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</si>
  <si>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</si>
  <si>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</si>
  <si>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</si>
  <si>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</si>
  <si>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</si>
  <si>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</si>
  <si>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</si>
  <si>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</si>
  <si>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</si>
  <si>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</si>
  <si>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</si>
  <si>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</si>
  <si>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</si>
  <si>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</si>
  <si>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</si>
  <si>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</si>
  <si>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</si>
  <si>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</si>
  <si>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</si>
  <si>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</si>
  <si>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</si>
  <si>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</si>
  <si>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</si>
  <si>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</si>
  <si>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</si>
  <si>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</si>
  <si>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</si>
  <si>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</si>
  <si>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</si>
  <si>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</si>
  <si>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</si>
  <si>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</si>
  <si>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</si>
  <si>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</si>
  <si>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</si>
  <si>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</si>
  <si>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</si>
  <si>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</si>
  <si>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</si>
  <si>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</si>
  <si>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</si>
  <si>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</si>
  <si>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</si>
  <si>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</si>
  <si>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</si>
  <si>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</si>
  <si>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</si>
  <si>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</si>
  <si>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</si>
  <si>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</si>
  <si>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</si>
  <si>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</si>
  <si>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</si>
  <si>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</si>
  <si>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</si>
  <si>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</si>
  <si>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</si>
  <si>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</si>
  <si>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</si>
  <si>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</si>
  <si>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</si>
  <si>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</si>
  <si>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</si>
  <si>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</si>
  <si>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</si>
  <si>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</si>
  <si>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</si>
  <si>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</si>
  <si>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</si>
  <si>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</si>
  <si>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</si>
  <si>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</si>
  <si>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</si>
  <si>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</si>
  <si>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</si>
  <si>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</si>
  <si>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</si>
  <si>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</si>
  <si>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</si>
  <si>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</si>
  <si>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</si>
  <si>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</si>
  <si>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</si>
  <si>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</si>
  <si>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</si>
  <si>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</si>
  <si>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</si>
  <si>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</si>
  <si>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</si>
  <si>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</si>
  <si>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</si>
  <si>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</si>
  <si>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</si>
  <si>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</si>
  <si>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</si>
  <si>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</si>
  <si>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</si>
  <si>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</si>
  <si>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</si>
  <si>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</si>
  <si>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</si>
  <si>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</si>
  <si>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</si>
  <si>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</si>
  <si>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</si>
  <si>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</si>
  <si>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</si>
  <si>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</si>
  <si>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</si>
  <si>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</si>
  <si>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</si>
  <si>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</si>
  <si>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</si>
  <si>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</si>
  <si>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</si>
  <si>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</si>
  <si>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</si>
  <si>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</si>
  <si>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</si>
  <si>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</si>
  <si>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</si>
  <si>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</si>
  <si>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</si>
  <si>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</si>
  <si>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</si>
  <si>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</si>
  <si>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</si>
  <si>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</si>
  <si>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</si>
  <si>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</si>
  <si>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</si>
  <si>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</si>
  <si>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</si>
  <si>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</si>
  <si>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</si>
  <si>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</si>
  <si>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</si>
  <si>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</si>
  <si>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</si>
  <si>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</si>
  <si>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</si>
  <si>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</si>
  <si>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</si>
  <si>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</si>
  <si>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</si>
  <si>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</si>
  <si>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</si>
  <si>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</si>
  <si>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</si>
  <si>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</si>
  <si>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</si>
  <si>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</si>
  <si>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</si>
  <si>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</si>
  <si>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</si>
  <si>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</si>
  <si>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</si>
  <si>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</si>
  <si>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</si>
  <si>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</si>
  <si>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</si>
  <si>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</si>
  <si>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</si>
  <si>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</si>
  <si>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</si>
  <si>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</si>
  <si>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</si>
  <si>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</si>
  <si>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</si>
  <si>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</si>
  <si>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</si>
  <si>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</si>
  <si>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</si>
  <si>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</si>
  <si>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</si>
  <si>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</si>
  <si>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</si>
  <si>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</si>
  <si>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</si>
  <si>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</si>
  <si>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</si>
  <si>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</si>
  <si>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</si>
  <si>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</si>
  <si>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</si>
  <si>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</si>
  <si>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</si>
  <si>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</si>
  <si>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</si>
  <si>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</si>
  <si>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</si>
  <si>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</si>
  <si>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</si>
  <si>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</si>
  <si>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</si>
  <si>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</si>
  <si>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</si>
  <si>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</si>
  <si>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</si>
  <si>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</si>
  <si>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</si>
  <si>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</si>
  <si>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</si>
  <si>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</si>
  <si>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</si>
  <si>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</si>
  <si>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</si>
  <si>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</si>
  <si>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</si>
  <si>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</si>
  <si>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</si>
  <si>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</si>
  <si>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</si>
  <si>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</si>
  <si>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</si>
  <si>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</si>
  <si>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</si>
  <si>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</si>
  <si>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</si>
  <si>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</si>
  <si>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</si>
  <si>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</si>
  <si>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</si>
  <si>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</si>
  <si>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</si>
  <si>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</si>
  <si>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</si>
  <si>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</si>
  <si>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</si>
  <si>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</si>
  <si>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</si>
  <si>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</si>
  <si>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</si>
  <si>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</si>
  <si>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</si>
  <si>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</si>
  <si>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</si>
  <si>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</si>
  <si>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</si>
  <si>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</si>
  <si>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</si>
  <si>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</si>
  <si>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</si>
  <si>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</si>
  <si>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</si>
  <si>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</si>
  <si>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</si>
  <si>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</si>
  <si>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</si>
  <si>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</si>
  <si>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</si>
  <si>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</si>
  <si>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</si>
  <si>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</si>
  <si>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</si>
  <si>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</si>
  <si>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</si>
  <si>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</si>
  <si>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</si>
  <si>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</si>
  <si>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</si>
  <si>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</si>
  <si>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</si>
  <si>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</si>
  <si>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</si>
  <si>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</si>
  <si>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</si>
  <si>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</si>
  <si>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</si>
  <si>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</si>
  <si>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</si>
  <si>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</si>
  <si>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</si>
  <si>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</si>
  <si>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</si>
  <si>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</si>
  <si>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</si>
  <si>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</si>
  <si>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</si>
  <si>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</si>
  <si>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</si>
  <si>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</si>
  <si>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</si>
  <si>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</si>
  <si>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</si>
  <si>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</si>
  <si>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</si>
  <si>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</si>
  <si>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</si>
  <si>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</si>
  <si>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</si>
  <si>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</si>
  <si>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</si>
  <si>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</si>
  <si>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</si>
  <si>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</si>
  <si>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</si>
  <si>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</si>
  <si>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</si>
  <si>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</si>
  <si>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</si>
  <si>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</si>
  <si>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</si>
  <si>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</si>
  <si>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</si>
  <si>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</si>
  <si>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</si>
  <si>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</si>
  <si>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</si>
  <si>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</si>
  <si>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</si>
  <si>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</si>
  <si>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</si>
  <si>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</si>
  <si>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</si>
  <si>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</si>
  <si>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</si>
  <si>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</si>
  <si>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</si>
  <si>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</si>
  <si>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</si>
  <si>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</si>
  <si>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</si>
  <si>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</si>
  <si>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</si>
  <si>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</si>
  <si>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</si>
  <si>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</si>
  <si>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</si>
  <si>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</si>
  <si>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</si>
  <si>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</si>
  <si>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</si>
  <si>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</si>
  <si>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</si>
  <si>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</si>
  <si>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</si>
  <si>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</si>
  <si>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</si>
  <si>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</si>
  <si>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</si>
  <si>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</si>
  <si>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</si>
  <si>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</si>
  <si>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</si>
  <si>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</si>
  <si>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</si>
  <si>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</si>
  <si>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</si>
  <si>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</si>
  <si>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</si>
  <si>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</si>
  <si>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</si>
  <si>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</si>
  <si>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</si>
  <si>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</si>
  <si>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</si>
  <si>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</si>
  <si>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</si>
  <si>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</si>
  <si>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</si>
  <si>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</si>
  <si>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</si>
  <si>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</si>
  <si>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</si>
  <si>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</si>
  <si>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</si>
  <si>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</si>
  <si>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</si>
  <si>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</si>
  <si>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</si>
  <si>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</si>
  <si>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</si>
  <si>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</si>
  <si>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</si>
  <si>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</si>
  <si>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</si>
  <si>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</si>
  <si>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</si>
  <si>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</si>
  <si>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</si>
  <si>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</si>
  <si>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</si>
  <si>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</si>
  <si>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</si>
  <si>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</si>
  <si>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</si>
  <si>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</si>
  <si>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</si>
  <si>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</si>
  <si>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</si>
  <si>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</si>
  <si>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</si>
  <si>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</si>
  <si>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</si>
  <si>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</si>
  <si>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</si>
  <si>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</si>
  <si>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</si>
  <si>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</si>
  <si>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</si>
  <si>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</si>
  <si>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</si>
  <si>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</si>
  <si>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</si>
  <si>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</si>
  <si>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</si>
  <si>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</si>
  <si>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</si>
  <si>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</si>
  <si>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</si>
  <si>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</si>
  <si>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</si>
  <si>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</si>
  <si>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</si>
  <si>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</si>
  <si>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</si>
  <si>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</si>
  <si>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</si>
  <si>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</si>
  <si>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</si>
  <si>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</si>
  <si>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</si>
  <si>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</si>
  <si>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</si>
  <si>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</si>
  <si>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</si>
  <si>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</si>
  <si>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</si>
  <si>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</si>
  <si>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</si>
  <si>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</si>
  <si>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</si>
  <si>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</si>
  <si>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</si>
  <si>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</si>
  <si>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</si>
  <si>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</si>
  <si>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</si>
  <si>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</si>
  <si>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</si>
  <si>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</si>
  <si>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</si>
  <si>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</si>
  <si>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</si>
  <si>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</si>
  <si>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</si>
  <si>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</si>
  <si>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</si>
  <si>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</si>
  <si>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</si>
  <si>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</si>
  <si>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</si>
  <si>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</si>
  <si>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</si>
  <si>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</si>
  <si>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</si>
  <si>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</si>
  <si>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</si>
  <si>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</si>
  <si>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</si>
  <si>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</si>
  <si>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</si>
  <si>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</si>
  <si>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</si>
  <si>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</si>
  <si>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</si>
  <si>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</si>
  <si>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</si>
  <si>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</si>
  <si>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</si>
  <si>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</si>
  <si>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</si>
  <si>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</si>
  <si>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</si>
  <si>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</si>
  <si>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</si>
  <si>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</si>
  <si>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</si>
  <si>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</si>
  <si>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</si>
  <si>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</si>
  <si>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</si>
  <si>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</si>
  <si>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</si>
  <si>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</si>
  <si>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</si>
  <si>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</si>
  <si>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</si>
  <si>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</si>
  <si>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</si>
  <si>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</si>
  <si>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</si>
  <si>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</si>
  <si>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</si>
  <si>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</si>
  <si>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</si>
  <si>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</si>
  <si>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</si>
  <si>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</si>
  <si>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</si>
  <si>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</si>
  <si>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</si>
  <si>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</si>
  <si>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</si>
  <si>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</si>
  <si>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</si>
  <si>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</si>
  <si>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</si>
  <si>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</si>
  <si>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</si>
  <si>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</si>
  <si>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</si>
  <si>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</si>
  <si>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</si>
  <si>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</si>
  <si>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</si>
  <si>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</si>
  <si>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</si>
  <si>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</si>
  <si>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</si>
  <si>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</si>
  <si>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</si>
  <si>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</si>
  <si>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</si>
  <si>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</si>
  <si>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</si>
  <si>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</si>
  <si>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</si>
  <si>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</si>
  <si>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</si>
  <si>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</si>
  <si>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</si>
  <si>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</si>
  <si>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</si>
  <si>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</si>
  <si>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</si>
  <si>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</si>
  <si>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</si>
  <si>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</si>
  <si>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</si>
  <si>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</si>
  <si>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</si>
  <si>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</si>
  <si>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</si>
  <si>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</si>
  <si>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</si>
  <si>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</si>
  <si>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</si>
  <si>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</si>
  <si>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</si>
  <si>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</si>
  <si>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</si>
  <si>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</si>
  <si>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</si>
  <si>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</si>
  <si>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</si>
  <si>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</si>
  <si>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</si>
  <si>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</si>
  <si>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</si>
  <si>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</si>
  <si>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</si>
  <si>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</si>
  <si>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</si>
  <si>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</si>
  <si>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</si>
  <si>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</si>
  <si>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</si>
  <si>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</si>
  <si>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</si>
  <si>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</si>
  <si>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PF Version</t>
  </si>
  <si>
    <t>DigSILENT PowerFactory 2023</t>
  </si>
  <si>
    <t>DPL_Z Loci</t>
  </si>
  <si>
    <t>Study Case</t>
  </si>
  <si>
    <t>Base Model</t>
  </si>
  <si>
    <t>Grid ID</t>
  </si>
  <si>
    <t>PoC ID</t>
  </si>
  <si>
    <t>POC Feeder ID</t>
  </si>
  <si>
    <t>DPL_Switch off Grid</t>
  </si>
  <si>
    <t>SwitchOff_Grid</t>
  </si>
  <si>
    <t>DPL_Switch on Grid</t>
  </si>
  <si>
    <t>SwitchOn_Grid</t>
  </si>
  <si>
    <t>DPL_Switch off PoC Feeder</t>
  </si>
  <si>
    <t>SwitchOff_PoC Feeder</t>
  </si>
  <si>
    <t>DPL_Switch on PoC Feeder</t>
  </si>
  <si>
    <t>SwitchOn_PoC Feeder</t>
  </si>
  <si>
    <t>DPL_BESS Charge Characteristic</t>
  </si>
  <si>
    <t>BESS Charge Characteristic</t>
  </si>
  <si>
    <t>DPL_BESS Discharge Characteristic</t>
  </si>
  <si>
    <t>BESS Discharge Characteristic</t>
  </si>
  <si>
    <t>DPL_+10%BoP</t>
  </si>
  <si>
    <t>plus10_BoP</t>
  </si>
  <si>
    <t>DPL_-10%BoP</t>
  </si>
  <si>
    <t>minus10_BoP</t>
  </si>
  <si>
    <t>DPL_Emissions off</t>
  </si>
  <si>
    <t>Inverter Emissions off</t>
  </si>
  <si>
    <t>DPL_Reset Variations</t>
  </si>
  <si>
    <t>Reset Variations</t>
  </si>
  <si>
    <t xml:space="preserve">This sheet lists the operational scenarios to be considered in Power Quality studies.
+ CaseNr: name of the operational scenarios; 
+ Variation Name: This is the name for a variation from the base model quantities (e.g. +/- 10% BoP)
+ Inverter Characteristic: This is a change from the base model (e.g. BESS Charging, BESS Discharging, Q at Night, etc.)
</t>
  </si>
  <si>
    <t>Run?</t>
  </si>
  <si>
    <t>Scenario Name</t>
  </si>
  <si>
    <t>Variation Name</t>
  </si>
  <si>
    <t>Inverter Characteristic</t>
  </si>
  <si>
    <t>01a</t>
  </si>
  <si>
    <t>BESS Discharging</t>
  </si>
  <si>
    <t>No</t>
  </si>
  <si>
    <t>02a</t>
  </si>
  <si>
    <t>03a</t>
  </si>
  <si>
    <t>04a</t>
  </si>
  <si>
    <t>05a</t>
  </si>
  <si>
    <t>BESS Charging</t>
  </si>
  <si>
    <t>06a</t>
  </si>
  <si>
    <t>07a</t>
  </si>
  <si>
    <t>08a</t>
  </si>
  <si>
    <t>09a</t>
  </si>
  <si>
    <t>10a</t>
  </si>
  <si>
    <t>11a</t>
  </si>
  <si>
    <t>12a</t>
  </si>
  <si>
    <t>13a</t>
  </si>
  <si>
    <t>14a</t>
  </si>
  <si>
    <t>15a</t>
  </si>
  <si>
    <t>16a</t>
  </si>
  <si>
    <t>17a</t>
  </si>
  <si>
    <t>18a</t>
  </si>
  <si>
    <t>19a</t>
  </si>
  <si>
    <t>+10%BoP</t>
  </si>
  <si>
    <t>20a</t>
  </si>
  <si>
    <t>21a</t>
  </si>
  <si>
    <t>22a</t>
  </si>
  <si>
    <t>23a</t>
  </si>
  <si>
    <t>24a</t>
  </si>
  <si>
    <t>25a</t>
  </si>
  <si>
    <t>-10%BoP</t>
  </si>
  <si>
    <t>26a</t>
  </si>
  <si>
    <t>27a</t>
  </si>
  <si>
    <t>28a</t>
  </si>
  <si>
    <t>29a</t>
  </si>
  <si>
    <t>30a</t>
  </si>
  <si>
    <t>Notes: All limits are in percent</t>
  </si>
  <si>
    <t>Harmonic_Order</t>
  </si>
  <si>
    <t>Planning_Limits</t>
  </si>
  <si>
    <t>Allocation_Limits_AAS</t>
  </si>
  <si>
    <t>Allocation_Limits_MAS</t>
  </si>
  <si>
    <t>Background_Harmonic_Distortion</t>
  </si>
  <si>
    <t>Alpha_Factors</t>
  </si>
  <si>
    <t>THD</t>
  </si>
  <si>
    <t>220kV_PoC</t>
  </si>
  <si>
    <t>220kV Feeder</t>
  </si>
  <si>
    <t>HSFBESS_Z_Loci</t>
  </si>
  <si>
    <t>DPL_Q at Night Characteristic</t>
  </si>
  <si>
    <t>PV Q at Night Characteristic</t>
  </si>
  <si>
    <t>220kV_EQ</t>
  </si>
  <si>
    <t>31a</t>
  </si>
  <si>
    <t>32a</t>
  </si>
  <si>
    <t>33a</t>
  </si>
  <si>
    <t>34a</t>
  </si>
  <si>
    <t>35a</t>
  </si>
  <si>
    <t>36a</t>
  </si>
  <si>
    <t>37a</t>
  </si>
  <si>
    <t>38a</t>
  </si>
  <si>
    <t>Q at Night</t>
  </si>
  <si>
    <t>07b_07a with HF</t>
  </si>
  <si>
    <t>01b_01a with HF</t>
  </si>
  <si>
    <t>19b_19a with HF</t>
  </si>
  <si>
    <t>23b_23a with HF</t>
  </si>
  <si>
    <t>25b_25a with HF</t>
  </si>
  <si>
    <t>29b_29a with HF</t>
  </si>
  <si>
    <t>31b_31a with HF</t>
  </si>
  <si>
    <t>33b_33a with HF</t>
  </si>
  <si>
    <t>01b</t>
  </si>
  <si>
    <t>07b</t>
  </si>
  <si>
    <t>13b</t>
  </si>
  <si>
    <t>19b</t>
  </si>
  <si>
    <t>23b</t>
  </si>
  <si>
    <t>25b</t>
  </si>
  <si>
    <t>29b</t>
  </si>
  <si>
    <t>31b</t>
  </si>
  <si>
    <t>33b</t>
  </si>
  <si>
    <t>13b_13a with HF</t>
  </si>
  <si>
    <t>02b</t>
  </si>
  <si>
    <t>03b</t>
  </si>
  <si>
    <t>04b</t>
  </si>
  <si>
    <t>05b</t>
  </si>
  <si>
    <t>06b</t>
  </si>
  <si>
    <t>08b</t>
  </si>
  <si>
    <t>09b</t>
  </si>
  <si>
    <t>10b</t>
  </si>
  <si>
    <t>11b</t>
  </si>
  <si>
    <t>12b</t>
  </si>
  <si>
    <t>14b</t>
  </si>
  <si>
    <t>15b</t>
  </si>
  <si>
    <t>16b</t>
  </si>
  <si>
    <t>17b</t>
  </si>
  <si>
    <t>18b</t>
  </si>
  <si>
    <t>20b</t>
  </si>
  <si>
    <t>21b</t>
  </si>
  <si>
    <t>22b</t>
  </si>
  <si>
    <t>24b</t>
  </si>
  <si>
    <t>26b</t>
  </si>
  <si>
    <t>27b</t>
  </si>
  <si>
    <t>28b</t>
  </si>
  <si>
    <t>30b</t>
  </si>
  <si>
    <t>32b</t>
  </si>
  <si>
    <t>34b</t>
  </si>
  <si>
    <t>35b</t>
  </si>
  <si>
    <t>36b</t>
  </si>
  <si>
    <t>37b</t>
  </si>
  <si>
    <t>38b</t>
  </si>
  <si>
    <t>02b_02a with HF</t>
  </si>
  <si>
    <t>03b_03a with HF</t>
  </si>
  <si>
    <t>04b_04a with HF</t>
  </si>
  <si>
    <t>05b_05a with HF</t>
  </si>
  <si>
    <t>06b_06a with HF</t>
  </si>
  <si>
    <t>08b_08a with HF</t>
  </si>
  <si>
    <t>09b_09a with HF</t>
  </si>
  <si>
    <t>10b_10a with HF</t>
  </si>
  <si>
    <t>11b_11a with HF</t>
  </si>
  <si>
    <t>12b_12a with HF</t>
  </si>
  <si>
    <t>14b_14a with HF</t>
  </si>
  <si>
    <t>15b_15a with HF</t>
  </si>
  <si>
    <t>16b_16a with HF</t>
  </si>
  <si>
    <t>17b_17a with HF</t>
  </si>
  <si>
    <t>18b_18a with HF</t>
  </si>
  <si>
    <t>20b_20a with HF</t>
  </si>
  <si>
    <t>21b_21a with HF</t>
  </si>
  <si>
    <t>22b_22a with HF</t>
  </si>
  <si>
    <t>24b_24a with HF</t>
  </si>
  <si>
    <t>26b_26a with HF</t>
  </si>
  <si>
    <t>27b_27a with HF</t>
  </si>
  <si>
    <t>28b_28a with HF</t>
  </si>
  <si>
    <t>30b_30a with HF</t>
  </si>
  <si>
    <t>32b_32a with HF</t>
  </si>
  <si>
    <t>34b_34a with HF</t>
  </si>
  <si>
    <t>35b_35a with HF</t>
  </si>
  <si>
    <t>36b_36a with HF</t>
  </si>
  <si>
    <t>37b_37a with HF</t>
  </si>
  <si>
    <t>38b_38a with HF</t>
  </si>
  <si>
    <t>POC MW</t>
  </si>
  <si>
    <t>POC Mvar</t>
  </si>
  <si>
    <t>BESS_P_pu</t>
  </si>
  <si>
    <t>BESS_Q_pu</t>
  </si>
  <si>
    <t>PV Only</t>
  </si>
  <si>
    <t>BESS Only</t>
  </si>
  <si>
    <t>With Filters</t>
  </si>
  <si>
    <t>Base</t>
  </si>
  <si>
    <t>BESS Coll Fdr1 Outage</t>
  </si>
  <si>
    <t>PV Coll Fdr2 Outage</t>
  </si>
  <si>
    <t>PowerFactory Operation Scenario</t>
  </si>
  <si>
    <t>01a_Pmax Qmax_100%P PV_100%Q BESS</t>
  </si>
  <si>
    <t>02a_Pmax Qmin_100%P PV_100%Q BESS</t>
  </si>
  <si>
    <t>03a_Pmax Qmax_50%P PV_50%Q BESS</t>
  </si>
  <si>
    <t>04a_Pmax Qmin_50%P PV_50%Q BESS</t>
  </si>
  <si>
    <t>05a_Pmin Qmax_100%P BESS_100%Q PV</t>
  </si>
  <si>
    <t>06a_Pmin Qmin_100%P BESS_100%Q PV</t>
  </si>
  <si>
    <t>07a_01a+BESS Coll Fdr1 Outage</t>
  </si>
  <si>
    <t>08a_02a+BESS Coll Fdr1 Outage</t>
  </si>
  <si>
    <t>09a_03a+BESS Coll Fdr1 Outage</t>
  </si>
  <si>
    <t>10a_04a+BESS Coll Fdr1 Outage</t>
  </si>
  <si>
    <t>11a_05a+BESS Coll Fdr1 Outage</t>
  </si>
  <si>
    <t>12a_06a+BESS Coll Fdr1 Outage</t>
  </si>
  <si>
    <t>13a_01a+PV Coll Fdr2 Outage</t>
  </si>
  <si>
    <t>14a_02a+PV Coll Fdr2 Outage</t>
  </si>
  <si>
    <t>15a_03a+PV Coll Fdr2 Outage</t>
  </si>
  <si>
    <t>16a_04a+PV Coll Fdr2 Outage</t>
  </si>
  <si>
    <t>17a_05a+PV Coll Fdr2 Outage</t>
  </si>
  <si>
    <t>18a_06a+PV Coll Fdr2 Outage</t>
  </si>
  <si>
    <t>19a_01a_+10%TX_Z</t>
  </si>
  <si>
    <t>20a_02a_+10%TX_Z</t>
  </si>
  <si>
    <t>21a_03a_+10%TX_Z</t>
  </si>
  <si>
    <t>22a_04a_+10%TX_Z</t>
  </si>
  <si>
    <t>23a_05a_+10%TX_Z</t>
  </si>
  <si>
    <t>24a_06a_+10%TX_Z</t>
  </si>
  <si>
    <t>25a_01a_-10%TX_Z</t>
  </si>
  <si>
    <t>26a_02a_-10%TX_Z</t>
  </si>
  <si>
    <t>27a_03a_-10%TX_Z</t>
  </si>
  <si>
    <t>28a_04a_-10%TX_Z</t>
  </si>
  <si>
    <t>29a_05a_-10%TX_Z</t>
  </si>
  <si>
    <t>30a_06a_-10%TX_Z</t>
  </si>
  <si>
    <t>31a_Pmax_Qmax_PV Only</t>
  </si>
  <si>
    <t>32a_Pmax_Qmin_PV Only</t>
  </si>
  <si>
    <t>33a_Pmax_Qmax_BESS Only</t>
  </si>
  <si>
    <t>34a_Pmax_Qmin_BESS Only</t>
  </si>
  <si>
    <t>35a_Pmin_Qmax_BESS Only</t>
  </si>
  <si>
    <t>36a_Pmin_Qmin_BESS Only</t>
  </si>
  <si>
    <t>37a_Qmax_Night</t>
  </si>
  <si>
    <t>38a_Qmin_Night</t>
  </si>
  <si>
    <t>Yes</t>
  </si>
  <si>
    <t>DPL_Switch off HF Feeder</t>
  </si>
  <si>
    <t>DPL_Switch on HF Feeder</t>
  </si>
  <si>
    <t>SwitchOff_HF Feeder</t>
  </si>
  <si>
    <t>SwitchOn_HF Feeder</t>
  </si>
  <si>
    <t>DPL_Inverter Dispatch</t>
  </si>
  <si>
    <t>Inverter Dispatch Assignment</t>
  </si>
  <si>
    <t>HSFBESS</t>
  </si>
  <si>
    <t>01c</t>
  </si>
  <si>
    <t>05c</t>
  </si>
  <si>
    <t>19c</t>
  </si>
  <si>
    <t>23c</t>
  </si>
  <si>
    <t>25c</t>
  </si>
  <si>
    <t>29c</t>
  </si>
  <si>
    <t>31c</t>
  </si>
  <si>
    <t>33c</t>
  </si>
  <si>
    <t>35c</t>
  </si>
  <si>
    <t>37c</t>
  </si>
  <si>
    <t>Filter Tolerance</t>
  </si>
  <si>
    <t>01d</t>
  </si>
  <si>
    <t>05d</t>
  </si>
  <si>
    <t>19d</t>
  </si>
  <si>
    <t>23d</t>
  </si>
  <si>
    <t>25d</t>
  </si>
  <si>
    <t>29d</t>
  </si>
  <si>
    <t>31d</t>
  </si>
  <si>
    <t>33d</t>
  </si>
  <si>
    <t>35d</t>
  </si>
  <si>
    <t>37d</t>
  </si>
  <si>
    <t>01e</t>
  </si>
  <si>
    <t>05e</t>
  </si>
  <si>
    <t>19e</t>
  </si>
  <si>
    <t>23e</t>
  </si>
  <si>
    <t>25e</t>
  </si>
  <si>
    <t>29e</t>
  </si>
  <si>
    <t>31e</t>
  </si>
  <si>
    <t>33e</t>
  </si>
  <si>
    <t>35e</t>
  </si>
  <si>
    <t>37e</t>
  </si>
  <si>
    <t>01f</t>
  </si>
  <si>
    <t>05f</t>
  </si>
  <si>
    <t>19f</t>
  </si>
  <si>
    <t>23f</t>
  </si>
  <si>
    <t>25f</t>
  </si>
  <si>
    <t>29f</t>
  </si>
  <si>
    <t>31f</t>
  </si>
  <si>
    <t>33f</t>
  </si>
  <si>
    <t>35f</t>
  </si>
  <si>
    <t>37f</t>
  </si>
  <si>
    <t>01g</t>
  </si>
  <si>
    <t>05g</t>
  </si>
  <si>
    <t>19g</t>
  </si>
  <si>
    <t>23g</t>
  </si>
  <si>
    <t>25g</t>
  </si>
  <si>
    <t>29g</t>
  </si>
  <si>
    <t>31g</t>
  </si>
  <si>
    <t>33g</t>
  </si>
  <si>
    <t>35g</t>
  </si>
  <si>
    <t>37g</t>
  </si>
  <si>
    <t>01h</t>
  </si>
  <si>
    <t>05h</t>
  </si>
  <si>
    <t>19h</t>
  </si>
  <si>
    <t>23h</t>
  </si>
  <si>
    <t>25h</t>
  </si>
  <si>
    <t>29h</t>
  </si>
  <si>
    <t>31h</t>
  </si>
  <si>
    <t>33h</t>
  </si>
  <si>
    <t>35h</t>
  </si>
  <si>
    <t>37h</t>
  </si>
  <si>
    <t>HF_plus2C</t>
  </si>
  <si>
    <t>HF_minus2C</t>
  </si>
  <si>
    <t>HF_plus1L</t>
  </si>
  <si>
    <t>HF_minus1L</t>
  </si>
  <si>
    <t>HF_plus5R</t>
  </si>
  <si>
    <t>HF_minus5R</t>
  </si>
  <si>
    <t>Pass_Fail_Criteria</t>
  </si>
  <si>
    <t>01c_01b HF_plus2C</t>
  </si>
  <si>
    <t>05c_05b HF_plus2C</t>
  </si>
  <si>
    <t>19c_19b HF_plus2C</t>
  </si>
  <si>
    <t>23c_23b HF_plus2C</t>
  </si>
  <si>
    <t>25c_25b HF_plus2C</t>
  </si>
  <si>
    <t>29c_29b HF_plus2C</t>
  </si>
  <si>
    <t>31c_31b HF_plus2C</t>
  </si>
  <si>
    <t>33c_33b HF_plus2C</t>
  </si>
  <si>
    <t>35c_35b HF_plus2C</t>
  </si>
  <si>
    <t>37c_37b HF_plus2C</t>
  </si>
  <si>
    <t>01d_01b HF_minus2C</t>
  </si>
  <si>
    <t>05d_05b HF_minus2C</t>
  </si>
  <si>
    <t>19d_19b HF_minus2C</t>
  </si>
  <si>
    <t>23d_23b HF_minus2C</t>
  </si>
  <si>
    <t>25d_25b HF_minus2C</t>
  </si>
  <si>
    <t>29d_29b HF_minus2C</t>
  </si>
  <si>
    <t>31d_31b HF_minus2C</t>
  </si>
  <si>
    <t>33d_33b HF_minus2C</t>
  </si>
  <si>
    <t>35d_35b HF_minus2C</t>
  </si>
  <si>
    <t>37d_37b HF_minus2C</t>
  </si>
  <si>
    <t>01e_01b HF_plus1L</t>
  </si>
  <si>
    <t>05e_05b HF_plus1L</t>
  </si>
  <si>
    <t>19e_19b HF_plus1L</t>
  </si>
  <si>
    <t>23e_23b HF_plus1L</t>
  </si>
  <si>
    <t>25e_25b HF_plus1L</t>
  </si>
  <si>
    <t>29e_29b HF_plus1L</t>
  </si>
  <si>
    <t>31e_31b HF_plus1L</t>
  </si>
  <si>
    <t>33e_33b HF_plus1L</t>
  </si>
  <si>
    <t>35e_35b HF_plus1L</t>
  </si>
  <si>
    <t>37e_37b HF_plus1L</t>
  </si>
  <si>
    <t>01f_01b HF_minus1L</t>
  </si>
  <si>
    <t>05f_05b HF_minus1L</t>
  </si>
  <si>
    <t>19f_19b HF_minus1L</t>
  </si>
  <si>
    <t>23f_23b HF_minus1L</t>
  </si>
  <si>
    <t>25f_25b HF_minus1L</t>
  </si>
  <si>
    <t>29f_29b HF_minus1L</t>
  </si>
  <si>
    <t>31f_31b HF_minus1L</t>
  </si>
  <si>
    <t>33f_33b HF_minus1L</t>
  </si>
  <si>
    <t>35f_35b HF_minus1L</t>
  </si>
  <si>
    <t>37f_37b HF_minus1L</t>
  </si>
  <si>
    <t>01g_01b HF_plus5R</t>
  </si>
  <si>
    <t>05g_05b HF_plus5R</t>
  </si>
  <si>
    <t>19g_19b HF_plus5R</t>
  </si>
  <si>
    <t>23g_23b HF_plus5R</t>
  </si>
  <si>
    <t>25g_25b HF_plus5R</t>
  </si>
  <si>
    <t>29g_29b HF_plus5R</t>
  </si>
  <si>
    <t>31g_31b HF_plus5R</t>
  </si>
  <si>
    <t>33g_33b HF_plus5R</t>
  </si>
  <si>
    <t>35g_35b HF_plus5R</t>
  </si>
  <si>
    <t>37g_37b HF_plus5R</t>
  </si>
  <si>
    <t>01h_01b HF_minus5R</t>
  </si>
  <si>
    <t>05h_05b HF_minus5R</t>
  </si>
  <si>
    <t>19h_19b HF_minus5R</t>
  </si>
  <si>
    <t>23h_23b HF_minus5R</t>
  </si>
  <si>
    <t>25h_25b HF_minus5R</t>
  </si>
  <si>
    <t>29h_29b HF_minus5R</t>
  </si>
  <si>
    <t>31h_31b HF_minus5R</t>
  </si>
  <si>
    <t>33h_33b HF_minus5R</t>
  </si>
  <si>
    <t>35h_35b HF_minus5R</t>
  </si>
  <si>
    <t>37h_37b HF_minus5R</t>
  </si>
  <si>
    <t>02c</t>
  </si>
  <si>
    <t>03c</t>
  </si>
  <si>
    <t>04c</t>
  </si>
  <si>
    <t>06c</t>
  </si>
  <si>
    <t>07c</t>
  </si>
  <si>
    <t>08c</t>
  </si>
  <si>
    <t>09c</t>
  </si>
  <si>
    <t>10c</t>
  </si>
  <si>
    <t>11c</t>
  </si>
  <si>
    <t>12c</t>
  </si>
  <si>
    <t>13c</t>
  </si>
  <si>
    <t>14c</t>
  </si>
  <si>
    <t>15c</t>
  </si>
  <si>
    <t>16c</t>
  </si>
  <si>
    <t>17c</t>
  </si>
  <si>
    <t>18c</t>
  </si>
  <si>
    <t>20c</t>
  </si>
  <si>
    <t>21c</t>
  </si>
  <si>
    <t>22c</t>
  </si>
  <si>
    <t>24c</t>
  </si>
  <si>
    <t>26c</t>
  </si>
  <si>
    <t>27c</t>
  </si>
  <si>
    <t>28c</t>
  </si>
  <si>
    <t>30c</t>
  </si>
  <si>
    <t>32c</t>
  </si>
  <si>
    <t>34c</t>
  </si>
  <si>
    <t>36c</t>
  </si>
  <si>
    <t>38c</t>
  </si>
  <si>
    <t>02c_02b HF_plus2C</t>
  </si>
  <si>
    <t>03c_03b HF_plus2C</t>
  </si>
  <si>
    <t>04c_04b HF_plus2C</t>
  </si>
  <si>
    <t>06c_06b HF_plus2C</t>
  </si>
  <si>
    <t>07c_07b HF_plus2C</t>
  </si>
  <si>
    <t>08c_08b HF_plus2C</t>
  </si>
  <si>
    <t>09c_09b HF_plus2C</t>
  </si>
  <si>
    <t>10c_10b HF_plus2C</t>
  </si>
  <si>
    <t>11c_11b HF_plus2C</t>
  </si>
  <si>
    <t>12c_12b HF_plus2C</t>
  </si>
  <si>
    <t>13c_13b HF_plus2C</t>
  </si>
  <si>
    <t>14c_14b HF_plus2C</t>
  </si>
  <si>
    <t>15c_15b HF_plus2C</t>
  </si>
  <si>
    <t>16c_16b HF_plus2C</t>
  </si>
  <si>
    <t>17c_17b HF_plus2C</t>
  </si>
  <si>
    <t>18c_18b HF_plus2C</t>
  </si>
  <si>
    <t>20c_20b HF_plus2C</t>
  </si>
  <si>
    <t>21c_21b HF_plus2C</t>
  </si>
  <si>
    <t>22c_22b HF_plus2C</t>
  </si>
  <si>
    <t>24c_24b HF_plus2C</t>
  </si>
  <si>
    <t>26c_26b HF_plus2C</t>
  </si>
  <si>
    <t>27c_27b HF_plus2C</t>
  </si>
  <si>
    <t>28c_28b HF_plus2C</t>
  </si>
  <si>
    <t>30c_30b HF_plus2C</t>
  </si>
  <si>
    <t>32c_32b HF_plus2C</t>
  </si>
  <si>
    <t>34c_34b HF_plus2C</t>
  </si>
  <si>
    <t>36c_36b HF_plus2C</t>
  </si>
  <si>
    <t>38c_38b HF_plus2C</t>
  </si>
  <si>
    <t>02d</t>
  </si>
  <si>
    <t>03d</t>
  </si>
  <si>
    <t>04d</t>
  </si>
  <si>
    <t>06d</t>
  </si>
  <si>
    <t>07d</t>
  </si>
  <si>
    <t>08d</t>
  </si>
  <si>
    <t>09d</t>
  </si>
  <si>
    <t>10d</t>
  </si>
  <si>
    <t>11d</t>
  </si>
  <si>
    <t>12d</t>
  </si>
  <si>
    <t>13d</t>
  </si>
  <si>
    <t>14d</t>
  </si>
  <si>
    <t>15d</t>
  </si>
  <si>
    <t>16d</t>
  </si>
  <si>
    <t>17d</t>
  </si>
  <si>
    <t>18d</t>
  </si>
  <si>
    <t>20d</t>
  </si>
  <si>
    <t>21d</t>
  </si>
  <si>
    <t>22d</t>
  </si>
  <si>
    <t>24d</t>
  </si>
  <si>
    <t>26d</t>
  </si>
  <si>
    <t>27d</t>
  </si>
  <si>
    <t>28d</t>
  </si>
  <si>
    <t>30d</t>
  </si>
  <si>
    <t>32d</t>
  </si>
  <si>
    <t>34d</t>
  </si>
  <si>
    <t>36d</t>
  </si>
  <si>
    <t>38d</t>
  </si>
  <si>
    <t>02d_02b HF_minus2C</t>
  </si>
  <si>
    <t>03d_03b HF_minus2C</t>
  </si>
  <si>
    <t>04d_04b HF_minus2C</t>
  </si>
  <si>
    <t>06d_06b HF_minus2C</t>
  </si>
  <si>
    <t>07d_07b HF_minus2C</t>
  </si>
  <si>
    <t>08d_08b HF_minus2C</t>
  </si>
  <si>
    <t>09d_09b HF_minus2C</t>
  </si>
  <si>
    <t>10d_10b HF_minus2C</t>
  </si>
  <si>
    <t>11d_11b HF_minus2C</t>
  </si>
  <si>
    <t>12d_12b HF_minus2C</t>
  </si>
  <si>
    <t>13d_13b HF_minus2C</t>
  </si>
  <si>
    <t>14d_14b HF_minus2C</t>
  </si>
  <si>
    <t>15d_15b HF_minus2C</t>
  </si>
  <si>
    <t>16d_16b HF_minus2C</t>
  </si>
  <si>
    <t>17d_17b HF_minus2C</t>
  </si>
  <si>
    <t>18d_18b HF_minus2C</t>
  </si>
  <si>
    <t>20d_20b HF_minus2C</t>
  </si>
  <si>
    <t>21d_21b HF_minus2C</t>
  </si>
  <si>
    <t>22d_22b HF_minus2C</t>
  </si>
  <si>
    <t>24d_24b HF_minus2C</t>
  </si>
  <si>
    <t>26d_26b HF_minus2C</t>
  </si>
  <si>
    <t>27d_27b HF_minus2C</t>
  </si>
  <si>
    <t>28d_28b HF_minus2C</t>
  </si>
  <si>
    <t>30d_30b HF_minus2C</t>
  </si>
  <si>
    <t>32d_32b HF_minus2C</t>
  </si>
  <si>
    <t>34d_34b HF_minus2C</t>
  </si>
  <si>
    <t>36d_36b HF_minus2C</t>
  </si>
  <si>
    <t>38d_38b HF_minus2C</t>
  </si>
  <si>
    <t>02e</t>
  </si>
  <si>
    <t>03e</t>
  </si>
  <si>
    <t>04e</t>
  </si>
  <si>
    <t>06e</t>
  </si>
  <si>
    <t>07e</t>
  </si>
  <si>
    <t>08e</t>
  </si>
  <si>
    <t>09e</t>
  </si>
  <si>
    <t>10e</t>
  </si>
  <si>
    <t>11e</t>
  </si>
  <si>
    <t>12e</t>
  </si>
  <si>
    <t>13e</t>
  </si>
  <si>
    <t>14e</t>
  </si>
  <si>
    <t>15e</t>
  </si>
  <si>
    <t>16e</t>
  </si>
  <si>
    <t>17e</t>
  </si>
  <si>
    <t>18e</t>
  </si>
  <si>
    <t>20e</t>
  </si>
  <si>
    <t>21e</t>
  </si>
  <si>
    <t>22e</t>
  </si>
  <si>
    <t>24e</t>
  </si>
  <si>
    <t>26e</t>
  </si>
  <si>
    <t>27e</t>
  </si>
  <si>
    <t>28e</t>
  </si>
  <si>
    <t>30e</t>
  </si>
  <si>
    <t>32e</t>
  </si>
  <si>
    <t>34e</t>
  </si>
  <si>
    <t>36e</t>
  </si>
  <si>
    <t>38e</t>
  </si>
  <si>
    <t>02e_02b HF_plus1L</t>
  </si>
  <si>
    <t>03e_03b HF_plus1L</t>
  </si>
  <si>
    <t>04e_04b HF_plus1L</t>
  </si>
  <si>
    <t>06e_06b HF_plus1L</t>
  </si>
  <si>
    <t>07e_07b HF_plus1L</t>
  </si>
  <si>
    <t>08e_08b HF_plus1L</t>
  </si>
  <si>
    <t>09e_09b HF_plus1L</t>
  </si>
  <si>
    <t>10e_10b HF_plus1L</t>
  </si>
  <si>
    <t>11e_11b HF_plus1L</t>
  </si>
  <si>
    <t>12e_12b HF_plus1L</t>
  </si>
  <si>
    <t>13e_13b HF_plus1L</t>
  </si>
  <si>
    <t>14e_14b HF_plus1L</t>
  </si>
  <si>
    <t>15e_15b HF_plus1L</t>
  </si>
  <si>
    <t>16e_16b HF_plus1L</t>
  </si>
  <si>
    <t>17e_17b HF_plus1L</t>
  </si>
  <si>
    <t>18e_18b HF_plus1L</t>
  </si>
  <si>
    <t>20e_20b HF_plus1L</t>
  </si>
  <si>
    <t>21e_21b HF_plus1L</t>
  </si>
  <si>
    <t>22e_22b HF_plus1L</t>
  </si>
  <si>
    <t>24e_24b HF_plus1L</t>
  </si>
  <si>
    <t>26e_26b HF_plus1L</t>
  </si>
  <si>
    <t>27e_27b HF_plus1L</t>
  </si>
  <si>
    <t>28e_28b HF_plus1L</t>
  </si>
  <si>
    <t>30e_30b HF_plus1L</t>
  </si>
  <si>
    <t>32e_32b HF_plus1L</t>
  </si>
  <si>
    <t>34e_34b HF_plus1L</t>
  </si>
  <si>
    <t>36e_36b HF_plus1L</t>
  </si>
  <si>
    <t>38e_38b HF_plus1L</t>
  </si>
  <si>
    <t>02f</t>
  </si>
  <si>
    <t>03f</t>
  </si>
  <si>
    <t>04f</t>
  </si>
  <si>
    <t>06f</t>
  </si>
  <si>
    <t>07f</t>
  </si>
  <si>
    <t>08f</t>
  </si>
  <si>
    <t>09f</t>
  </si>
  <si>
    <t>10f</t>
  </si>
  <si>
    <t>11f</t>
  </si>
  <si>
    <t>12f</t>
  </si>
  <si>
    <t>13f</t>
  </si>
  <si>
    <t>14f</t>
  </si>
  <si>
    <t>15f</t>
  </si>
  <si>
    <t>16f</t>
  </si>
  <si>
    <t>17f</t>
  </si>
  <si>
    <t>18f</t>
  </si>
  <si>
    <t>20f</t>
  </si>
  <si>
    <t>21f</t>
  </si>
  <si>
    <t>22f</t>
  </si>
  <si>
    <t>24f</t>
  </si>
  <si>
    <t>26f</t>
  </si>
  <si>
    <t>27f</t>
  </si>
  <si>
    <t>28f</t>
  </si>
  <si>
    <t>30f</t>
  </si>
  <si>
    <t>32f</t>
  </si>
  <si>
    <t>34f</t>
  </si>
  <si>
    <t>36f</t>
  </si>
  <si>
    <t>38f</t>
  </si>
  <si>
    <t>02f_02b HF_minus1L</t>
  </si>
  <si>
    <t>03f_03b HF_minus1L</t>
  </si>
  <si>
    <t>04f_04b HF_minus1L</t>
  </si>
  <si>
    <t>06f_06b HF_minus1L</t>
  </si>
  <si>
    <t>07f_07b HF_minus1L</t>
  </si>
  <si>
    <t>08f_08b HF_minus1L</t>
  </si>
  <si>
    <t>09f_09b HF_minus1L</t>
  </si>
  <si>
    <t>10f_10b HF_minus1L</t>
  </si>
  <si>
    <t>11f_11b HF_minus1L</t>
  </si>
  <si>
    <t>12f_12b HF_minus1L</t>
  </si>
  <si>
    <t>13f_13b HF_minus1L</t>
  </si>
  <si>
    <t>14f_14b HF_minus1L</t>
  </si>
  <si>
    <t>15f_15b HF_minus1L</t>
  </si>
  <si>
    <t>16f_16b HF_minus1L</t>
  </si>
  <si>
    <t>17f_17b HF_minus1L</t>
  </si>
  <si>
    <t>18f_18b HF_minus1L</t>
  </si>
  <si>
    <t>20f_20b HF_minus1L</t>
  </si>
  <si>
    <t>21f_21b HF_minus1L</t>
  </si>
  <si>
    <t>22f_22b HF_minus1L</t>
  </si>
  <si>
    <t>24f_24b HF_minus1L</t>
  </si>
  <si>
    <t>26f_26b HF_minus1L</t>
  </si>
  <si>
    <t>27f_27b HF_minus1L</t>
  </si>
  <si>
    <t>28f_28b HF_minus1L</t>
  </si>
  <si>
    <t>30f_30b HF_minus1L</t>
  </si>
  <si>
    <t>32f_32b HF_minus1L</t>
  </si>
  <si>
    <t>34f_34b HF_minus1L</t>
  </si>
  <si>
    <t>36f_36b HF_minus1L</t>
  </si>
  <si>
    <t>38f_38b HF_minus1L</t>
  </si>
  <si>
    <t>02g</t>
  </si>
  <si>
    <t>03g</t>
  </si>
  <si>
    <t>04g</t>
  </si>
  <si>
    <t>06g</t>
  </si>
  <si>
    <t>07g</t>
  </si>
  <si>
    <t>08g</t>
  </si>
  <si>
    <t>09g</t>
  </si>
  <si>
    <t>10g</t>
  </si>
  <si>
    <t>11g</t>
  </si>
  <si>
    <t>12g</t>
  </si>
  <si>
    <t>13g</t>
  </si>
  <si>
    <t>14g</t>
  </si>
  <si>
    <t>15g</t>
  </si>
  <si>
    <t>16g</t>
  </si>
  <si>
    <t>17g</t>
  </si>
  <si>
    <t>18g</t>
  </si>
  <si>
    <t>20g</t>
  </si>
  <si>
    <t>21g</t>
  </si>
  <si>
    <t>22g</t>
  </si>
  <si>
    <t>24g</t>
  </si>
  <si>
    <t>26g</t>
  </si>
  <si>
    <t>27g</t>
  </si>
  <si>
    <t>28g</t>
  </si>
  <si>
    <t>30g</t>
  </si>
  <si>
    <t>32g</t>
  </si>
  <si>
    <t>34g</t>
  </si>
  <si>
    <t>36g</t>
  </si>
  <si>
    <t>38g</t>
  </si>
  <si>
    <t>02h</t>
  </si>
  <si>
    <t>03h</t>
  </si>
  <si>
    <t>04h</t>
  </si>
  <si>
    <t>06h</t>
  </si>
  <si>
    <t>07h</t>
  </si>
  <si>
    <t>08h</t>
  </si>
  <si>
    <t>09h</t>
  </si>
  <si>
    <t>10h</t>
  </si>
  <si>
    <t>11h</t>
  </si>
  <si>
    <t>12h</t>
  </si>
  <si>
    <t>13h</t>
  </si>
  <si>
    <t>14h</t>
  </si>
  <si>
    <t>15h</t>
  </si>
  <si>
    <t>16h</t>
  </si>
  <si>
    <t>17h</t>
  </si>
  <si>
    <t>18h</t>
  </si>
  <si>
    <t>20h</t>
  </si>
  <si>
    <t>21h</t>
  </si>
  <si>
    <t>22h</t>
  </si>
  <si>
    <t>24h</t>
  </si>
  <si>
    <t>26h</t>
  </si>
  <si>
    <t>27h</t>
  </si>
  <si>
    <t>28h</t>
  </si>
  <si>
    <t>30h</t>
  </si>
  <si>
    <t>32h</t>
  </si>
  <si>
    <t>34h</t>
  </si>
  <si>
    <t>36h</t>
  </si>
  <si>
    <t>38h</t>
  </si>
  <si>
    <t>02g_02b HF_plus5R</t>
  </si>
  <si>
    <t>03g_03b HF_plus5R</t>
  </si>
  <si>
    <t>04g_04b HF_plus5R</t>
  </si>
  <si>
    <t>06g_06b HF_plus5R</t>
  </si>
  <si>
    <t>07g_07b HF_plus5R</t>
  </si>
  <si>
    <t>08g_08b HF_plus5R</t>
  </si>
  <si>
    <t>09g_09b HF_plus5R</t>
  </si>
  <si>
    <t>10g_10b HF_plus5R</t>
  </si>
  <si>
    <t>11g_11b HF_plus5R</t>
  </si>
  <si>
    <t>12g_12b HF_plus5R</t>
  </si>
  <si>
    <t>13g_13b HF_plus5R</t>
  </si>
  <si>
    <t>14g_14b HF_plus5R</t>
  </si>
  <si>
    <t>15g_15b HF_plus5R</t>
  </si>
  <si>
    <t>16g_16b HF_plus5R</t>
  </si>
  <si>
    <t>17g_17b HF_plus5R</t>
  </si>
  <si>
    <t>18g_18b HF_plus5R</t>
  </si>
  <si>
    <t>20g_20b HF_plus5R</t>
  </si>
  <si>
    <t>21g_21b HF_plus5R</t>
  </si>
  <si>
    <t>22g_22b HF_plus5R</t>
  </si>
  <si>
    <t>24g_24b HF_plus5R</t>
  </si>
  <si>
    <t>26g_26b HF_plus5R</t>
  </si>
  <si>
    <t>27g_27b HF_plus5R</t>
  </si>
  <si>
    <t>28g_28b HF_plus5R</t>
  </si>
  <si>
    <t>30g_30b HF_plus5R</t>
  </si>
  <si>
    <t>32g_32b HF_plus5R</t>
  </si>
  <si>
    <t>34g_34b HF_plus5R</t>
  </si>
  <si>
    <t>36g_36b HF_plus5R</t>
  </si>
  <si>
    <t>38g_38b HF_plus5R</t>
  </si>
  <si>
    <t>02h_02b HF_minus5R</t>
  </si>
  <si>
    <t>03h_03b HF_minus5R</t>
  </si>
  <si>
    <t>04h_04b HF_minus5R</t>
  </si>
  <si>
    <t>06h_06b HF_minus5R</t>
  </si>
  <si>
    <t>07h_07b HF_minus5R</t>
  </si>
  <si>
    <t>08h_08b HF_minus5R</t>
  </si>
  <si>
    <t>09h_09b HF_minus5R</t>
  </si>
  <si>
    <t>10h_10b HF_minus5R</t>
  </si>
  <si>
    <t>11h_11b HF_minus5R</t>
  </si>
  <si>
    <t>12h_12b HF_minus5R</t>
  </si>
  <si>
    <t>13h_13b HF_minus5R</t>
  </si>
  <si>
    <t>14h_14b HF_minus5R</t>
  </si>
  <si>
    <t>15h_15b HF_minus5R</t>
  </si>
  <si>
    <t>16h_16b HF_minus5R</t>
  </si>
  <si>
    <t>17h_17b HF_minus5R</t>
  </si>
  <si>
    <t>18h_18b HF_minus5R</t>
  </si>
  <si>
    <t>20h_20b HF_minus5R</t>
  </si>
  <si>
    <t>21h_21b HF_minus5R</t>
  </si>
  <si>
    <t>22h_22b HF_minus5R</t>
  </si>
  <si>
    <t>24h_24b HF_minus5R</t>
  </si>
  <si>
    <t>26h_26b HF_minus5R</t>
  </si>
  <si>
    <t>27h_27b HF_minus5R</t>
  </si>
  <si>
    <t>28h_28b HF_minus5R</t>
  </si>
  <si>
    <t>30h_30b HF_minus5R</t>
  </si>
  <si>
    <t>32h_32b HF_minus5R</t>
  </si>
  <si>
    <t>34h_34b HF_minus5R</t>
  </si>
  <si>
    <t>36h_36b HF_minus5R</t>
  </si>
  <si>
    <t>38h_38b HF_minus5R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</si>
</sst>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00"/>
    <numFmt numFmtId="167" formatCode="0.000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9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1" fillId="3" borderId="1" xfId="0" applyFont="1" applyFill="1" applyBorder="1" applyAlignment="1">
      <alignment horizontal="center" wrapText="1"/>
    </xf>
    <xf numFmtId="49" fontId="1" fillId="3" borderId="1" xfId="0" applyNumberFormat="1" applyFont="1" applyFill="1" applyBorder="1" applyAlignment="1">
      <alignment horizontal="center" wrapText="1"/>
    </xf>
    <xf numFmtId="0" fontId="0" fillId="0" borderId="0" xfId="0" applyAlignment="1">
      <alignment horizontal="center"/>
    </xf>
    <xf numFmtId="0" fontId="0" fillId="7" borderId="12" xfId="0" applyFill="1" applyBorder="1" applyAlignment="1">
      <alignment horizontal="center"/>
    </xf>
    <xf numFmtId="49" fontId="0" fillId="7" borderId="12" xfId="0" applyNumberFormat="1" applyFill="1" applyBorder="1"/>
    <xf numFmtId="49" fontId="13" fillId="7" borderId="12" xfId="0" applyNumberFormat="1" applyFont="1" applyFill="1" applyBorder="1"/>
    <xf numFmtId="49" fontId="0" fillId="0" borderId="0" xfId="0" applyNumberFormat="1"/>
    <xf numFmtId="0" fontId="1" fillId="0" borderId="0" xfId="0" applyFon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left" vertical="top" wrapText="1"/>
    </xf>
    <xf numFmtId="166" fontId="0" fillId="0" borderId="0" xfId="0" applyNumberFormat="1"/>
    <xf numFmtId="167" fontId="0" fillId="0" borderId="0" xfId="0" applyNumberFormat="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ichael Magpantay" id="{C824A8EF-916E-4B10-9EA1-5F20996E0D12}" userId="S::michael.magpantay@ox2.com::499e906a-f93c-47d5-b6e2-3ef04e3ef3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G2" dT="2024-05-15T05:46:17.49" personId="{C824A8EF-916E-4B10-9EA1-5F20996E0D12}" id="{DE6AA424-7903-4340-BA00-E091FDDF3257}">
    <text>Only used in analysis script to check whether a specific case passes or fails the harmonic limits. After running impedance loci in PowerFactory, the python script would show via the console if the case passes or fail. This is useful when checking a filter design.</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4.xml><?xml version="1.0" encoding="utf-8"?>
<ThreadedComments xmlns="http://schemas.microsoft.com/office/spreadsheetml/2018/threadedcomments" xmlns:x="http://schemas.openxmlformats.org/spreadsheetml/2006/main">
  <threadedComment ref="C2" dT="2023-11-20T00:52:06.85" personId="{C824A8EF-916E-4B10-9EA1-5F20996E0D12}" id="{E4217796-6CCC-497B-B3C9-132B41DE99AF}">
    <text>Put exact name as how it is written in operational scenarios in PF</text>
  </threadedComment>
  <threadedComment ref="E2" dT="2023-11-20T02:56:43.42" personId="{C824A8EF-916E-4B10-9EA1-5F20996E0D12}" id="{C23D3F7C-6BFD-4FD4-B260-DD77716DF0B9}">
    <text>Leave blank if no variation to be used</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82" t="s">
        <v>565</v>
      </c>
      <c r="B1" s="282"/>
      <c r="C1" s="282"/>
      <c r="D1" s="282"/>
      <c r="E1" s="282"/>
      <c r="F1" s="282"/>
    </row>
    <row r="2" spans="1:17" x14ac:dyDescent="0.3">
      <c r="A2" s="282"/>
      <c r="B2" s="282"/>
      <c r="C2" s="282"/>
      <c r="D2" s="282"/>
      <c r="E2" s="282"/>
      <c r="F2" s="282"/>
    </row>
    <row r="3" spans="1:17" x14ac:dyDescent="0.3">
      <c r="A3" s="282"/>
      <c r="B3" s="282"/>
      <c r="C3" s="282"/>
      <c r="D3" s="282"/>
      <c r="E3" s="282"/>
      <c r="F3" s="282"/>
    </row>
    <row r="4" spans="1:17" x14ac:dyDescent="0.3">
      <c r="A4" s="282"/>
      <c r="B4" s="282"/>
      <c r="C4" s="282"/>
      <c r="D4" s="282"/>
      <c r="E4" s="282"/>
      <c r="F4" s="282"/>
    </row>
    <row r="5" spans="1:17" ht="50.1" customHeight="1" x14ac:dyDescent="0.3">
      <c r="A5" s="283"/>
      <c r="B5" s="283"/>
      <c r="C5" s="283"/>
      <c r="D5" s="283"/>
      <c r="E5" s="283"/>
      <c r="F5" s="283"/>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85" t="s">
        <v>571</v>
      </c>
      <c r="B1" s="285"/>
      <c r="C1" s="285"/>
      <c r="D1" s="285"/>
      <c r="E1" s="285"/>
      <c r="F1" s="285"/>
      <c r="G1" s="285"/>
      <c r="H1" s="285"/>
      <c r="I1" s="285"/>
      <c r="J1" s="285"/>
      <c r="K1" s="285"/>
      <c r="L1" s="285"/>
      <c r="M1" s="285"/>
      <c r="N1" s="285"/>
      <c r="O1" s="285"/>
      <c r="P1" s="285"/>
      <c r="Q1" s="285"/>
      <c r="R1" s="285"/>
      <c r="S1" s="285"/>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86" t="s">
        <v>624</v>
      </c>
      <c r="B1" s="286"/>
      <c r="C1" s="286"/>
      <c r="D1" s="286"/>
      <c r="E1" s="287"/>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86"/>
      <c r="B2" s="286"/>
      <c r="C2" s="286"/>
      <c r="D2" s="286"/>
      <c r="E2" s="287"/>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88"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88"/>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88"/>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88"/>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88"/>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88"/>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88"/>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88"/>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88"/>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7508-9773-484D-BC02-908E22D75065}">
  <sheetPr>
    <tabColor rgb="FF92D050"/>
  </sheetPr>
  <dimension ref="A1:L52"/>
  <sheetViews>
    <sheetView workbookViewId="0">
      <selection activeCell="J14" sqref="J14"/>
    </sheetView>
  </sheetViews>
  <sheetFormatPr defaultRowHeight="14.4" x14ac:dyDescent="0.3"/>
  <cols>
    <col min="1" max="1" width="14.6640625" style="271" bestFit="1" customWidth="1"/>
    <col min="2" max="2" width="17.6640625" style="271" bestFit="1" customWidth="1"/>
    <col min="3" max="3" width="24" bestFit="1" customWidth="1"/>
    <col min="4" max="4" width="24.44140625" bestFit="1" customWidth="1"/>
    <col min="5" max="5" width="30.44140625" bestFit="1" customWidth="1"/>
    <col min="6" max="6" width="12.33203125" bestFit="1" customWidth="1"/>
    <col min="7" max="7" width="15.5546875" bestFit="1" customWidth="1"/>
    <col min="9" max="10" width="9.5546875" bestFit="1" customWidth="1"/>
    <col min="12" max="12" width="10.5546875" bestFit="1" customWidth="1"/>
  </cols>
  <sheetData>
    <row r="1" spans="1:12" x14ac:dyDescent="0.3">
      <c r="A1" s="289" t="s">
        <v>958</v>
      </c>
      <c r="B1" s="289"/>
      <c r="C1" s="289"/>
      <c r="D1" s="289"/>
    </row>
    <row r="2" spans="1:12" x14ac:dyDescent="0.3">
      <c r="A2" s="276" t="s">
        <v>959</v>
      </c>
      <c r="B2" s="276" t="s">
        <v>960</v>
      </c>
      <c r="C2" s="276" t="s">
        <v>961</v>
      </c>
      <c r="D2" s="276" t="s">
        <v>962</v>
      </c>
      <c r="E2" s="276" t="s">
        <v>963</v>
      </c>
      <c r="F2" s="276" t="s">
        <v>964</v>
      </c>
      <c r="G2" s="276" t="s">
        <v>1181</v>
      </c>
    </row>
    <row r="3" spans="1:12" x14ac:dyDescent="0.3">
      <c r="A3" s="271" t="s">
        <v>965</v>
      </c>
      <c r="B3" s="277">
        <v>9</v>
      </c>
      <c r="C3" s="277">
        <v>9</v>
      </c>
      <c r="D3" s="277">
        <v>9</v>
      </c>
    </row>
    <row r="4" spans="1:12" x14ac:dyDescent="0.3">
      <c r="A4" s="271">
        <v>2</v>
      </c>
      <c r="B4" s="277">
        <v>1.4</v>
      </c>
      <c r="C4" s="277">
        <v>0.1</v>
      </c>
      <c r="D4" s="277">
        <v>9</v>
      </c>
      <c r="E4" s="278">
        <v>0.50052474999999996</v>
      </c>
      <c r="F4" s="277">
        <v>1</v>
      </c>
      <c r="G4" s="280">
        <v>0.60052479999999997</v>
      </c>
      <c r="I4" s="280">
        <v>0.60052479999999997</v>
      </c>
      <c r="J4" s="280">
        <f>I4-0.2</f>
        <v>0.40052479999999996</v>
      </c>
      <c r="L4" s="281"/>
    </row>
    <row r="5" spans="1:12" x14ac:dyDescent="0.3">
      <c r="A5" s="271">
        <v>3</v>
      </c>
      <c r="B5" s="277">
        <v>2</v>
      </c>
      <c r="C5" s="277">
        <v>0.1</v>
      </c>
      <c r="D5" s="277">
        <v>9</v>
      </c>
      <c r="E5" s="278">
        <v>0.24332490999999998</v>
      </c>
      <c r="F5" s="277">
        <v>1</v>
      </c>
      <c r="G5" s="280">
        <v>0.34332489999999999</v>
      </c>
      <c r="I5" s="280">
        <v>0.34332489999999999</v>
      </c>
      <c r="J5" s="280">
        <f t="shared" ref="J5:J10" si="0">I5-0.2</f>
        <v>0.14332489999999998</v>
      </c>
      <c r="L5" s="281"/>
    </row>
    <row r="6" spans="1:12" x14ac:dyDescent="0.3">
      <c r="A6" s="271">
        <v>4</v>
      </c>
      <c r="B6" s="277">
        <v>0.8</v>
      </c>
      <c r="C6" s="277">
        <v>0.1</v>
      </c>
      <c r="D6" s="277">
        <v>9</v>
      </c>
      <c r="E6" s="278">
        <v>0.19766775999999997</v>
      </c>
      <c r="F6" s="277">
        <v>1</v>
      </c>
      <c r="G6" s="280">
        <v>0.29766779999999998</v>
      </c>
      <c r="I6" s="280">
        <v>0.29766779999999998</v>
      </c>
      <c r="J6" s="280">
        <f t="shared" si="0"/>
        <v>9.7667799999999971E-2</v>
      </c>
      <c r="L6" s="281"/>
    </row>
    <row r="7" spans="1:12" x14ac:dyDescent="0.3">
      <c r="A7" s="271">
        <v>5</v>
      </c>
      <c r="B7" s="277">
        <v>2</v>
      </c>
      <c r="C7" s="277">
        <v>0.16999999999999998</v>
      </c>
      <c r="D7" s="277">
        <v>9</v>
      </c>
      <c r="E7" s="278">
        <v>0.709539645</v>
      </c>
      <c r="F7" s="277">
        <v>1</v>
      </c>
      <c r="G7" s="280">
        <v>0.87953970000000004</v>
      </c>
      <c r="I7" s="280">
        <v>0.87953970000000004</v>
      </c>
      <c r="J7" s="280">
        <f t="shared" si="0"/>
        <v>0.67953970000000008</v>
      </c>
      <c r="L7" s="281"/>
    </row>
    <row r="8" spans="1:12" x14ac:dyDescent="0.3">
      <c r="A8" s="271">
        <v>6</v>
      </c>
      <c r="B8" s="277">
        <v>0.4</v>
      </c>
      <c r="C8" s="277">
        <v>0.1</v>
      </c>
      <c r="D8" s="277">
        <v>9</v>
      </c>
      <c r="E8" s="278">
        <v>0.10400335499999999</v>
      </c>
      <c r="F8" s="277">
        <v>1</v>
      </c>
      <c r="G8" s="280">
        <v>0.2040034</v>
      </c>
      <c r="I8" s="280">
        <v>0.2040034</v>
      </c>
      <c r="J8" s="280">
        <f t="shared" si="0"/>
        <v>4.0033999999999903E-3</v>
      </c>
      <c r="L8" s="281"/>
    </row>
    <row r="9" spans="1:12" x14ac:dyDescent="0.3">
      <c r="A9" s="271">
        <v>7</v>
      </c>
      <c r="B9" s="277">
        <v>2</v>
      </c>
      <c r="C9" s="277">
        <v>0.16999999999999998</v>
      </c>
      <c r="D9" s="277">
        <v>9</v>
      </c>
      <c r="E9" s="278">
        <v>0.34069162999999997</v>
      </c>
      <c r="F9" s="277">
        <v>1</v>
      </c>
      <c r="G9" s="280">
        <v>0.51069160000000002</v>
      </c>
      <c r="I9" s="280">
        <v>0.51069160000000002</v>
      </c>
      <c r="J9" s="280">
        <f t="shared" si="0"/>
        <v>0.31069160000000001</v>
      </c>
      <c r="L9" s="281"/>
    </row>
    <row r="10" spans="1:12" x14ac:dyDescent="0.3">
      <c r="A10" s="271">
        <v>8</v>
      </c>
      <c r="B10" s="277">
        <v>0.4</v>
      </c>
      <c r="C10" s="277">
        <v>0.1</v>
      </c>
      <c r="D10" s="277">
        <v>9</v>
      </c>
      <c r="E10" s="278">
        <v>0.12242241499999999</v>
      </c>
      <c r="F10" s="277">
        <v>1</v>
      </c>
      <c r="G10" s="280">
        <v>0.22242239999999999</v>
      </c>
      <c r="I10" s="280">
        <v>0.22242239999999999</v>
      </c>
      <c r="J10" s="280">
        <f t="shared" si="0"/>
        <v>2.2422399999999981E-2</v>
      </c>
      <c r="L10" s="281"/>
    </row>
    <row r="11" spans="1:12" x14ac:dyDescent="0.3">
      <c r="A11" s="271">
        <v>9</v>
      </c>
      <c r="B11" s="277">
        <v>1</v>
      </c>
      <c r="C11" s="277">
        <v>0.1</v>
      </c>
      <c r="D11" s="277">
        <v>9</v>
      </c>
      <c r="E11" s="278">
        <v>0.12407560999999998</v>
      </c>
      <c r="F11" s="277">
        <v>1</v>
      </c>
      <c r="G11" s="280">
        <v>0.22407560000000001</v>
      </c>
    </row>
    <row r="12" spans="1:12" x14ac:dyDescent="0.3">
      <c r="A12" s="271">
        <v>10</v>
      </c>
      <c r="B12" s="277">
        <v>0.35</v>
      </c>
      <c r="C12" s="277">
        <v>0.1</v>
      </c>
      <c r="D12" s="277">
        <v>9</v>
      </c>
      <c r="E12" s="278">
        <v>9.0883233500000007E-2</v>
      </c>
      <c r="F12" s="277">
        <v>1</v>
      </c>
      <c r="G12" s="280">
        <v>0.1908832</v>
      </c>
    </row>
    <row r="13" spans="1:12" x14ac:dyDescent="0.3">
      <c r="A13" s="271">
        <v>11</v>
      </c>
      <c r="B13" s="277">
        <v>1.5</v>
      </c>
      <c r="C13" s="277">
        <v>0.27</v>
      </c>
      <c r="D13" s="277">
        <v>9</v>
      </c>
      <c r="E13" s="278">
        <v>0.17767833999999999</v>
      </c>
      <c r="F13" s="277">
        <v>1</v>
      </c>
      <c r="G13" s="280">
        <v>0.44767829999999997</v>
      </c>
    </row>
    <row r="14" spans="1:12" x14ac:dyDescent="0.3">
      <c r="A14" s="271">
        <v>12</v>
      </c>
      <c r="B14" s="277">
        <v>0.31833333333333336</v>
      </c>
      <c r="C14" s="277">
        <v>0.1</v>
      </c>
      <c r="D14" s="277">
        <v>9</v>
      </c>
      <c r="E14" s="278">
        <v>7.2736476999999994E-2</v>
      </c>
      <c r="F14" s="277">
        <v>1</v>
      </c>
      <c r="G14" s="280">
        <v>0.17273649999999999</v>
      </c>
    </row>
    <row r="15" spans="1:12" x14ac:dyDescent="0.3">
      <c r="A15" s="271">
        <v>13</v>
      </c>
      <c r="B15" s="277">
        <v>1.5</v>
      </c>
      <c r="C15" s="277">
        <v>0.27</v>
      </c>
      <c r="D15" s="277">
        <v>9</v>
      </c>
      <c r="E15" s="278">
        <v>0.18952488000000001</v>
      </c>
      <c r="F15" s="277">
        <v>1</v>
      </c>
      <c r="G15" s="280">
        <v>0.45952490000000001</v>
      </c>
    </row>
    <row r="16" spans="1:12" x14ac:dyDescent="0.3">
      <c r="A16" s="271">
        <v>14</v>
      </c>
      <c r="B16" s="277">
        <v>0.29571428571428571</v>
      </c>
      <c r="C16" s="277">
        <v>0.1</v>
      </c>
      <c r="D16" s="277">
        <v>9</v>
      </c>
      <c r="E16" s="278">
        <v>7.2022740499999988E-2</v>
      </c>
      <c r="F16" s="277">
        <v>1</v>
      </c>
      <c r="G16" s="280">
        <v>0.1720227</v>
      </c>
    </row>
    <row r="17" spans="1:7" x14ac:dyDescent="0.3">
      <c r="A17" s="271">
        <v>15</v>
      </c>
      <c r="B17" s="277">
        <v>0.3</v>
      </c>
      <c r="C17" s="277">
        <v>0.1</v>
      </c>
      <c r="D17" s="277">
        <v>9</v>
      </c>
      <c r="E17" s="278">
        <v>0.15</v>
      </c>
      <c r="F17" s="277">
        <v>1</v>
      </c>
      <c r="G17" s="280">
        <v>0.25</v>
      </c>
    </row>
    <row r="18" spans="1:7" x14ac:dyDescent="0.3">
      <c r="A18" s="271">
        <v>16</v>
      </c>
      <c r="B18" s="277">
        <v>0.27875</v>
      </c>
      <c r="C18" s="277">
        <v>0.1</v>
      </c>
      <c r="D18" s="277">
        <v>9</v>
      </c>
      <c r="E18" s="278">
        <v>0.139375</v>
      </c>
      <c r="F18" s="277">
        <v>1</v>
      </c>
      <c r="G18" s="280">
        <v>0.239375</v>
      </c>
    </row>
    <row r="19" spans="1:7" x14ac:dyDescent="0.3">
      <c r="A19" s="271">
        <v>17</v>
      </c>
      <c r="B19" s="277">
        <v>1.2</v>
      </c>
      <c r="C19" s="277">
        <v>0.18</v>
      </c>
      <c r="D19" s="277">
        <v>9</v>
      </c>
      <c r="E19" s="278">
        <v>0.6</v>
      </c>
      <c r="F19" s="277">
        <v>1</v>
      </c>
      <c r="G19" s="280">
        <v>0.78</v>
      </c>
    </row>
    <row r="20" spans="1:7" x14ac:dyDescent="0.3">
      <c r="A20" s="271">
        <v>18</v>
      </c>
      <c r="B20" s="277">
        <v>0.26555555555555554</v>
      </c>
      <c r="C20" s="277">
        <v>0.1</v>
      </c>
      <c r="D20" s="277">
        <v>9</v>
      </c>
      <c r="E20" s="278">
        <v>0.13277777777777777</v>
      </c>
      <c r="F20" s="277">
        <v>1</v>
      </c>
      <c r="G20" s="280">
        <v>0.23277780000000001</v>
      </c>
    </row>
    <row r="21" spans="1:7" x14ac:dyDescent="0.3">
      <c r="A21" s="271">
        <v>19</v>
      </c>
      <c r="B21" s="277">
        <v>1.0736842105263158</v>
      </c>
      <c r="C21" s="277">
        <v>0.18</v>
      </c>
      <c r="D21" s="277">
        <v>9</v>
      </c>
      <c r="E21" s="278">
        <v>0.5368421052631579</v>
      </c>
      <c r="F21" s="277">
        <v>1</v>
      </c>
      <c r="G21" s="280">
        <v>0.71684210000000004</v>
      </c>
    </row>
    <row r="22" spans="1:7" x14ac:dyDescent="0.3">
      <c r="A22" s="271">
        <v>20</v>
      </c>
      <c r="B22" s="277">
        <v>0.255</v>
      </c>
      <c r="C22" s="277">
        <v>0.1</v>
      </c>
      <c r="D22" s="277">
        <v>9</v>
      </c>
      <c r="E22" s="278">
        <v>0.1275</v>
      </c>
      <c r="F22" s="277">
        <v>1</v>
      </c>
      <c r="G22" s="280">
        <v>0.22750000000000001</v>
      </c>
    </row>
    <row r="23" spans="1:7" x14ac:dyDescent="0.3">
      <c r="A23" s="271">
        <v>21</v>
      </c>
      <c r="B23" s="277">
        <v>0.2</v>
      </c>
      <c r="C23" s="277">
        <v>0.1</v>
      </c>
      <c r="D23" s="277">
        <v>9</v>
      </c>
      <c r="E23" s="278">
        <v>0.1</v>
      </c>
      <c r="F23" s="277">
        <v>1</v>
      </c>
      <c r="G23" s="280">
        <v>0.2</v>
      </c>
    </row>
    <row r="24" spans="1:7" x14ac:dyDescent="0.3">
      <c r="A24" s="271">
        <v>22</v>
      </c>
      <c r="B24" s="277">
        <v>0.24636363636363637</v>
      </c>
      <c r="C24" s="277">
        <v>0.1</v>
      </c>
      <c r="D24" s="277">
        <v>9</v>
      </c>
      <c r="E24" s="278">
        <v>0.12318181818181818</v>
      </c>
      <c r="F24" s="277">
        <v>1</v>
      </c>
      <c r="G24" s="280">
        <v>0.22318180000000001</v>
      </c>
    </row>
    <row r="25" spans="1:7" x14ac:dyDescent="0.3">
      <c r="A25" s="271">
        <v>23</v>
      </c>
      <c r="B25" s="277">
        <v>0.88695652173913042</v>
      </c>
      <c r="C25" s="277">
        <v>0.13</v>
      </c>
      <c r="D25" s="277">
        <v>9</v>
      </c>
      <c r="E25" s="278">
        <v>0.44347826086956521</v>
      </c>
      <c r="F25" s="277">
        <v>1</v>
      </c>
      <c r="G25" s="280">
        <v>0.5734783</v>
      </c>
    </row>
    <row r="26" spans="1:7" x14ac:dyDescent="0.3">
      <c r="A26" s="271">
        <v>24</v>
      </c>
      <c r="B26" s="277">
        <v>0.23916666666666669</v>
      </c>
      <c r="C26" s="277">
        <v>0.1</v>
      </c>
      <c r="D26" s="277">
        <v>9</v>
      </c>
      <c r="E26" s="278">
        <v>0.11958333333333335</v>
      </c>
      <c r="F26" s="277">
        <v>1</v>
      </c>
      <c r="G26" s="280">
        <v>0.21958330000000001</v>
      </c>
    </row>
    <row r="27" spans="1:7" x14ac:dyDescent="0.3">
      <c r="A27" s="271">
        <v>25</v>
      </c>
      <c r="B27" s="277">
        <v>0.81599999999999995</v>
      </c>
      <c r="C27" s="277">
        <v>0.13</v>
      </c>
      <c r="D27" s="277">
        <v>9</v>
      </c>
      <c r="E27" s="278">
        <v>0.40799999999999992</v>
      </c>
      <c r="F27" s="277">
        <v>1</v>
      </c>
      <c r="G27" s="280">
        <v>0.53800000000000003</v>
      </c>
    </row>
    <row r="28" spans="1:7" x14ac:dyDescent="0.3">
      <c r="A28" s="271">
        <v>26</v>
      </c>
      <c r="B28" s="277">
        <v>0.23307692307692307</v>
      </c>
      <c r="C28" s="277">
        <v>0.1</v>
      </c>
      <c r="D28" s="277">
        <v>9</v>
      </c>
      <c r="E28" s="278">
        <v>0.11653846153846155</v>
      </c>
      <c r="F28" s="277">
        <v>1</v>
      </c>
      <c r="G28" s="280">
        <v>0.21653849999999999</v>
      </c>
    </row>
    <row r="29" spans="1:7" x14ac:dyDescent="0.3">
      <c r="A29" s="271">
        <v>27</v>
      </c>
      <c r="B29" s="277">
        <v>0.2</v>
      </c>
      <c r="C29" s="277">
        <v>0.1</v>
      </c>
      <c r="D29" s="277">
        <v>9</v>
      </c>
      <c r="E29" s="278">
        <v>0.1</v>
      </c>
      <c r="F29" s="277">
        <v>1</v>
      </c>
      <c r="G29" s="280">
        <v>0.2</v>
      </c>
    </row>
    <row r="30" spans="1:7" x14ac:dyDescent="0.3">
      <c r="A30" s="271">
        <v>28</v>
      </c>
      <c r="B30" s="277">
        <v>0.22785714285714287</v>
      </c>
      <c r="C30" s="277">
        <v>0.1</v>
      </c>
      <c r="D30" s="277">
        <v>9</v>
      </c>
      <c r="E30" s="278">
        <v>0.11392857142857145</v>
      </c>
      <c r="F30" s="277">
        <v>1</v>
      </c>
      <c r="G30" s="280">
        <v>0.2139286</v>
      </c>
    </row>
    <row r="31" spans="1:7" x14ac:dyDescent="0.3">
      <c r="A31" s="271">
        <v>29</v>
      </c>
      <c r="B31" s="277">
        <v>0.70344827586206893</v>
      </c>
      <c r="C31" s="277">
        <v>0.11</v>
      </c>
      <c r="D31" s="277">
        <v>9</v>
      </c>
      <c r="E31" s="278">
        <v>0.35172413793103446</v>
      </c>
      <c r="F31" s="277">
        <v>1</v>
      </c>
      <c r="G31" s="280">
        <v>0.46172410000000003</v>
      </c>
    </row>
    <row r="32" spans="1:7" x14ac:dyDescent="0.3">
      <c r="A32" s="271">
        <v>30</v>
      </c>
      <c r="B32" s="277">
        <v>0.22333333333333333</v>
      </c>
      <c r="C32" s="277">
        <v>0.1</v>
      </c>
      <c r="D32" s="277">
        <v>9</v>
      </c>
      <c r="E32" s="278">
        <v>0.11166666666666666</v>
      </c>
      <c r="F32" s="277">
        <v>1</v>
      </c>
      <c r="G32" s="280">
        <v>0.21166670000000001</v>
      </c>
    </row>
    <row r="33" spans="1:7" x14ac:dyDescent="0.3">
      <c r="A33" s="271">
        <v>31</v>
      </c>
      <c r="B33" s="277">
        <v>0.65806451612903216</v>
      </c>
      <c r="C33" s="277">
        <v>0.11</v>
      </c>
      <c r="D33" s="277">
        <v>9</v>
      </c>
      <c r="E33" s="278">
        <v>0.32903225806451608</v>
      </c>
      <c r="F33" s="277">
        <v>1</v>
      </c>
      <c r="G33" s="280">
        <v>0.43903229999999999</v>
      </c>
    </row>
    <row r="34" spans="1:7" x14ac:dyDescent="0.3">
      <c r="A34" s="271">
        <v>32</v>
      </c>
      <c r="B34" s="277">
        <v>0.21937499999999999</v>
      </c>
      <c r="C34" s="277">
        <v>0.1</v>
      </c>
      <c r="D34" s="277">
        <v>9</v>
      </c>
      <c r="E34" s="278">
        <v>0.10968749999999999</v>
      </c>
      <c r="F34" s="277">
        <v>1</v>
      </c>
      <c r="G34" s="280">
        <v>0.2096875</v>
      </c>
    </row>
    <row r="35" spans="1:7" x14ac:dyDescent="0.3">
      <c r="A35" s="271">
        <v>33</v>
      </c>
      <c r="B35" s="277">
        <v>0.2</v>
      </c>
      <c r="C35" s="277">
        <v>0.1</v>
      </c>
      <c r="D35" s="277">
        <v>9</v>
      </c>
      <c r="E35" s="278">
        <v>0.1</v>
      </c>
      <c r="F35" s="277">
        <v>1</v>
      </c>
      <c r="G35" s="280">
        <v>0.2</v>
      </c>
    </row>
    <row r="36" spans="1:7" x14ac:dyDescent="0.3">
      <c r="A36" s="271">
        <v>34</v>
      </c>
      <c r="B36" s="277">
        <v>0.21588235294117647</v>
      </c>
      <c r="C36" s="277">
        <v>0.1</v>
      </c>
      <c r="D36" s="277">
        <v>9</v>
      </c>
      <c r="E36" s="278">
        <v>0.10794117647058823</v>
      </c>
      <c r="F36" s="277">
        <v>1</v>
      </c>
      <c r="G36" s="280">
        <v>0.20794119999999999</v>
      </c>
    </row>
    <row r="37" spans="1:7" x14ac:dyDescent="0.3">
      <c r="A37" s="271">
        <v>35</v>
      </c>
      <c r="B37" s="277">
        <v>0.58285714285714285</v>
      </c>
      <c r="C37" s="277">
        <v>0.1</v>
      </c>
      <c r="D37" s="277">
        <v>9</v>
      </c>
      <c r="E37" s="278">
        <v>0.29142857142857143</v>
      </c>
      <c r="F37" s="277">
        <v>1</v>
      </c>
      <c r="G37" s="280">
        <v>0.39142860000000002</v>
      </c>
    </row>
    <row r="38" spans="1:7" x14ac:dyDescent="0.3">
      <c r="A38" s="271">
        <v>36</v>
      </c>
      <c r="B38" s="277">
        <v>0.21277777777777779</v>
      </c>
      <c r="C38" s="277">
        <v>0.1</v>
      </c>
      <c r="D38" s="277">
        <v>9</v>
      </c>
      <c r="E38" s="278">
        <v>0.10638888888888889</v>
      </c>
      <c r="F38" s="277">
        <v>1</v>
      </c>
      <c r="G38" s="280">
        <v>0.20638889999999999</v>
      </c>
    </row>
    <row r="39" spans="1:7" x14ac:dyDescent="0.3">
      <c r="A39" s="271">
        <v>37</v>
      </c>
      <c r="B39" s="277">
        <v>0.55135135135135127</v>
      </c>
      <c r="C39" s="277">
        <v>0.1</v>
      </c>
      <c r="D39" s="277">
        <v>9</v>
      </c>
      <c r="E39" s="278">
        <v>0.27567567567567564</v>
      </c>
      <c r="F39" s="277">
        <v>1</v>
      </c>
      <c r="G39" s="280">
        <v>0.3756757</v>
      </c>
    </row>
    <row r="40" spans="1:7" x14ac:dyDescent="0.3">
      <c r="A40" s="271">
        <v>38</v>
      </c>
      <c r="B40" s="277">
        <v>0.21</v>
      </c>
      <c r="C40" s="277">
        <v>0.1</v>
      </c>
      <c r="D40" s="277">
        <v>9</v>
      </c>
      <c r="E40" s="278">
        <v>0.105</v>
      </c>
      <c r="F40" s="277">
        <v>1</v>
      </c>
      <c r="G40" s="280">
        <v>0.20499999999999999</v>
      </c>
    </row>
    <row r="41" spans="1:7" x14ac:dyDescent="0.3">
      <c r="A41" s="271">
        <v>39</v>
      </c>
      <c r="B41" s="277">
        <v>0.2</v>
      </c>
      <c r="C41" s="277">
        <v>0.1</v>
      </c>
      <c r="D41" s="277">
        <v>9</v>
      </c>
      <c r="E41" s="278">
        <v>0.1</v>
      </c>
      <c r="F41" s="277">
        <v>1</v>
      </c>
      <c r="G41" s="280">
        <v>0.2</v>
      </c>
    </row>
    <row r="42" spans="1:7" x14ac:dyDescent="0.3">
      <c r="A42" s="271">
        <v>40</v>
      </c>
      <c r="B42" s="277">
        <v>0.20750000000000002</v>
      </c>
      <c r="C42" s="277">
        <v>0.1</v>
      </c>
      <c r="D42" s="277">
        <v>9</v>
      </c>
      <c r="E42" s="278">
        <v>0.10375</v>
      </c>
      <c r="F42" s="277">
        <v>1</v>
      </c>
      <c r="G42" s="280">
        <v>0.20374999999999999</v>
      </c>
    </row>
    <row r="43" spans="1:7" x14ac:dyDescent="0.3">
      <c r="A43" s="271">
        <v>41</v>
      </c>
      <c r="B43" s="277">
        <v>0.49756097560975604</v>
      </c>
      <c r="C43" s="277">
        <v>0.1</v>
      </c>
      <c r="D43" s="277">
        <v>9</v>
      </c>
      <c r="E43" s="278">
        <v>0.24878048780487802</v>
      </c>
      <c r="F43" s="277">
        <v>1</v>
      </c>
      <c r="G43" s="280">
        <v>0.34878049999999999</v>
      </c>
    </row>
    <row r="44" spans="1:7" x14ac:dyDescent="0.3">
      <c r="A44" s="271">
        <v>42</v>
      </c>
      <c r="B44" s="277">
        <v>0.20523809523809525</v>
      </c>
      <c r="C44" s="277">
        <v>0.1</v>
      </c>
      <c r="D44" s="277">
        <v>9</v>
      </c>
      <c r="E44" s="278">
        <v>0.10261904761904764</v>
      </c>
      <c r="F44" s="277">
        <v>1</v>
      </c>
      <c r="G44" s="280">
        <v>0.20261899999999999</v>
      </c>
    </row>
    <row r="45" spans="1:7" x14ac:dyDescent="0.3">
      <c r="A45" s="271">
        <v>43</v>
      </c>
      <c r="B45" s="277">
        <v>0.47441860465116276</v>
      </c>
      <c r="C45" s="277">
        <v>0.1</v>
      </c>
      <c r="D45" s="277">
        <v>9</v>
      </c>
      <c r="E45" s="278">
        <v>0.23720930232558141</v>
      </c>
      <c r="F45" s="277">
        <v>1</v>
      </c>
      <c r="G45" s="280">
        <v>0.33720929999999999</v>
      </c>
    </row>
    <row r="46" spans="1:7" x14ac:dyDescent="0.3">
      <c r="A46" s="271">
        <v>44</v>
      </c>
      <c r="B46" s="277">
        <v>0.20318181818181819</v>
      </c>
      <c r="C46" s="277">
        <v>0.1</v>
      </c>
      <c r="D46" s="277">
        <v>9</v>
      </c>
      <c r="E46" s="278">
        <v>0.10159090909090909</v>
      </c>
      <c r="F46" s="277">
        <v>1</v>
      </c>
      <c r="G46" s="280">
        <v>0.20159089999999999</v>
      </c>
    </row>
    <row r="47" spans="1:7" x14ac:dyDescent="0.3">
      <c r="A47" s="271">
        <v>45</v>
      </c>
      <c r="B47" s="277">
        <v>0.2</v>
      </c>
      <c r="C47" s="277">
        <v>0.1</v>
      </c>
      <c r="D47" s="277">
        <v>9</v>
      </c>
      <c r="E47" s="278">
        <v>0.1</v>
      </c>
      <c r="F47" s="277">
        <v>1</v>
      </c>
      <c r="G47" s="280">
        <v>0.2</v>
      </c>
    </row>
    <row r="48" spans="1:7" x14ac:dyDescent="0.3">
      <c r="A48" s="271">
        <v>46</v>
      </c>
      <c r="B48" s="277">
        <v>0.20130434782608697</v>
      </c>
      <c r="C48" s="277">
        <v>0.1</v>
      </c>
      <c r="D48" s="277">
        <v>9</v>
      </c>
      <c r="E48" s="278">
        <v>0.10065217391304349</v>
      </c>
      <c r="F48" s="277">
        <v>1</v>
      </c>
      <c r="G48" s="280">
        <v>0.2006522</v>
      </c>
    </row>
    <row r="49" spans="1:7" x14ac:dyDescent="0.3">
      <c r="A49" s="271">
        <v>47</v>
      </c>
      <c r="B49" s="277">
        <v>0.43404255319148932</v>
      </c>
      <c r="C49" s="277">
        <v>0.1</v>
      </c>
      <c r="D49" s="277">
        <v>9</v>
      </c>
      <c r="E49" s="278">
        <v>0.21702127659574466</v>
      </c>
      <c r="F49" s="277">
        <v>1</v>
      </c>
      <c r="G49" s="280">
        <v>0.31702130000000001</v>
      </c>
    </row>
    <row r="50" spans="1:7" x14ac:dyDescent="0.3">
      <c r="A50" s="271">
        <v>48</v>
      </c>
      <c r="B50" s="277">
        <v>0.19958333333333333</v>
      </c>
      <c r="C50" s="277">
        <v>0.1</v>
      </c>
      <c r="D50" s="277">
        <v>9</v>
      </c>
      <c r="E50" s="278">
        <v>9.9791666666666667E-2</v>
      </c>
      <c r="F50" s="277">
        <v>1</v>
      </c>
      <c r="G50" s="280">
        <v>0.19979169999999999</v>
      </c>
    </row>
    <row r="51" spans="1:7" x14ac:dyDescent="0.3">
      <c r="A51" s="271">
        <v>49</v>
      </c>
      <c r="B51" s="277">
        <v>0.41632653061224489</v>
      </c>
      <c r="C51" s="277">
        <v>0.1</v>
      </c>
      <c r="D51" s="277">
        <v>9</v>
      </c>
      <c r="E51" s="278">
        <v>0.20816326530612245</v>
      </c>
      <c r="F51" s="277">
        <v>1</v>
      </c>
      <c r="G51" s="280">
        <v>0.30816329999999997</v>
      </c>
    </row>
    <row r="52" spans="1:7" x14ac:dyDescent="0.3">
      <c r="A52" s="271">
        <v>50</v>
      </c>
      <c r="B52" s="277">
        <v>0.19800000000000001</v>
      </c>
      <c r="C52" s="277">
        <v>0.1</v>
      </c>
      <c r="D52" s="277">
        <v>9</v>
      </c>
      <c r="E52" s="278">
        <v>9.9000000000000005E-2</v>
      </c>
      <c r="F52" s="277">
        <v>1</v>
      </c>
      <c r="G52" s="280">
        <v>0.19900000000000001</v>
      </c>
    </row>
  </sheetData>
  <mergeCells count="1">
    <mergeCell ref="A1:D1"/>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workbookViewId="0">
      <selection sqref="A1:M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90" t="s">
        <v>823</v>
      </c>
      <c r="B1" s="290"/>
      <c r="C1" s="290"/>
      <c r="D1" s="290"/>
      <c r="E1" s="290"/>
      <c r="F1" s="290"/>
      <c r="G1" s="290"/>
      <c r="H1" s="290"/>
      <c r="I1" s="290"/>
      <c r="J1" s="290"/>
      <c r="K1" s="290"/>
      <c r="L1" s="290"/>
      <c r="M1" s="290"/>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disablePrompts="1"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70E3-0940-4748-8C10-611232DB19A6}">
  <sheetPr>
    <tabColor rgb="FFFFC000"/>
  </sheetPr>
  <dimension ref="A1:N339"/>
  <sheetViews>
    <sheetView tabSelected="1" zoomScale="90" zoomScaleNormal="90" workbookViewId="0">
      <selection activeCell="F22" sqref="F22"/>
    </sheetView>
  </sheetViews>
  <sheetFormatPr defaultRowHeight="14.4" x14ac:dyDescent="0.3"/>
  <cols>
    <col min="2" max="2" width="8.88671875" style="271"/>
    <col min="3" max="3" width="42.88671875" bestFit="1" customWidth="1"/>
    <col min="4" max="4" width="42.88671875" customWidth="1"/>
    <col min="5" max="5" width="14.5546875" style="275" bestFit="1" customWidth="1"/>
    <col min="6" max="11" width="21.109375" customWidth="1"/>
    <col min="12" max="12" width="19.33203125" customWidth="1"/>
    <col min="14" max="14" width="19.6640625" bestFit="1" customWidth="1"/>
  </cols>
  <sheetData>
    <row r="1" spans="1:12" ht="79.8" customHeight="1" x14ac:dyDescent="0.3">
      <c r="A1" s="282" t="s">
        <v>918</v>
      </c>
      <c r="B1" s="282"/>
      <c r="C1" s="282"/>
      <c r="D1" s="282"/>
      <c r="E1" s="282"/>
      <c r="F1" s="282"/>
      <c r="G1" s="279"/>
      <c r="H1" s="279"/>
    </row>
    <row r="2" spans="1:12" s="271" customFormat="1" x14ac:dyDescent="0.3">
      <c r="A2" s="269" t="s">
        <v>919</v>
      </c>
      <c r="B2" s="269" t="s">
        <v>276</v>
      </c>
      <c r="C2" s="269" t="s">
        <v>920</v>
      </c>
      <c r="D2" s="269" t="s">
        <v>1067</v>
      </c>
      <c r="E2" s="270" t="s">
        <v>921</v>
      </c>
      <c r="F2" s="269" t="s">
        <v>922</v>
      </c>
      <c r="G2" s="269" t="s">
        <v>1063</v>
      </c>
      <c r="H2" s="269" t="s">
        <v>1124</v>
      </c>
      <c r="I2" s="269" t="s">
        <v>1057</v>
      </c>
      <c r="J2" s="269" t="s">
        <v>1058</v>
      </c>
      <c r="K2" s="269" t="s">
        <v>1059</v>
      </c>
      <c r="L2" s="269" t="s">
        <v>1060</v>
      </c>
    </row>
    <row r="3" spans="1:12" x14ac:dyDescent="0.3">
      <c r="A3" s="57">
        <v>0</v>
      </c>
      <c r="B3" s="272" t="s">
        <v>923</v>
      </c>
      <c r="C3" s="57" t="s">
        <v>1068</v>
      </c>
      <c r="D3" s="57" t="s">
        <v>1064</v>
      </c>
      <c r="E3" s="273"/>
      <c r="F3" s="57" t="s">
        <v>924</v>
      </c>
      <c r="G3" s="57" t="s">
        <v>925</v>
      </c>
      <c r="H3" s="57"/>
      <c r="I3" s="65">
        <v>119</v>
      </c>
      <c r="J3" s="65">
        <v>47.005000000000003</v>
      </c>
      <c r="K3" s="65">
        <v>0</v>
      </c>
      <c r="L3" s="65">
        <v>1</v>
      </c>
    </row>
    <row r="4" spans="1:12" x14ac:dyDescent="0.3">
      <c r="A4" s="57">
        <v>0</v>
      </c>
      <c r="B4" s="272" t="s">
        <v>926</v>
      </c>
      <c r="C4" s="57" t="s">
        <v>1069</v>
      </c>
      <c r="D4" s="57" t="s">
        <v>1064</v>
      </c>
      <c r="E4" s="273"/>
      <c r="F4" s="57" t="s">
        <v>924</v>
      </c>
      <c r="G4" s="57" t="s">
        <v>925</v>
      </c>
      <c r="H4" s="57"/>
      <c r="I4" s="65">
        <v>119</v>
      </c>
      <c r="J4" s="65">
        <v>-47.005000000000003</v>
      </c>
      <c r="K4" s="65">
        <v>0</v>
      </c>
      <c r="L4" s="65">
        <v>1</v>
      </c>
    </row>
    <row r="5" spans="1:12" x14ac:dyDescent="0.3">
      <c r="A5" s="57">
        <v>0</v>
      </c>
      <c r="B5" s="272" t="s">
        <v>927</v>
      </c>
      <c r="C5" s="57" t="s">
        <v>1070</v>
      </c>
      <c r="D5" s="57" t="s">
        <v>1064</v>
      </c>
      <c r="E5" s="273"/>
      <c r="F5" s="57" t="s">
        <v>924</v>
      </c>
      <c r="G5" s="57" t="s">
        <v>925</v>
      </c>
      <c r="H5" s="57"/>
      <c r="I5" s="65">
        <v>119</v>
      </c>
      <c r="J5" s="65">
        <v>47.005000000000003</v>
      </c>
      <c r="K5" s="65">
        <v>0.5</v>
      </c>
      <c r="L5" s="65">
        <v>0.5</v>
      </c>
    </row>
    <row r="6" spans="1:12" x14ac:dyDescent="0.3">
      <c r="A6" s="57">
        <v>0</v>
      </c>
      <c r="B6" s="272" t="s">
        <v>928</v>
      </c>
      <c r="C6" s="57" t="s">
        <v>1071</v>
      </c>
      <c r="D6" s="57" t="s">
        <v>1064</v>
      </c>
      <c r="E6" s="273"/>
      <c r="F6" s="57" t="s">
        <v>924</v>
      </c>
      <c r="G6" s="57" t="s">
        <v>925</v>
      </c>
      <c r="H6" s="57"/>
      <c r="I6" s="65">
        <v>119</v>
      </c>
      <c r="J6" s="65">
        <v>-47.005000000000003</v>
      </c>
      <c r="K6" s="65">
        <v>0.5</v>
      </c>
      <c r="L6" s="65">
        <v>0.5</v>
      </c>
    </row>
    <row r="7" spans="1:12" x14ac:dyDescent="0.3">
      <c r="A7" s="57">
        <v>0</v>
      </c>
      <c r="B7" s="272" t="s">
        <v>929</v>
      </c>
      <c r="C7" s="57" t="s">
        <v>1072</v>
      </c>
      <c r="D7" s="57" t="s">
        <v>1064</v>
      </c>
      <c r="E7" s="273"/>
      <c r="F7" s="57" t="s">
        <v>930</v>
      </c>
      <c r="G7" s="57" t="s">
        <v>925</v>
      </c>
      <c r="H7" s="57"/>
      <c r="I7" s="65">
        <v>-100</v>
      </c>
      <c r="J7" s="65">
        <v>47.005000000000003</v>
      </c>
      <c r="K7" s="65">
        <v>1</v>
      </c>
      <c r="L7" s="65">
        <v>0</v>
      </c>
    </row>
    <row r="8" spans="1:12" x14ac:dyDescent="0.3">
      <c r="A8" s="57">
        <v>0</v>
      </c>
      <c r="B8" s="272" t="s">
        <v>931</v>
      </c>
      <c r="C8" s="57" t="s">
        <v>1073</v>
      </c>
      <c r="D8" s="57" t="s">
        <v>1064</v>
      </c>
      <c r="E8" s="274"/>
      <c r="F8" s="57" t="s">
        <v>930</v>
      </c>
      <c r="G8" s="57" t="s">
        <v>925</v>
      </c>
      <c r="H8" s="57"/>
      <c r="I8" s="65">
        <v>-100</v>
      </c>
      <c r="J8" s="65">
        <v>-47.005000000000003</v>
      </c>
      <c r="K8" s="65">
        <v>1</v>
      </c>
      <c r="L8" s="65">
        <v>0</v>
      </c>
    </row>
    <row r="9" spans="1:12" x14ac:dyDescent="0.3">
      <c r="A9" s="57">
        <v>0</v>
      </c>
      <c r="B9" s="272" t="s">
        <v>932</v>
      </c>
      <c r="C9" s="57" t="s">
        <v>1074</v>
      </c>
      <c r="D9" s="57" t="s">
        <v>1065</v>
      </c>
      <c r="E9" s="273"/>
      <c r="F9" s="57" t="s">
        <v>924</v>
      </c>
      <c r="G9" s="57" t="s">
        <v>925</v>
      </c>
      <c r="H9" s="57"/>
      <c r="I9" s="65">
        <v>119</v>
      </c>
      <c r="J9" s="65">
        <v>47.005000000000003</v>
      </c>
      <c r="K9" s="65">
        <v>0</v>
      </c>
      <c r="L9" s="65">
        <v>1</v>
      </c>
    </row>
    <row r="10" spans="1:12" x14ac:dyDescent="0.3">
      <c r="A10" s="57">
        <v>0</v>
      </c>
      <c r="B10" s="272" t="s">
        <v>933</v>
      </c>
      <c r="C10" s="57" t="s">
        <v>1075</v>
      </c>
      <c r="D10" s="57" t="s">
        <v>1065</v>
      </c>
      <c r="E10" s="273"/>
      <c r="F10" s="57" t="s">
        <v>924</v>
      </c>
      <c r="G10" s="57" t="s">
        <v>925</v>
      </c>
      <c r="H10" s="57"/>
      <c r="I10" s="65">
        <v>119</v>
      </c>
      <c r="J10" s="65">
        <v>-47.005000000000003</v>
      </c>
      <c r="K10" s="65">
        <v>0</v>
      </c>
      <c r="L10" s="65">
        <v>1</v>
      </c>
    </row>
    <row r="11" spans="1:12" x14ac:dyDescent="0.3">
      <c r="A11" s="57">
        <v>0</v>
      </c>
      <c r="B11" s="272" t="s">
        <v>934</v>
      </c>
      <c r="C11" s="57" t="s">
        <v>1076</v>
      </c>
      <c r="D11" s="57" t="s">
        <v>1065</v>
      </c>
      <c r="E11" s="273"/>
      <c r="F11" s="57" t="s">
        <v>924</v>
      </c>
      <c r="G11" s="57" t="s">
        <v>925</v>
      </c>
      <c r="H11" s="57"/>
      <c r="I11" s="65">
        <v>119</v>
      </c>
      <c r="J11" s="65">
        <v>47.005000000000003</v>
      </c>
      <c r="K11" s="65">
        <v>0.5</v>
      </c>
      <c r="L11" s="65">
        <v>0.5</v>
      </c>
    </row>
    <row r="12" spans="1:12" x14ac:dyDescent="0.3">
      <c r="A12" s="57">
        <v>0</v>
      </c>
      <c r="B12" s="272" t="s">
        <v>935</v>
      </c>
      <c r="C12" s="57" t="s">
        <v>1077</v>
      </c>
      <c r="D12" s="57" t="s">
        <v>1065</v>
      </c>
      <c r="E12" s="273"/>
      <c r="F12" s="57" t="s">
        <v>924</v>
      </c>
      <c r="G12" s="57" t="s">
        <v>925</v>
      </c>
      <c r="H12" s="57"/>
      <c r="I12" s="65">
        <v>119</v>
      </c>
      <c r="J12" s="65">
        <v>-47.005000000000003</v>
      </c>
      <c r="K12" s="65">
        <v>0.5</v>
      </c>
      <c r="L12" s="65">
        <v>0.5</v>
      </c>
    </row>
    <row r="13" spans="1:12" x14ac:dyDescent="0.3">
      <c r="A13" s="57">
        <v>0</v>
      </c>
      <c r="B13" s="272" t="s">
        <v>936</v>
      </c>
      <c r="C13" s="57" t="s">
        <v>1078</v>
      </c>
      <c r="D13" s="57" t="s">
        <v>1065</v>
      </c>
      <c r="E13" s="273"/>
      <c r="F13" s="57" t="s">
        <v>930</v>
      </c>
      <c r="G13" s="57" t="s">
        <v>925</v>
      </c>
      <c r="H13" s="57"/>
      <c r="I13" s="65">
        <v>-100</v>
      </c>
      <c r="J13" s="65">
        <v>47.005000000000003</v>
      </c>
      <c r="K13" s="65">
        <v>1</v>
      </c>
      <c r="L13" s="65">
        <v>0</v>
      </c>
    </row>
    <row r="14" spans="1:12" x14ac:dyDescent="0.3">
      <c r="A14" s="57">
        <v>0</v>
      </c>
      <c r="B14" s="272" t="s">
        <v>937</v>
      </c>
      <c r="C14" s="57" t="s">
        <v>1079</v>
      </c>
      <c r="D14" s="57" t="s">
        <v>1065</v>
      </c>
      <c r="E14" s="274"/>
      <c r="F14" s="57" t="s">
        <v>930</v>
      </c>
      <c r="G14" s="57" t="s">
        <v>925</v>
      </c>
      <c r="H14" s="57"/>
      <c r="I14" s="65">
        <v>-100</v>
      </c>
      <c r="J14" s="65">
        <v>-47.005000000000003</v>
      </c>
      <c r="K14" s="65">
        <v>1</v>
      </c>
      <c r="L14" s="65">
        <v>0</v>
      </c>
    </row>
    <row r="15" spans="1:12" x14ac:dyDescent="0.3">
      <c r="A15" s="57">
        <v>0</v>
      </c>
      <c r="B15" s="272" t="s">
        <v>938</v>
      </c>
      <c r="C15" s="57" t="s">
        <v>1080</v>
      </c>
      <c r="D15" s="57" t="s">
        <v>1066</v>
      </c>
      <c r="E15" s="273"/>
      <c r="F15" s="57" t="s">
        <v>924</v>
      </c>
      <c r="G15" s="57" t="s">
        <v>925</v>
      </c>
      <c r="H15" s="57"/>
      <c r="I15" s="65">
        <v>119</v>
      </c>
      <c r="J15" s="65">
        <v>47.005000000000003</v>
      </c>
      <c r="K15" s="65">
        <v>0</v>
      </c>
      <c r="L15" s="65">
        <v>1</v>
      </c>
    </row>
    <row r="16" spans="1:12" x14ac:dyDescent="0.3">
      <c r="A16" s="57">
        <v>0</v>
      </c>
      <c r="B16" s="272" t="s">
        <v>939</v>
      </c>
      <c r="C16" s="57" t="s">
        <v>1081</v>
      </c>
      <c r="D16" s="57" t="s">
        <v>1066</v>
      </c>
      <c r="E16" s="273"/>
      <c r="F16" s="57" t="s">
        <v>924</v>
      </c>
      <c r="G16" s="57" t="s">
        <v>925</v>
      </c>
      <c r="H16" s="57"/>
      <c r="I16" s="65">
        <v>119</v>
      </c>
      <c r="J16" s="65">
        <v>-47.005000000000003</v>
      </c>
      <c r="K16" s="65">
        <v>0</v>
      </c>
      <c r="L16" s="65">
        <v>1</v>
      </c>
    </row>
    <row r="17" spans="1:12" x14ac:dyDescent="0.3">
      <c r="A17" s="57">
        <v>0</v>
      </c>
      <c r="B17" s="272" t="s">
        <v>940</v>
      </c>
      <c r="C17" s="57" t="s">
        <v>1082</v>
      </c>
      <c r="D17" s="57" t="s">
        <v>1066</v>
      </c>
      <c r="E17" s="273"/>
      <c r="F17" s="57" t="s">
        <v>924</v>
      </c>
      <c r="G17" s="57" t="s">
        <v>925</v>
      </c>
      <c r="H17" s="57"/>
      <c r="I17" s="65">
        <v>119</v>
      </c>
      <c r="J17" s="65">
        <v>47.005000000000003</v>
      </c>
      <c r="K17" s="65">
        <v>0.5</v>
      </c>
      <c r="L17" s="65">
        <v>0.5</v>
      </c>
    </row>
    <row r="18" spans="1:12" x14ac:dyDescent="0.3">
      <c r="A18" s="57">
        <v>0</v>
      </c>
      <c r="B18" s="272" t="s">
        <v>941</v>
      </c>
      <c r="C18" s="57" t="s">
        <v>1083</v>
      </c>
      <c r="D18" s="57" t="s">
        <v>1066</v>
      </c>
      <c r="E18" s="273"/>
      <c r="F18" s="57" t="s">
        <v>924</v>
      </c>
      <c r="G18" s="57" t="s">
        <v>925</v>
      </c>
      <c r="H18" s="57"/>
      <c r="I18" s="65">
        <v>119</v>
      </c>
      <c r="J18" s="65">
        <v>-47.005000000000003</v>
      </c>
      <c r="K18" s="65">
        <v>0.5</v>
      </c>
      <c r="L18" s="65">
        <v>0.5</v>
      </c>
    </row>
    <row r="19" spans="1:12" x14ac:dyDescent="0.3">
      <c r="A19" s="57">
        <v>0</v>
      </c>
      <c r="B19" s="272" t="s">
        <v>942</v>
      </c>
      <c r="C19" s="57" t="s">
        <v>1084</v>
      </c>
      <c r="D19" s="57" t="s">
        <v>1066</v>
      </c>
      <c r="E19" s="273"/>
      <c r="F19" s="57" t="s">
        <v>930</v>
      </c>
      <c r="G19" s="57" t="s">
        <v>925</v>
      </c>
      <c r="H19" s="57"/>
      <c r="I19" s="65">
        <v>-100</v>
      </c>
      <c r="J19" s="65">
        <v>47.005000000000003</v>
      </c>
      <c r="K19" s="65">
        <v>1</v>
      </c>
      <c r="L19" s="65">
        <v>0</v>
      </c>
    </row>
    <row r="20" spans="1:12" x14ac:dyDescent="0.3">
      <c r="A20" s="57">
        <v>0</v>
      </c>
      <c r="B20" s="272" t="s">
        <v>943</v>
      </c>
      <c r="C20" s="57" t="s">
        <v>1085</v>
      </c>
      <c r="D20" s="57" t="s">
        <v>1066</v>
      </c>
      <c r="E20" s="273"/>
      <c r="F20" s="57" t="s">
        <v>930</v>
      </c>
      <c r="G20" s="57" t="s">
        <v>925</v>
      </c>
      <c r="H20" s="57"/>
      <c r="I20" s="65">
        <v>-100</v>
      </c>
      <c r="J20" s="65">
        <v>-47.005000000000003</v>
      </c>
      <c r="K20" s="65">
        <v>1</v>
      </c>
      <c r="L20" s="65">
        <v>0</v>
      </c>
    </row>
    <row r="21" spans="1:12" x14ac:dyDescent="0.3">
      <c r="A21" s="57">
        <v>0</v>
      </c>
      <c r="B21" s="272" t="s">
        <v>944</v>
      </c>
      <c r="C21" s="57" t="s">
        <v>1086</v>
      </c>
      <c r="D21" s="57" t="s">
        <v>1064</v>
      </c>
      <c r="E21" s="273" t="s">
        <v>945</v>
      </c>
      <c r="F21" s="57" t="s">
        <v>924</v>
      </c>
      <c r="G21" s="57" t="s">
        <v>925</v>
      </c>
      <c r="H21" s="57"/>
      <c r="I21" s="65">
        <v>119</v>
      </c>
      <c r="J21" s="65">
        <v>47.005000000000003</v>
      </c>
      <c r="K21" s="65">
        <v>0</v>
      </c>
      <c r="L21" s="65">
        <v>1</v>
      </c>
    </row>
    <row r="22" spans="1:12" x14ac:dyDescent="0.3">
      <c r="A22" s="57">
        <v>0</v>
      </c>
      <c r="B22" s="272" t="s">
        <v>946</v>
      </c>
      <c r="C22" s="57" t="s">
        <v>1087</v>
      </c>
      <c r="D22" s="57" t="s">
        <v>1064</v>
      </c>
      <c r="E22" s="273" t="s">
        <v>945</v>
      </c>
      <c r="F22" s="57" t="s">
        <v>924</v>
      </c>
      <c r="G22" s="57" t="s">
        <v>925</v>
      </c>
      <c r="H22" s="57"/>
      <c r="I22" s="65">
        <v>119</v>
      </c>
      <c r="J22" s="65">
        <v>-47.005000000000003</v>
      </c>
      <c r="K22" s="65">
        <v>0</v>
      </c>
      <c r="L22" s="65">
        <v>1</v>
      </c>
    </row>
    <row r="23" spans="1:12" x14ac:dyDescent="0.3">
      <c r="A23" s="57">
        <v>0</v>
      </c>
      <c r="B23" s="272" t="s">
        <v>947</v>
      </c>
      <c r="C23" s="268" t="s">
        <v>1088</v>
      </c>
      <c r="D23" s="57" t="s">
        <v>1064</v>
      </c>
      <c r="E23" s="273" t="s">
        <v>945</v>
      </c>
      <c r="F23" s="57" t="s">
        <v>924</v>
      </c>
      <c r="G23" s="57" t="s">
        <v>925</v>
      </c>
      <c r="H23" s="57"/>
      <c r="I23" s="65">
        <v>119</v>
      </c>
      <c r="J23" s="65">
        <v>47.005000000000003</v>
      </c>
      <c r="K23" s="65">
        <v>0.5</v>
      </c>
      <c r="L23" s="65">
        <v>0.5</v>
      </c>
    </row>
    <row r="24" spans="1:12" x14ac:dyDescent="0.3">
      <c r="A24" s="57">
        <v>0</v>
      </c>
      <c r="B24" s="272" t="s">
        <v>948</v>
      </c>
      <c r="C24" s="57" t="s">
        <v>1089</v>
      </c>
      <c r="D24" s="57" t="s">
        <v>1064</v>
      </c>
      <c r="E24" s="273" t="s">
        <v>945</v>
      </c>
      <c r="F24" s="57" t="s">
        <v>924</v>
      </c>
      <c r="G24" s="57" t="s">
        <v>925</v>
      </c>
      <c r="H24" s="57"/>
      <c r="I24" s="65">
        <v>119</v>
      </c>
      <c r="J24" s="65">
        <v>-47.005000000000003</v>
      </c>
      <c r="K24" s="65">
        <v>0.5</v>
      </c>
      <c r="L24" s="65">
        <v>0.5</v>
      </c>
    </row>
    <row r="25" spans="1:12" x14ac:dyDescent="0.3">
      <c r="A25" s="57">
        <v>0</v>
      </c>
      <c r="B25" s="272" t="s">
        <v>949</v>
      </c>
      <c r="C25" s="57" t="s">
        <v>1090</v>
      </c>
      <c r="D25" s="57" t="s">
        <v>1064</v>
      </c>
      <c r="E25" s="273" t="s">
        <v>945</v>
      </c>
      <c r="F25" s="57" t="s">
        <v>930</v>
      </c>
      <c r="G25" s="57" t="s">
        <v>925</v>
      </c>
      <c r="H25" s="57"/>
      <c r="I25" s="65">
        <v>-100</v>
      </c>
      <c r="J25" s="65">
        <v>47.005000000000003</v>
      </c>
      <c r="K25" s="65">
        <v>1</v>
      </c>
      <c r="L25" s="65">
        <v>0</v>
      </c>
    </row>
    <row r="26" spans="1:12" x14ac:dyDescent="0.3">
      <c r="A26" s="57">
        <v>0</v>
      </c>
      <c r="B26" s="272" t="s">
        <v>950</v>
      </c>
      <c r="C26" s="57" t="s">
        <v>1091</v>
      </c>
      <c r="D26" s="57" t="s">
        <v>1064</v>
      </c>
      <c r="E26" s="273" t="s">
        <v>945</v>
      </c>
      <c r="F26" s="57" t="s">
        <v>930</v>
      </c>
      <c r="G26" s="57" t="s">
        <v>925</v>
      </c>
      <c r="H26" s="57"/>
      <c r="I26" s="65">
        <v>-100</v>
      </c>
      <c r="J26" s="65">
        <v>-47.005000000000003</v>
      </c>
      <c r="K26" s="65">
        <v>1</v>
      </c>
      <c r="L26" s="65">
        <v>0</v>
      </c>
    </row>
    <row r="27" spans="1:12" x14ac:dyDescent="0.3">
      <c r="A27" s="57">
        <v>0</v>
      </c>
      <c r="B27" s="272" t="s">
        <v>951</v>
      </c>
      <c r="C27" s="57" t="s">
        <v>1092</v>
      </c>
      <c r="D27" s="57" t="s">
        <v>1064</v>
      </c>
      <c r="E27" s="273" t="s">
        <v>952</v>
      </c>
      <c r="F27" s="57" t="s">
        <v>924</v>
      </c>
      <c r="G27" s="57" t="s">
        <v>925</v>
      </c>
      <c r="H27" s="57"/>
      <c r="I27" s="65">
        <v>119</v>
      </c>
      <c r="J27" s="65">
        <v>47.005000000000003</v>
      </c>
      <c r="K27" s="65">
        <v>0</v>
      </c>
      <c r="L27" s="65">
        <v>1</v>
      </c>
    </row>
    <row r="28" spans="1:12" x14ac:dyDescent="0.3">
      <c r="A28" s="57">
        <v>0</v>
      </c>
      <c r="B28" s="272" t="s">
        <v>953</v>
      </c>
      <c r="C28" s="57" t="s">
        <v>1093</v>
      </c>
      <c r="D28" s="57" t="s">
        <v>1064</v>
      </c>
      <c r="E28" s="273" t="s">
        <v>952</v>
      </c>
      <c r="F28" s="57" t="s">
        <v>924</v>
      </c>
      <c r="G28" s="57" t="s">
        <v>925</v>
      </c>
      <c r="H28" s="57"/>
      <c r="I28" s="65">
        <v>119</v>
      </c>
      <c r="J28" s="65">
        <v>-47.005000000000003</v>
      </c>
      <c r="K28" s="65">
        <v>0</v>
      </c>
      <c r="L28" s="65">
        <v>1</v>
      </c>
    </row>
    <row r="29" spans="1:12" x14ac:dyDescent="0.3">
      <c r="A29" s="57">
        <v>0</v>
      </c>
      <c r="B29" s="272" t="s">
        <v>954</v>
      </c>
      <c r="C29" s="57" t="s">
        <v>1094</v>
      </c>
      <c r="D29" s="57" t="s">
        <v>1064</v>
      </c>
      <c r="E29" s="273" t="s">
        <v>952</v>
      </c>
      <c r="F29" s="57" t="s">
        <v>924</v>
      </c>
      <c r="G29" s="57" t="s">
        <v>925</v>
      </c>
      <c r="H29" s="57"/>
      <c r="I29" s="65">
        <v>119</v>
      </c>
      <c r="J29" s="65">
        <v>47.005000000000003</v>
      </c>
      <c r="K29" s="65">
        <v>0.5</v>
      </c>
      <c r="L29" s="65">
        <v>0.5</v>
      </c>
    </row>
    <row r="30" spans="1:12" x14ac:dyDescent="0.3">
      <c r="A30" s="57">
        <v>0</v>
      </c>
      <c r="B30" s="272" t="s">
        <v>955</v>
      </c>
      <c r="C30" s="57" t="s">
        <v>1095</v>
      </c>
      <c r="D30" s="57" t="s">
        <v>1064</v>
      </c>
      <c r="E30" s="273" t="s">
        <v>952</v>
      </c>
      <c r="F30" s="57" t="s">
        <v>924</v>
      </c>
      <c r="G30" s="57" t="s">
        <v>925</v>
      </c>
      <c r="H30" s="57"/>
      <c r="I30" s="65">
        <v>119</v>
      </c>
      <c r="J30" s="65">
        <v>-47.005000000000003</v>
      </c>
      <c r="K30" s="65">
        <v>0.5</v>
      </c>
      <c r="L30" s="65">
        <v>0.5</v>
      </c>
    </row>
    <row r="31" spans="1:12" x14ac:dyDescent="0.3">
      <c r="A31" s="57">
        <v>0</v>
      </c>
      <c r="B31" s="272" t="s">
        <v>956</v>
      </c>
      <c r="C31" s="57" t="s">
        <v>1096</v>
      </c>
      <c r="D31" s="57" t="s">
        <v>1064</v>
      </c>
      <c r="E31" s="273" t="s">
        <v>952</v>
      </c>
      <c r="F31" s="57" t="s">
        <v>930</v>
      </c>
      <c r="G31" s="57" t="s">
        <v>925</v>
      </c>
      <c r="H31" s="57"/>
      <c r="I31" s="65">
        <v>-100</v>
      </c>
      <c r="J31" s="65">
        <v>47.005000000000003</v>
      </c>
      <c r="K31" s="65">
        <v>1</v>
      </c>
      <c r="L31" s="65">
        <v>0</v>
      </c>
    </row>
    <row r="32" spans="1:12" x14ac:dyDescent="0.3">
      <c r="A32" s="57">
        <v>0</v>
      </c>
      <c r="B32" s="272" t="s">
        <v>957</v>
      </c>
      <c r="C32" s="57" t="s">
        <v>1097</v>
      </c>
      <c r="D32" s="57" t="s">
        <v>1064</v>
      </c>
      <c r="E32" s="273" t="s">
        <v>952</v>
      </c>
      <c r="F32" s="57" t="s">
        <v>930</v>
      </c>
      <c r="G32" s="57" t="s">
        <v>925</v>
      </c>
      <c r="H32" s="57"/>
      <c r="I32" s="65">
        <v>-100</v>
      </c>
      <c r="J32" s="65">
        <v>-47.005000000000003</v>
      </c>
      <c r="K32" s="65">
        <v>1</v>
      </c>
      <c r="L32" s="65">
        <v>0</v>
      </c>
    </row>
    <row r="33" spans="1:12" x14ac:dyDescent="0.3">
      <c r="A33" s="57">
        <v>0</v>
      </c>
      <c r="B33" s="272" t="s">
        <v>972</v>
      </c>
      <c r="C33" s="57" t="s">
        <v>1098</v>
      </c>
      <c r="D33" s="57" t="s">
        <v>1061</v>
      </c>
      <c r="E33" s="273"/>
      <c r="F33" s="57" t="s">
        <v>924</v>
      </c>
      <c r="G33" s="57" t="s">
        <v>925</v>
      </c>
      <c r="H33" s="57"/>
      <c r="I33" s="65">
        <v>119</v>
      </c>
      <c r="J33" s="65">
        <v>47.005000000000003</v>
      </c>
      <c r="K33" s="65">
        <v>0</v>
      </c>
      <c r="L33" s="65">
        <v>0</v>
      </c>
    </row>
    <row r="34" spans="1:12" x14ac:dyDescent="0.3">
      <c r="A34" s="57">
        <v>0</v>
      </c>
      <c r="B34" s="272" t="s">
        <v>973</v>
      </c>
      <c r="C34" s="57" t="s">
        <v>1099</v>
      </c>
      <c r="D34" s="57" t="s">
        <v>1061</v>
      </c>
      <c r="E34" s="273"/>
      <c r="F34" s="57" t="s">
        <v>924</v>
      </c>
      <c r="G34" s="57" t="s">
        <v>925</v>
      </c>
      <c r="H34" s="57"/>
      <c r="I34" s="65">
        <v>119</v>
      </c>
      <c r="J34" s="65">
        <v>-47.005000000000003</v>
      </c>
      <c r="K34" s="65">
        <v>0</v>
      </c>
      <c r="L34" s="65">
        <v>0</v>
      </c>
    </row>
    <row r="35" spans="1:12" x14ac:dyDescent="0.3">
      <c r="A35" s="57">
        <v>0</v>
      </c>
      <c r="B35" s="272" t="s">
        <v>974</v>
      </c>
      <c r="C35" s="57" t="s">
        <v>1100</v>
      </c>
      <c r="D35" s="57" t="s">
        <v>1062</v>
      </c>
      <c r="E35" s="273"/>
      <c r="F35" s="57" t="s">
        <v>924</v>
      </c>
      <c r="G35" s="57" t="s">
        <v>925</v>
      </c>
      <c r="H35" s="57"/>
      <c r="I35" s="65">
        <v>100</v>
      </c>
      <c r="J35" s="65">
        <v>47.005000000000003</v>
      </c>
      <c r="K35" s="65">
        <v>1</v>
      </c>
      <c r="L35" s="65">
        <v>1</v>
      </c>
    </row>
    <row r="36" spans="1:12" x14ac:dyDescent="0.3">
      <c r="A36" s="57">
        <v>0</v>
      </c>
      <c r="B36" s="272" t="s">
        <v>975</v>
      </c>
      <c r="C36" s="57" t="s">
        <v>1101</v>
      </c>
      <c r="D36" s="57" t="s">
        <v>1062</v>
      </c>
      <c r="E36" s="273"/>
      <c r="F36" s="57" t="s">
        <v>924</v>
      </c>
      <c r="G36" s="57" t="s">
        <v>925</v>
      </c>
      <c r="H36" s="57"/>
      <c r="I36" s="65">
        <v>100</v>
      </c>
      <c r="J36" s="65">
        <v>-47.005000000000003</v>
      </c>
      <c r="K36" s="65">
        <v>1</v>
      </c>
      <c r="L36" s="65">
        <v>1</v>
      </c>
    </row>
    <row r="37" spans="1:12" x14ac:dyDescent="0.3">
      <c r="A37" s="57">
        <v>0</v>
      </c>
      <c r="B37" s="272" t="s">
        <v>976</v>
      </c>
      <c r="C37" s="57" t="s">
        <v>1102</v>
      </c>
      <c r="D37" s="57" t="s">
        <v>1062</v>
      </c>
      <c r="E37" s="273"/>
      <c r="F37" s="57" t="s">
        <v>930</v>
      </c>
      <c r="G37" s="57" t="s">
        <v>925</v>
      </c>
      <c r="H37" s="57"/>
      <c r="I37" s="65">
        <v>-100</v>
      </c>
      <c r="J37" s="65">
        <v>47.005000000000003</v>
      </c>
      <c r="K37" s="65">
        <v>1</v>
      </c>
      <c r="L37" s="65">
        <v>1</v>
      </c>
    </row>
    <row r="38" spans="1:12" x14ac:dyDescent="0.3">
      <c r="A38" s="57">
        <v>0</v>
      </c>
      <c r="B38" s="272" t="s">
        <v>977</v>
      </c>
      <c r="C38" s="57" t="s">
        <v>1103</v>
      </c>
      <c r="D38" s="57" t="s">
        <v>1062</v>
      </c>
      <c r="E38" s="274"/>
      <c r="F38" s="57" t="s">
        <v>930</v>
      </c>
      <c r="G38" s="57" t="s">
        <v>925</v>
      </c>
      <c r="H38" s="57"/>
      <c r="I38" s="65">
        <v>-100</v>
      </c>
      <c r="J38" s="65">
        <v>-47.005000000000003</v>
      </c>
      <c r="K38" s="65">
        <v>1</v>
      </c>
      <c r="L38" s="65">
        <v>1</v>
      </c>
    </row>
    <row r="39" spans="1:12" x14ac:dyDescent="0.3">
      <c r="A39" s="57">
        <v>0</v>
      </c>
      <c r="B39" s="272" t="s">
        <v>978</v>
      </c>
      <c r="C39" s="57" t="s">
        <v>1104</v>
      </c>
      <c r="D39" s="57" t="s">
        <v>1064</v>
      </c>
      <c r="E39" s="273"/>
      <c r="F39" s="57" t="s">
        <v>980</v>
      </c>
      <c r="G39" s="57" t="s">
        <v>925</v>
      </c>
      <c r="H39" s="57"/>
      <c r="I39" s="65">
        <v>0</v>
      </c>
      <c r="J39" s="65">
        <v>47.005000000000003</v>
      </c>
      <c r="K39" s="65">
        <v>0</v>
      </c>
      <c r="L39" s="65">
        <v>0</v>
      </c>
    </row>
    <row r="40" spans="1:12" x14ac:dyDescent="0.3">
      <c r="A40" s="57">
        <v>0</v>
      </c>
      <c r="B40" s="272" t="s">
        <v>979</v>
      </c>
      <c r="C40" s="57" t="s">
        <v>1105</v>
      </c>
      <c r="D40" s="57" t="s">
        <v>1064</v>
      </c>
      <c r="E40" s="273"/>
      <c r="F40" s="57" t="s">
        <v>980</v>
      </c>
      <c r="G40" s="57" t="s">
        <v>925</v>
      </c>
      <c r="H40" s="57"/>
      <c r="I40" s="65">
        <v>0</v>
      </c>
      <c r="J40" s="65">
        <v>-47.005000000000003</v>
      </c>
      <c r="K40" s="65">
        <v>0</v>
      </c>
      <c r="L40" s="65">
        <v>0</v>
      </c>
    </row>
    <row r="41" spans="1:12" x14ac:dyDescent="0.3">
      <c r="A41" s="57">
        <v>1</v>
      </c>
      <c r="B41" s="272" t="s">
        <v>989</v>
      </c>
      <c r="C41" s="57" t="s">
        <v>982</v>
      </c>
      <c r="D41" s="57" t="s">
        <v>1064</v>
      </c>
      <c r="E41" s="273"/>
      <c r="F41" s="57" t="s">
        <v>924</v>
      </c>
      <c r="G41" s="57" t="s">
        <v>1106</v>
      </c>
      <c r="H41" s="57"/>
      <c r="I41" s="65">
        <v>119</v>
      </c>
      <c r="J41" s="65">
        <v>47.005000000000003</v>
      </c>
      <c r="K41" s="65">
        <v>0</v>
      </c>
      <c r="L41" s="65">
        <v>1</v>
      </c>
    </row>
    <row r="42" spans="1:12" x14ac:dyDescent="0.3">
      <c r="A42" s="57">
        <v>0</v>
      </c>
      <c r="B42" s="272" t="s">
        <v>999</v>
      </c>
      <c r="C42" s="57" t="s">
        <v>1028</v>
      </c>
      <c r="D42" s="57" t="s">
        <v>1064</v>
      </c>
      <c r="E42" s="273"/>
      <c r="F42" s="57" t="s">
        <v>924</v>
      </c>
      <c r="G42" s="57" t="s">
        <v>1106</v>
      </c>
      <c r="H42" s="57"/>
      <c r="I42" s="65">
        <v>119</v>
      </c>
      <c r="J42" s="65">
        <v>-47.005000000000003</v>
      </c>
      <c r="K42" s="65">
        <v>0</v>
      </c>
      <c r="L42" s="65">
        <v>1</v>
      </c>
    </row>
    <row r="43" spans="1:12" x14ac:dyDescent="0.3">
      <c r="A43" s="57">
        <v>0</v>
      </c>
      <c r="B43" s="272" t="s">
        <v>1000</v>
      </c>
      <c r="C43" s="57" t="s">
        <v>1029</v>
      </c>
      <c r="D43" s="57" t="s">
        <v>1064</v>
      </c>
      <c r="E43" s="273"/>
      <c r="F43" s="57" t="s">
        <v>924</v>
      </c>
      <c r="G43" s="57" t="s">
        <v>1106</v>
      </c>
      <c r="H43" s="57"/>
      <c r="I43" s="65">
        <v>119</v>
      </c>
      <c r="J43" s="65">
        <v>47.005000000000003</v>
      </c>
      <c r="K43" s="65">
        <v>0.5</v>
      </c>
      <c r="L43" s="65">
        <v>0.5</v>
      </c>
    </row>
    <row r="44" spans="1:12" x14ac:dyDescent="0.3">
      <c r="A44" s="57">
        <v>0</v>
      </c>
      <c r="B44" s="272" t="s">
        <v>1001</v>
      </c>
      <c r="C44" s="57" t="s">
        <v>1030</v>
      </c>
      <c r="D44" s="57" t="s">
        <v>1064</v>
      </c>
      <c r="E44" s="273"/>
      <c r="F44" s="57" t="s">
        <v>924</v>
      </c>
      <c r="G44" s="57" t="s">
        <v>1106</v>
      </c>
      <c r="H44" s="57"/>
      <c r="I44" s="65">
        <v>119</v>
      </c>
      <c r="J44" s="65">
        <v>-47.005000000000003</v>
      </c>
      <c r="K44" s="65">
        <v>0.5</v>
      </c>
      <c r="L44" s="65">
        <v>0.5</v>
      </c>
    </row>
    <row r="45" spans="1:12" x14ac:dyDescent="0.3">
      <c r="A45" s="57">
        <v>1</v>
      </c>
      <c r="B45" s="272" t="s">
        <v>1002</v>
      </c>
      <c r="C45" s="57" t="s">
        <v>1031</v>
      </c>
      <c r="D45" s="57" t="s">
        <v>1064</v>
      </c>
      <c r="E45" s="273"/>
      <c r="F45" s="57" t="s">
        <v>930</v>
      </c>
      <c r="G45" s="57" t="s">
        <v>1106</v>
      </c>
      <c r="H45" s="57"/>
      <c r="I45" s="65">
        <v>-100</v>
      </c>
      <c r="J45" s="65">
        <v>47.005000000000003</v>
      </c>
      <c r="K45" s="65">
        <v>1</v>
      </c>
      <c r="L45" s="65">
        <v>0</v>
      </c>
    </row>
    <row r="46" spans="1:12" x14ac:dyDescent="0.3">
      <c r="A46" s="57">
        <v>0</v>
      </c>
      <c r="B46" s="272" t="s">
        <v>1003</v>
      </c>
      <c r="C46" s="57" t="s">
        <v>1032</v>
      </c>
      <c r="D46" s="57" t="s">
        <v>1064</v>
      </c>
      <c r="E46" s="274"/>
      <c r="F46" s="57" t="s">
        <v>930</v>
      </c>
      <c r="G46" s="57" t="s">
        <v>1106</v>
      </c>
      <c r="H46" s="57"/>
      <c r="I46" s="65">
        <v>-100</v>
      </c>
      <c r="J46" s="65">
        <v>-47.005000000000003</v>
      </c>
      <c r="K46" s="65">
        <v>1</v>
      </c>
      <c r="L46" s="65">
        <v>0</v>
      </c>
    </row>
    <row r="47" spans="1:12" x14ac:dyDescent="0.3">
      <c r="A47" s="57">
        <v>1</v>
      </c>
      <c r="B47" s="272" t="s">
        <v>990</v>
      </c>
      <c r="C47" s="57" t="s">
        <v>981</v>
      </c>
      <c r="D47" s="57" t="s">
        <v>1065</v>
      </c>
      <c r="E47" s="273"/>
      <c r="F47" s="57" t="s">
        <v>924</v>
      </c>
      <c r="G47" s="57" t="s">
        <v>1106</v>
      </c>
      <c r="H47" s="57"/>
      <c r="I47" s="65">
        <v>119</v>
      </c>
      <c r="J47" s="65">
        <v>47.005000000000003</v>
      </c>
      <c r="K47" s="65">
        <v>0</v>
      </c>
      <c r="L47" s="65">
        <v>1</v>
      </c>
    </row>
    <row r="48" spans="1:12" x14ac:dyDescent="0.3">
      <c r="A48" s="57">
        <v>0</v>
      </c>
      <c r="B48" s="272" t="s">
        <v>1004</v>
      </c>
      <c r="C48" s="57" t="s">
        <v>1033</v>
      </c>
      <c r="D48" s="57" t="s">
        <v>1065</v>
      </c>
      <c r="E48" s="273"/>
      <c r="F48" s="57" t="s">
        <v>924</v>
      </c>
      <c r="G48" s="57" t="s">
        <v>1106</v>
      </c>
      <c r="H48" s="57"/>
      <c r="I48" s="65">
        <v>119</v>
      </c>
      <c r="J48" s="65">
        <v>-47.005000000000003</v>
      </c>
      <c r="K48" s="65">
        <v>0</v>
      </c>
      <c r="L48" s="65">
        <v>1</v>
      </c>
    </row>
    <row r="49" spans="1:12" x14ac:dyDescent="0.3">
      <c r="A49" s="57">
        <v>0</v>
      </c>
      <c r="B49" s="272" t="s">
        <v>1005</v>
      </c>
      <c r="C49" s="57" t="s">
        <v>1034</v>
      </c>
      <c r="D49" s="57" t="s">
        <v>1065</v>
      </c>
      <c r="E49" s="273"/>
      <c r="F49" s="57" t="s">
        <v>924</v>
      </c>
      <c r="G49" s="57" t="s">
        <v>1106</v>
      </c>
      <c r="H49" s="57"/>
      <c r="I49" s="65">
        <v>119</v>
      </c>
      <c r="J49" s="65">
        <v>47.005000000000003</v>
      </c>
      <c r="K49" s="65">
        <v>0.5</v>
      </c>
      <c r="L49" s="65">
        <v>0.5</v>
      </c>
    </row>
    <row r="50" spans="1:12" x14ac:dyDescent="0.3">
      <c r="A50" s="57">
        <v>0</v>
      </c>
      <c r="B50" s="272" t="s">
        <v>1006</v>
      </c>
      <c r="C50" s="57" t="s">
        <v>1035</v>
      </c>
      <c r="D50" s="57" t="s">
        <v>1065</v>
      </c>
      <c r="E50" s="273"/>
      <c r="F50" s="57" t="s">
        <v>924</v>
      </c>
      <c r="G50" s="57" t="s">
        <v>1106</v>
      </c>
      <c r="H50" s="57"/>
      <c r="I50" s="65">
        <v>119</v>
      </c>
      <c r="J50" s="65">
        <v>-47.005000000000003</v>
      </c>
      <c r="K50" s="65">
        <v>0.5</v>
      </c>
      <c r="L50" s="65">
        <v>0.5</v>
      </c>
    </row>
    <row r="51" spans="1:12" x14ac:dyDescent="0.3">
      <c r="A51" s="57">
        <v>1</v>
      </c>
      <c r="B51" s="272" t="s">
        <v>1007</v>
      </c>
      <c r="C51" s="57" t="s">
        <v>1036</v>
      </c>
      <c r="D51" s="57" t="s">
        <v>1065</v>
      </c>
      <c r="E51" s="273"/>
      <c r="F51" s="57" t="s">
        <v>930</v>
      </c>
      <c r="G51" s="57" t="s">
        <v>1106</v>
      </c>
      <c r="H51" s="57"/>
      <c r="I51" s="65">
        <v>-100</v>
      </c>
      <c r="J51" s="65">
        <v>47.005000000000003</v>
      </c>
      <c r="K51" s="65">
        <v>1</v>
      </c>
      <c r="L51" s="65">
        <v>0</v>
      </c>
    </row>
    <row r="52" spans="1:12" x14ac:dyDescent="0.3">
      <c r="A52" s="57">
        <v>0</v>
      </c>
      <c r="B52" s="272" t="s">
        <v>1008</v>
      </c>
      <c r="C52" s="57" t="s">
        <v>1037</v>
      </c>
      <c r="D52" s="57" t="s">
        <v>1065</v>
      </c>
      <c r="E52" s="274"/>
      <c r="F52" s="57" t="s">
        <v>930</v>
      </c>
      <c r="G52" s="57" t="s">
        <v>1106</v>
      </c>
      <c r="H52" s="57"/>
      <c r="I52" s="65">
        <v>-100</v>
      </c>
      <c r="J52" s="65">
        <v>-47.005000000000003</v>
      </c>
      <c r="K52" s="65">
        <v>1</v>
      </c>
      <c r="L52" s="65">
        <v>0</v>
      </c>
    </row>
    <row r="53" spans="1:12" x14ac:dyDescent="0.3">
      <c r="A53" s="57">
        <v>1</v>
      </c>
      <c r="B53" s="272" t="s">
        <v>991</v>
      </c>
      <c r="C53" s="57" t="s">
        <v>998</v>
      </c>
      <c r="D53" s="57" t="s">
        <v>1066</v>
      </c>
      <c r="E53" s="273"/>
      <c r="F53" s="57" t="s">
        <v>924</v>
      </c>
      <c r="G53" s="57" t="s">
        <v>1106</v>
      </c>
      <c r="H53" s="57"/>
      <c r="I53" s="65">
        <v>119</v>
      </c>
      <c r="J53" s="65">
        <v>47.005000000000003</v>
      </c>
      <c r="K53" s="65">
        <v>0</v>
      </c>
      <c r="L53" s="65">
        <v>1</v>
      </c>
    </row>
    <row r="54" spans="1:12" x14ac:dyDescent="0.3">
      <c r="A54" s="57">
        <v>0</v>
      </c>
      <c r="B54" s="272" t="s">
        <v>1009</v>
      </c>
      <c r="C54" s="57" t="s">
        <v>1038</v>
      </c>
      <c r="D54" s="57" t="s">
        <v>1066</v>
      </c>
      <c r="E54" s="273"/>
      <c r="F54" s="57" t="s">
        <v>924</v>
      </c>
      <c r="G54" s="57" t="s">
        <v>1106</v>
      </c>
      <c r="H54" s="57"/>
      <c r="I54" s="65">
        <v>119</v>
      </c>
      <c r="J54" s="65">
        <v>-47.005000000000003</v>
      </c>
      <c r="K54" s="65">
        <v>0</v>
      </c>
      <c r="L54" s="65">
        <v>1</v>
      </c>
    </row>
    <row r="55" spans="1:12" x14ac:dyDescent="0.3">
      <c r="A55" s="57">
        <v>0</v>
      </c>
      <c r="B55" s="272" t="s">
        <v>1010</v>
      </c>
      <c r="C55" s="57" t="s">
        <v>1039</v>
      </c>
      <c r="D55" s="57" t="s">
        <v>1066</v>
      </c>
      <c r="E55" s="273"/>
      <c r="F55" s="57" t="s">
        <v>924</v>
      </c>
      <c r="G55" s="57" t="s">
        <v>1106</v>
      </c>
      <c r="H55" s="57"/>
      <c r="I55" s="65">
        <v>119</v>
      </c>
      <c r="J55" s="65">
        <v>47.005000000000003</v>
      </c>
      <c r="K55" s="65">
        <v>0.5</v>
      </c>
      <c r="L55" s="65">
        <v>0.5</v>
      </c>
    </row>
    <row r="56" spans="1:12" x14ac:dyDescent="0.3">
      <c r="A56" s="57">
        <v>0</v>
      </c>
      <c r="B56" s="272" t="s">
        <v>1011</v>
      </c>
      <c r="C56" s="57" t="s">
        <v>1040</v>
      </c>
      <c r="D56" s="57" t="s">
        <v>1066</v>
      </c>
      <c r="E56" s="273"/>
      <c r="F56" s="57" t="s">
        <v>924</v>
      </c>
      <c r="G56" s="57" t="s">
        <v>1106</v>
      </c>
      <c r="H56" s="57"/>
      <c r="I56" s="65">
        <v>119</v>
      </c>
      <c r="J56" s="65">
        <v>-47.005000000000003</v>
      </c>
      <c r="K56" s="65">
        <v>0.5</v>
      </c>
      <c r="L56" s="65">
        <v>0.5</v>
      </c>
    </row>
    <row r="57" spans="1:12" x14ac:dyDescent="0.3">
      <c r="A57" s="57">
        <v>1</v>
      </c>
      <c r="B57" s="272" t="s">
        <v>1012</v>
      </c>
      <c r="C57" s="57" t="s">
        <v>1041</v>
      </c>
      <c r="D57" s="57" t="s">
        <v>1066</v>
      </c>
      <c r="E57" s="273"/>
      <c r="F57" s="57" t="s">
        <v>930</v>
      </c>
      <c r="G57" s="57" t="s">
        <v>1106</v>
      </c>
      <c r="H57" s="57"/>
      <c r="I57" s="65">
        <v>-100</v>
      </c>
      <c r="J57" s="65">
        <v>47.005000000000003</v>
      </c>
      <c r="K57" s="65">
        <v>1</v>
      </c>
      <c r="L57" s="65">
        <v>0</v>
      </c>
    </row>
    <row r="58" spans="1:12" x14ac:dyDescent="0.3">
      <c r="A58" s="57">
        <v>0</v>
      </c>
      <c r="B58" s="272" t="s">
        <v>1013</v>
      </c>
      <c r="C58" s="57" t="s">
        <v>1042</v>
      </c>
      <c r="D58" s="57" t="s">
        <v>1066</v>
      </c>
      <c r="E58" s="273"/>
      <c r="F58" s="57" t="s">
        <v>930</v>
      </c>
      <c r="G58" s="57" t="s">
        <v>1106</v>
      </c>
      <c r="H58" s="57"/>
      <c r="I58" s="65">
        <v>-100</v>
      </c>
      <c r="J58" s="65">
        <v>-47.005000000000003</v>
      </c>
      <c r="K58" s="65">
        <v>1</v>
      </c>
      <c r="L58" s="65">
        <v>0</v>
      </c>
    </row>
    <row r="59" spans="1:12" x14ac:dyDescent="0.3">
      <c r="A59" s="57">
        <v>1</v>
      </c>
      <c r="B59" s="272" t="s">
        <v>992</v>
      </c>
      <c r="C59" s="57" t="s">
        <v>983</v>
      </c>
      <c r="D59" s="57" t="s">
        <v>1064</v>
      </c>
      <c r="E59" s="273" t="s">
        <v>945</v>
      </c>
      <c r="F59" s="57" t="s">
        <v>924</v>
      </c>
      <c r="G59" s="57" t="s">
        <v>1106</v>
      </c>
      <c r="H59" s="57"/>
      <c r="I59" s="65">
        <v>119</v>
      </c>
      <c r="J59" s="65">
        <v>47.005000000000003</v>
      </c>
      <c r="K59" s="65">
        <v>0</v>
      </c>
      <c r="L59" s="65">
        <v>1</v>
      </c>
    </row>
    <row r="60" spans="1:12" x14ac:dyDescent="0.3">
      <c r="A60" s="57">
        <v>0</v>
      </c>
      <c r="B60" s="272" t="s">
        <v>1014</v>
      </c>
      <c r="C60" s="57" t="s">
        <v>1043</v>
      </c>
      <c r="D60" s="57" t="s">
        <v>1064</v>
      </c>
      <c r="E60" s="273" t="s">
        <v>945</v>
      </c>
      <c r="F60" s="57" t="s">
        <v>924</v>
      </c>
      <c r="G60" s="57" t="s">
        <v>1106</v>
      </c>
      <c r="H60" s="57"/>
      <c r="I60" s="65">
        <v>119</v>
      </c>
      <c r="J60" s="65">
        <v>-47.005000000000003</v>
      </c>
      <c r="K60" s="65">
        <v>0</v>
      </c>
      <c r="L60" s="65">
        <v>1</v>
      </c>
    </row>
    <row r="61" spans="1:12" x14ac:dyDescent="0.3">
      <c r="A61" s="57">
        <v>0</v>
      </c>
      <c r="B61" s="272" t="s">
        <v>1015</v>
      </c>
      <c r="C61" s="268" t="s">
        <v>1044</v>
      </c>
      <c r="D61" s="57" t="s">
        <v>1064</v>
      </c>
      <c r="E61" s="273" t="s">
        <v>945</v>
      </c>
      <c r="F61" s="57" t="s">
        <v>924</v>
      </c>
      <c r="G61" s="57" t="s">
        <v>1106</v>
      </c>
      <c r="H61" s="57"/>
      <c r="I61" s="65">
        <v>119</v>
      </c>
      <c r="J61" s="65">
        <v>47.005000000000003</v>
      </c>
      <c r="K61" s="65">
        <v>0.5</v>
      </c>
      <c r="L61" s="65">
        <v>0.5</v>
      </c>
    </row>
    <row r="62" spans="1:12" x14ac:dyDescent="0.3">
      <c r="A62" s="57">
        <v>0</v>
      </c>
      <c r="B62" s="272" t="s">
        <v>1016</v>
      </c>
      <c r="C62" s="57" t="s">
        <v>1045</v>
      </c>
      <c r="D62" s="57" t="s">
        <v>1064</v>
      </c>
      <c r="E62" s="273" t="s">
        <v>945</v>
      </c>
      <c r="F62" s="57" t="s">
        <v>924</v>
      </c>
      <c r="G62" s="57" t="s">
        <v>1106</v>
      </c>
      <c r="H62" s="57"/>
      <c r="I62" s="65">
        <v>119</v>
      </c>
      <c r="J62" s="65">
        <v>-47.005000000000003</v>
      </c>
      <c r="K62" s="65">
        <v>0.5</v>
      </c>
      <c r="L62" s="65">
        <v>0.5</v>
      </c>
    </row>
    <row r="63" spans="1:12" x14ac:dyDescent="0.3">
      <c r="A63" s="57">
        <v>1</v>
      </c>
      <c r="B63" s="272" t="s">
        <v>993</v>
      </c>
      <c r="C63" s="57" t="s">
        <v>984</v>
      </c>
      <c r="D63" s="57" t="s">
        <v>1064</v>
      </c>
      <c r="E63" s="273" t="s">
        <v>945</v>
      </c>
      <c r="F63" s="57" t="s">
        <v>930</v>
      </c>
      <c r="G63" s="57" t="s">
        <v>1106</v>
      </c>
      <c r="H63" s="57"/>
      <c r="I63" s="65">
        <v>-100</v>
      </c>
      <c r="J63" s="65">
        <v>47.005000000000003</v>
      </c>
      <c r="K63" s="65">
        <v>1</v>
      </c>
      <c r="L63" s="65">
        <v>0</v>
      </c>
    </row>
    <row r="64" spans="1:12" x14ac:dyDescent="0.3">
      <c r="A64" s="57">
        <v>0</v>
      </c>
      <c r="B64" s="272" t="s">
        <v>1017</v>
      </c>
      <c r="C64" s="57" t="s">
        <v>1046</v>
      </c>
      <c r="D64" s="57" t="s">
        <v>1064</v>
      </c>
      <c r="E64" s="273" t="s">
        <v>945</v>
      </c>
      <c r="F64" s="57" t="s">
        <v>930</v>
      </c>
      <c r="G64" s="57" t="s">
        <v>1106</v>
      </c>
      <c r="H64" s="57"/>
      <c r="I64" s="65">
        <v>-100</v>
      </c>
      <c r="J64" s="65">
        <v>-47.005000000000003</v>
      </c>
      <c r="K64" s="65">
        <v>1</v>
      </c>
      <c r="L64" s="65">
        <v>0</v>
      </c>
    </row>
    <row r="65" spans="1:14" x14ac:dyDescent="0.3">
      <c r="A65" s="57">
        <v>1</v>
      </c>
      <c r="B65" s="272" t="s">
        <v>994</v>
      </c>
      <c r="C65" s="57" t="s">
        <v>985</v>
      </c>
      <c r="D65" s="57" t="s">
        <v>1064</v>
      </c>
      <c r="E65" s="273" t="s">
        <v>952</v>
      </c>
      <c r="F65" s="57" t="s">
        <v>924</v>
      </c>
      <c r="G65" s="57" t="s">
        <v>1106</v>
      </c>
      <c r="H65" s="57"/>
      <c r="I65" s="65">
        <v>119</v>
      </c>
      <c r="J65" s="65">
        <v>47.005000000000003</v>
      </c>
      <c r="K65" s="65">
        <v>0</v>
      </c>
      <c r="L65" s="65">
        <v>1</v>
      </c>
    </row>
    <row r="66" spans="1:14" x14ac:dyDescent="0.3">
      <c r="A66" s="57">
        <v>0</v>
      </c>
      <c r="B66" s="272" t="s">
        <v>1018</v>
      </c>
      <c r="C66" s="57" t="s">
        <v>1047</v>
      </c>
      <c r="D66" s="57" t="s">
        <v>1064</v>
      </c>
      <c r="E66" s="273" t="s">
        <v>952</v>
      </c>
      <c r="F66" s="57" t="s">
        <v>924</v>
      </c>
      <c r="G66" s="57" t="s">
        <v>1106</v>
      </c>
      <c r="H66" s="57"/>
      <c r="I66" s="65">
        <v>119</v>
      </c>
      <c r="J66" s="65">
        <v>-47.005000000000003</v>
      </c>
      <c r="K66" s="65">
        <v>0</v>
      </c>
      <c r="L66" s="65">
        <v>1</v>
      </c>
    </row>
    <row r="67" spans="1:14" x14ac:dyDescent="0.3">
      <c r="A67" s="57">
        <v>0</v>
      </c>
      <c r="B67" s="272" t="s">
        <v>1019</v>
      </c>
      <c r="C67" s="57" t="s">
        <v>1048</v>
      </c>
      <c r="D67" s="57" t="s">
        <v>1064</v>
      </c>
      <c r="E67" s="273" t="s">
        <v>952</v>
      </c>
      <c r="F67" s="57" t="s">
        <v>924</v>
      </c>
      <c r="G67" s="57" t="s">
        <v>1106</v>
      </c>
      <c r="H67" s="57"/>
      <c r="I67" s="65">
        <v>119</v>
      </c>
      <c r="J67" s="65">
        <v>47.005000000000003</v>
      </c>
      <c r="K67" s="65">
        <v>0.5</v>
      </c>
      <c r="L67" s="65">
        <v>0.5</v>
      </c>
    </row>
    <row r="68" spans="1:14" x14ac:dyDescent="0.3">
      <c r="A68" s="57">
        <v>0</v>
      </c>
      <c r="B68" s="272" t="s">
        <v>1020</v>
      </c>
      <c r="C68" s="57" t="s">
        <v>1049</v>
      </c>
      <c r="D68" s="57" t="s">
        <v>1064</v>
      </c>
      <c r="E68" s="273" t="s">
        <v>952</v>
      </c>
      <c r="F68" s="57" t="s">
        <v>924</v>
      </c>
      <c r="G68" s="57" t="s">
        <v>1106</v>
      </c>
      <c r="H68" s="57"/>
      <c r="I68" s="65">
        <v>119</v>
      </c>
      <c r="J68" s="65">
        <v>-47.005000000000003</v>
      </c>
      <c r="K68" s="65">
        <v>0.5</v>
      </c>
      <c r="L68" s="65">
        <v>0.5</v>
      </c>
    </row>
    <row r="69" spans="1:14" x14ac:dyDescent="0.3">
      <c r="A69" s="57">
        <v>1</v>
      </c>
      <c r="B69" s="272" t="s">
        <v>995</v>
      </c>
      <c r="C69" s="57" t="s">
        <v>986</v>
      </c>
      <c r="D69" s="57" t="s">
        <v>1064</v>
      </c>
      <c r="E69" s="273" t="s">
        <v>952</v>
      </c>
      <c r="F69" s="57" t="s">
        <v>930</v>
      </c>
      <c r="G69" s="57" t="s">
        <v>1106</v>
      </c>
      <c r="H69" s="57"/>
      <c r="I69" s="65">
        <v>-100</v>
      </c>
      <c r="J69" s="65">
        <v>47.005000000000003</v>
      </c>
      <c r="K69" s="65">
        <v>1</v>
      </c>
      <c r="L69" s="65">
        <v>0</v>
      </c>
    </row>
    <row r="70" spans="1:14" x14ac:dyDescent="0.3">
      <c r="A70" s="57">
        <v>0</v>
      </c>
      <c r="B70" s="272" t="s">
        <v>1021</v>
      </c>
      <c r="C70" s="57" t="s">
        <v>1050</v>
      </c>
      <c r="D70" s="57" t="s">
        <v>1064</v>
      </c>
      <c r="E70" s="273" t="s">
        <v>952</v>
      </c>
      <c r="F70" s="57" t="s">
        <v>930</v>
      </c>
      <c r="G70" s="57" t="s">
        <v>1106</v>
      </c>
      <c r="H70" s="57"/>
      <c r="I70" s="65">
        <v>-100</v>
      </c>
      <c r="J70" s="65">
        <v>-47.005000000000003</v>
      </c>
      <c r="K70" s="65">
        <v>1</v>
      </c>
      <c r="L70" s="65">
        <v>0</v>
      </c>
    </row>
    <row r="71" spans="1:14" x14ac:dyDescent="0.3">
      <c r="A71" s="57">
        <v>1</v>
      </c>
      <c r="B71" s="272" t="s">
        <v>996</v>
      </c>
      <c r="C71" s="57" t="s">
        <v>987</v>
      </c>
      <c r="D71" s="57" t="s">
        <v>1061</v>
      </c>
      <c r="E71" s="273"/>
      <c r="F71" s="57" t="s">
        <v>924</v>
      </c>
      <c r="G71" s="57" t="s">
        <v>1106</v>
      </c>
      <c r="H71" s="57"/>
      <c r="I71" s="65">
        <v>119</v>
      </c>
      <c r="J71" s="65">
        <v>47.005000000000003</v>
      </c>
      <c r="K71" s="65">
        <v>0</v>
      </c>
      <c r="L71" s="65">
        <v>0</v>
      </c>
    </row>
    <row r="72" spans="1:14" x14ac:dyDescent="0.3">
      <c r="A72" s="57">
        <v>0</v>
      </c>
      <c r="B72" s="272" t="s">
        <v>1022</v>
      </c>
      <c r="C72" s="57" t="s">
        <v>1051</v>
      </c>
      <c r="D72" s="57" t="s">
        <v>1061</v>
      </c>
      <c r="E72" s="273"/>
      <c r="F72" s="57" t="s">
        <v>924</v>
      </c>
      <c r="G72" s="57" t="s">
        <v>1106</v>
      </c>
      <c r="H72" s="57"/>
      <c r="I72" s="65">
        <v>119</v>
      </c>
      <c r="J72" s="65">
        <v>-47.005000000000003</v>
      </c>
      <c r="K72" s="65">
        <v>0</v>
      </c>
      <c r="L72" s="65">
        <v>0</v>
      </c>
    </row>
    <row r="73" spans="1:14" x14ac:dyDescent="0.3">
      <c r="A73" s="57">
        <v>1</v>
      </c>
      <c r="B73" s="272" t="s">
        <v>997</v>
      </c>
      <c r="C73" s="57" t="s">
        <v>988</v>
      </c>
      <c r="D73" s="57" t="s">
        <v>1062</v>
      </c>
      <c r="E73" s="273"/>
      <c r="F73" s="57" t="s">
        <v>924</v>
      </c>
      <c r="G73" s="57" t="s">
        <v>1106</v>
      </c>
      <c r="H73" s="57"/>
      <c r="I73" s="65">
        <v>100</v>
      </c>
      <c r="J73" s="65">
        <v>47.005000000000003</v>
      </c>
      <c r="K73" s="65">
        <v>1</v>
      </c>
      <c r="L73" s="65">
        <v>1</v>
      </c>
    </row>
    <row r="74" spans="1:14" x14ac:dyDescent="0.3">
      <c r="A74" s="57">
        <v>0</v>
      </c>
      <c r="B74" s="272" t="s">
        <v>1023</v>
      </c>
      <c r="C74" s="57" t="s">
        <v>1052</v>
      </c>
      <c r="D74" s="57" t="s">
        <v>1062</v>
      </c>
      <c r="E74" s="273"/>
      <c r="F74" s="57" t="s">
        <v>924</v>
      </c>
      <c r="G74" s="57" t="s">
        <v>1106</v>
      </c>
      <c r="H74" s="57"/>
      <c r="I74" s="65">
        <v>100</v>
      </c>
      <c r="J74" s="65">
        <v>-47.005000000000003</v>
      </c>
      <c r="K74" s="65">
        <v>1</v>
      </c>
      <c r="L74" s="65">
        <v>1</v>
      </c>
    </row>
    <row r="75" spans="1:14" x14ac:dyDescent="0.3">
      <c r="A75" s="57">
        <v>1</v>
      </c>
      <c r="B75" s="272" t="s">
        <v>1024</v>
      </c>
      <c r="C75" s="57" t="s">
        <v>1053</v>
      </c>
      <c r="D75" s="57" t="s">
        <v>1062</v>
      </c>
      <c r="E75" s="273"/>
      <c r="F75" s="57" t="s">
        <v>930</v>
      </c>
      <c r="G75" s="57" t="s">
        <v>1106</v>
      </c>
      <c r="H75" s="57"/>
      <c r="I75" s="65">
        <v>-100</v>
      </c>
      <c r="J75" s="65">
        <v>47.005000000000003</v>
      </c>
      <c r="K75" s="65">
        <v>1</v>
      </c>
      <c r="L75" s="65">
        <v>1</v>
      </c>
    </row>
    <row r="76" spans="1:14" x14ac:dyDescent="0.3">
      <c r="A76" s="57">
        <v>0</v>
      </c>
      <c r="B76" s="272" t="s">
        <v>1025</v>
      </c>
      <c r="C76" s="57" t="s">
        <v>1054</v>
      </c>
      <c r="D76" s="57" t="s">
        <v>1062</v>
      </c>
      <c r="E76" s="274"/>
      <c r="F76" s="57" t="s">
        <v>930</v>
      </c>
      <c r="G76" s="57" t="s">
        <v>1106</v>
      </c>
      <c r="H76" s="57"/>
      <c r="I76" s="65">
        <v>-100</v>
      </c>
      <c r="J76" s="65">
        <v>-47.005000000000003</v>
      </c>
      <c r="K76" s="65">
        <v>1</v>
      </c>
      <c r="L76" s="65">
        <v>1</v>
      </c>
    </row>
    <row r="77" spans="1:14" x14ac:dyDescent="0.3">
      <c r="A77" s="57">
        <v>1</v>
      </c>
      <c r="B77" s="272" t="s">
        <v>1026</v>
      </c>
      <c r="C77" s="57" t="s">
        <v>1055</v>
      </c>
      <c r="D77" s="57" t="s">
        <v>1064</v>
      </c>
      <c r="E77" s="273"/>
      <c r="F77" s="57" t="s">
        <v>980</v>
      </c>
      <c r="G77" s="57" t="s">
        <v>1106</v>
      </c>
      <c r="H77" s="57"/>
      <c r="I77" s="65">
        <v>0</v>
      </c>
      <c r="J77" s="65">
        <v>47.005000000000003</v>
      </c>
      <c r="K77" s="65">
        <v>0</v>
      </c>
      <c r="L77" s="65">
        <v>0</v>
      </c>
    </row>
    <row r="78" spans="1:14" x14ac:dyDescent="0.3">
      <c r="A78" s="57">
        <v>0</v>
      </c>
      <c r="B78" s="272" t="s">
        <v>1027</v>
      </c>
      <c r="C78" s="57" t="s">
        <v>1056</v>
      </c>
      <c r="D78" s="57" t="s">
        <v>1064</v>
      </c>
      <c r="E78" s="273"/>
      <c r="F78" s="57" t="s">
        <v>980</v>
      </c>
      <c r="G78" s="57" t="s">
        <v>1106</v>
      </c>
      <c r="H78" s="57"/>
      <c r="I78" s="65">
        <v>0</v>
      </c>
      <c r="J78" s="65">
        <v>-47.005000000000003</v>
      </c>
      <c r="K78" s="65">
        <v>0</v>
      </c>
      <c r="L78" s="65">
        <v>0</v>
      </c>
    </row>
    <row r="79" spans="1:14" x14ac:dyDescent="0.3">
      <c r="A79" s="57">
        <v>0</v>
      </c>
      <c r="B79" s="272" t="s">
        <v>1114</v>
      </c>
      <c r="C79" s="57" t="s">
        <v>1182</v>
      </c>
      <c r="D79" s="57" t="s">
        <v>1064</v>
      </c>
      <c r="E79" s="273"/>
      <c r="F79" s="57" t="s">
        <v>924</v>
      </c>
      <c r="G79" s="57" t="s">
        <v>1106</v>
      </c>
      <c r="H79" s="57" t="s">
        <v>1175</v>
      </c>
      <c r="I79" s="65">
        <v>119</v>
      </c>
      <c r="J79" s="65">
        <v>47.005000000000003</v>
      </c>
      <c r="K79" s="65">
        <v>0</v>
      </c>
      <c r="L79" s="65">
        <v>1</v>
      </c>
      <c r="N79" t="str">
        <f>CONCATENATE(B79,MID(C79,4,4)," ",H79)</f>
        <v>01c_01b HF_plus2C</v>
      </c>
    </row>
    <row r="80" spans="1:14" x14ac:dyDescent="0.3">
      <c r="A80" s="57">
        <v>0</v>
      </c>
      <c r="B80" s="272" t="s">
        <v>1115</v>
      </c>
      <c r="C80" s="57" t="s">
        <v>1183</v>
      </c>
      <c r="D80" s="57" t="s">
        <v>1064</v>
      </c>
      <c r="E80" s="273"/>
      <c r="F80" s="57" t="s">
        <v>930</v>
      </c>
      <c r="G80" s="57" t="s">
        <v>1106</v>
      </c>
      <c r="H80" s="57" t="s">
        <v>1175</v>
      </c>
      <c r="I80" s="65">
        <v>-100</v>
      </c>
      <c r="J80" s="65">
        <v>47.005000000000003</v>
      </c>
      <c r="K80" s="65">
        <v>1</v>
      </c>
      <c r="L80" s="65">
        <v>0</v>
      </c>
      <c r="N80" t="str">
        <f t="shared" ref="N80:N93" si="0">CONCATENATE(B80,MID(C80,4,4)," ",H80)</f>
        <v>05c_05b HF_plus2C</v>
      </c>
    </row>
    <row r="81" spans="1:14" x14ac:dyDescent="0.3">
      <c r="A81" s="57">
        <v>0</v>
      </c>
      <c r="B81" s="272" t="s">
        <v>1116</v>
      </c>
      <c r="C81" s="57" t="s">
        <v>1184</v>
      </c>
      <c r="D81" s="57" t="s">
        <v>1064</v>
      </c>
      <c r="E81" s="273" t="s">
        <v>945</v>
      </c>
      <c r="F81" s="57" t="s">
        <v>924</v>
      </c>
      <c r="G81" s="57" t="s">
        <v>1106</v>
      </c>
      <c r="H81" s="57" t="s">
        <v>1175</v>
      </c>
      <c r="I81" s="65">
        <v>119</v>
      </c>
      <c r="J81" s="65">
        <v>47.005000000000003</v>
      </c>
      <c r="K81" s="65">
        <v>0</v>
      </c>
      <c r="L81" s="65">
        <v>1</v>
      </c>
      <c r="N81" t="str">
        <f t="shared" si="0"/>
        <v>19c_19b HF_plus2C</v>
      </c>
    </row>
    <row r="82" spans="1:14" x14ac:dyDescent="0.3">
      <c r="A82" s="57">
        <v>0</v>
      </c>
      <c r="B82" s="272" t="s">
        <v>1117</v>
      </c>
      <c r="C82" s="57" t="s">
        <v>1185</v>
      </c>
      <c r="D82" s="57" t="s">
        <v>1064</v>
      </c>
      <c r="E82" s="273" t="s">
        <v>945</v>
      </c>
      <c r="F82" s="57" t="s">
        <v>930</v>
      </c>
      <c r="G82" s="57" t="s">
        <v>1106</v>
      </c>
      <c r="H82" s="57" t="s">
        <v>1175</v>
      </c>
      <c r="I82" s="65">
        <v>-100</v>
      </c>
      <c r="J82" s="65">
        <v>47.005000000000003</v>
      </c>
      <c r="K82" s="65">
        <v>1</v>
      </c>
      <c r="L82" s="65">
        <v>0</v>
      </c>
      <c r="N82" t="str">
        <f t="shared" si="0"/>
        <v>23c_23b HF_plus2C</v>
      </c>
    </row>
    <row r="83" spans="1:14" x14ac:dyDescent="0.3">
      <c r="A83" s="57">
        <v>0</v>
      </c>
      <c r="B83" s="272" t="s">
        <v>1118</v>
      </c>
      <c r="C83" s="57" t="s">
        <v>1186</v>
      </c>
      <c r="D83" s="57" t="s">
        <v>1064</v>
      </c>
      <c r="E83" s="273" t="s">
        <v>952</v>
      </c>
      <c r="F83" s="57" t="s">
        <v>924</v>
      </c>
      <c r="G83" s="57" t="s">
        <v>1106</v>
      </c>
      <c r="H83" s="57" t="s">
        <v>1175</v>
      </c>
      <c r="I83" s="65">
        <v>119</v>
      </c>
      <c r="J83" s="65">
        <v>47.005000000000003</v>
      </c>
      <c r="K83" s="65">
        <v>0</v>
      </c>
      <c r="L83" s="65">
        <v>1</v>
      </c>
      <c r="N83" t="str">
        <f t="shared" si="0"/>
        <v>25c_25b HF_plus2C</v>
      </c>
    </row>
    <row r="84" spans="1:14" x14ac:dyDescent="0.3">
      <c r="A84" s="57">
        <v>0</v>
      </c>
      <c r="B84" s="272" t="s">
        <v>1119</v>
      </c>
      <c r="C84" s="57" t="s">
        <v>1187</v>
      </c>
      <c r="D84" s="57" t="s">
        <v>1064</v>
      </c>
      <c r="E84" s="273" t="s">
        <v>952</v>
      </c>
      <c r="F84" s="57" t="s">
        <v>930</v>
      </c>
      <c r="G84" s="57" t="s">
        <v>1106</v>
      </c>
      <c r="H84" s="57" t="s">
        <v>1175</v>
      </c>
      <c r="I84" s="65">
        <v>-100</v>
      </c>
      <c r="J84" s="65">
        <v>47.005000000000003</v>
      </c>
      <c r="K84" s="65">
        <v>1</v>
      </c>
      <c r="L84" s="65">
        <v>0</v>
      </c>
      <c r="N84" t="str">
        <f>CONCATENATE(B84,MID(C84,4,4)," ",H84)</f>
        <v>29c_29b HF_plus2C</v>
      </c>
    </row>
    <row r="85" spans="1:14" x14ac:dyDescent="0.3">
      <c r="A85" s="57">
        <v>0</v>
      </c>
      <c r="B85" s="272" t="s">
        <v>1120</v>
      </c>
      <c r="C85" s="57" t="s">
        <v>1188</v>
      </c>
      <c r="D85" s="57" t="s">
        <v>1061</v>
      </c>
      <c r="E85" s="273"/>
      <c r="F85" s="57" t="s">
        <v>924</v>
      </c>
      <c r="G85" s="57" t="s">
        <v>1106</v>
      </c>
      <c r="H85" s="57" t="s">
        <v>1175</v>
      </c>
      <c r="I85" s="65">
        <v>119</v>
      </c>
      <c r="J85" s="65">
        <v>47.005000000000003</v>
      </c>
      <c r="K85" s="65">
        <v>0</v>
      </c>
      <c r="L85" s="65">
        <v>0</v>
      </c>
      <c r="N85" t="str">
        <f t="shared" si="0"/>
        <v>31c_31b HF_plus2C</v>
      </c>
    </row>
    <row r="86" spans="1:14" x14ac:dyDescent="0.3">
      <c r="A86" s="57">
        <v>0</v>
      </c>
      <c r="B86" s="272" t="s">
        <v>1121</v>
      </c>
      <c r="C86" s="57" t="s">
        <v>1189</v>
      </c>
      <c r="D86" s="57" t="s">
        <v>1062</v>
      </c>
      <c r="E86" s="273"/>
      <c r="F86" s="57" t="s">
        <v>924</v>
      </c>
      <c r="G86" s="57" t="s">
        <v>1106</v>
      </c>
      <c r="H86" s="57" t="s">
        <v>1175</v>
      </c>
      <c r="I86" s="65">
        <v>100</v>
      </c>
      <c r="J86" s="65">
        <v>47.005000000000003</v>
      </c>
      <c r="K86" s="65">
        <v>1</v>
      </c>
      <c r="L86" s="65">
        <v>1</v>
      </c>
      <c r="N86" t="str">
        <f t="shared" si="0"/>
        <v>33c_33b HF_plus2C</v>
      </c>
    </row>
    <row r="87" spans="1:14" x14ac:dyDescent="0.3">
      <c r="A87" s="57">
        <v>0</v>
      </c>
      <c r="B87" s="272" t="s">
        <v>1122</v>
      </c>
      <c r="C87" s="57" t="s">
        <v>1190</v>
      </c>
      <c r="D87" s="57" t="s">
        <v>1062</v>
      </c>
      <c r="E87" s="273"/>
      <c r="F87" s="57" t="s">
        <v>930</v>
      </c>
      <c r="G87" s="57" t="s">
        <v>1106</v>
      </c>
      <c r="H87" s="57" t="s">
        <v>1175</v>
      </c>
      <c r="I87" s="65">
        <v>-100</v>
      </c>
      <c r="J87" s="65">
        <v>47.005000000000003</v>
      </c>
      <c r="K87" s="65">
        <v>1</v>
      </c>
      <c r="L87" s="65">
        <v>1</v>
      </c>
      <c r="N87" t="str">
        <f t="shared" si="0"/>
        <v>35c_35b HF_plus2C</v>
      </c>
    </row>
    <row r="88" spans="1:14" x14ac:dyDescent="0.3">
      <c r="A88" s="57">
        <v>0</v>
      </c>
      <c r="B88" s="272" t="s">
        <v>1123</v>
      </c>
      <c r="C88" s="57" t="s">
        <v>1191</v>
      </c>
      <c r="D88" s="57" t="s">
        <v>1064</v>
      </c>
      <c r="E88" s="273"/>
      <c r="F88" s="57" t="s">
        <v>980</v>
      </c>
      <c r="G88" s="57" t="s">
        <v>1106</v>
      </c>
      <c r="H88" s="57" t="s">
        <v>1175</v>
      </c>
      <c r="I88" s="65">
        <v>0</v>
      </c>
      <c r="J88" s="65">
        <v>47.005000000000003</v>
      </c>
      <c r="K88" s="65">
        <v>0</v>
      </c>
      <c r="L88" s="65">
        <v>0</v>
      </c>
      <c r="N88" t="str">
        <f t="shared" si="0"/>
        <v>37c_37b HF_plus2C</v>
      </c>
    </row>
    <row r="89" spans="1:14" x14ac:dyDescent="0.3">
      <c r="A89" s="57">
        <v>0</v>
      </c>
      <c r="B89" s="272" t="s">
        <v>1125</v>
      </c>
      <c r="C89" s="57" t="s">
        <v>1192</v>
      </c>
      <c r="D89" s="57" t="s">
        <v>1064</v>
      </c>
      <c r="E89" s="273"/>
      <c r="F89" s="57" t="s">
        <v>924</v>
      </c>
      <c r="G89" s="57" t="s">
        <v>1106</v>
      </c>
      <c r="H89" s="57" t="s">
        <v>1176</v>
      </c>
      <c r="I89" s="65">
        <v>119</v>
      </c>
      <c r="J89" s="65">
        <v>47.005000000000003</v>
      </c>
      <c r="K89" s="65">
        <v>0</v>
      </c>
      <c r="L89" s="65">
        <v>1</v>
      </c>
      <c r="N89" t="str">
        <f>CONCATENATE(B89,MID(C89,4,4)," ",H89)</f>
        <v>01d_01b HF_minus2C</v>
      </c>
    </row>
    <row r="90" spans="1:14" x14ac:dyDescent="0.3">
      <c r="A90" s="57">
        <v>0</v>
      </c>
      <c r="B90" s="272" t="s">
        <v>1126</v>
      </c>
      <c r="C90" s="57" t="s">
        <v>1193</v>
      </c>
      <c r="D90" s="57" t="s">
        <v>1064</v>
      </c>
      <c r="E90" s="273"/>
      <c r="F90" s="57" t="s">
        <v>930</v>
      </c>
      <c r="G90" s="57" t="s">
        <v>1106</v>
      </c>
      <c r="H90" s="57" t="s">
        <v>1176</v>
      </c>
      <c r="I90" s="65">
        <v>-100</v>
      </c>
      <c r="J90" s="65">
        <v>47.005000000000003</v>
      </c>
      <c r="K90" s="65">
        <v>1</v>
      </c>
      <c r="L90" s="65">
        <v>0</v>
      </c>
      <c r="N90" t="str">
        <f t="shared" si="0"/>
        <v>05d_05b HF_minus2C</v>
      </c>
    </row>
    <row r="91" spans="1:14" x14ac:dyDescent="0.3">
      <c r="A91" s="57">
        <v>0</v>
      </c>
      <c r="B91" s="272" t="s">
        <v>1127</v>
      </c>
      <c r="C91" s="57" t="s">
        <v>1194</v>
      </c>
      <c r="D91" s="57" t="s">
        <v>1064</v>
      </c>
      <c r="E91" s="273" t="s">
        <v>945</v>
      </c>
      <c r="F91" s="57" t="s">
        <v>924</v>
      </c>
      <c r="G91" s="57" t="s">
        <v>1106</v>
      </c>
      <c r="H91" s="57" t="s">
        <v>1176</v>
      </c>
      <c r="I91" s="65">
        <v>119</v>
      </c>
      <c r="J91" s="65">
        <v>47.005000000000003</v>
      </c>
      <c r="K91" s="65">
        <v>0</v>
      </c>
      <c r="L91" s="65">
        <v>1</v>
      </c>
      <c r="N91" t="str">
        <f t="shared" si="0"/>
        <v>19d_19b HF_minus2C</v>
      </c>
    </row>
    <row r="92" spans="1:14" x14ac:dyDescent="0.3">
      <c r="A92" s="57">
        <v>0</v>
      </c>
      <c r="B92" s="272" t="s">
        <v>1128</v>
      </c>
      <c r="C92" s="57" t="s">
        <v>1195</v>
      </c>
      <c r="D92" s="57" t="s">
        <v>1064</v>
      </c>
      <c r="E92" s="273" t="s">
        <v>945</v>
      </c>
      <c r="F92" s="57" t="s">
        <v>930</v>
      </c>
      <c r="G92" s="57" t="s">
        <v>1106</v>
      </c>
      <c r="H92" s="57" t="s">
        <v>1176</v>
      </c>
      <c r="I92" s="65">
        <v>-100</v>
      </c>
      <c r="J92" s="65">
        <v>47.005000000000003</v>
      </c>
      <c r="K92" s="65">
        <v>1</v>
      </c>
      <c r="L92" s="65">
        <v>0</v>
      </c>
      <c r="N92" t="str">
        <f t="shared" si="0"/>
        <v>23d_23b HF_minus2C</v>
      </c>
    </row>
    <row r="93" spans="1:14" x14ac:dyDescent="0.3">
      <c r="A93" s="57">
        <v>0</v>
      </c>
      <c r="B93" s="272" t="s">
        <v>1129</v>
      </c>
      <c r="C93" s="57" t="s">
        <v>1196</v>
      </c>
      <c r="D93" s="57" t="s">
        <v>1064</v>
      </c>
      <c r="E93" s="273" t="s">
        <v>952</v>
      </c>
      <c r="F93" s="57" t="s">
        <v>924</v>
      </c>
      <c r="G93" s="57" t="s">
        <v>1106</v>
      </c>
      <c r="H93" s="57" t="s">
        <v>1176</v>
      </c>
      <c r="I93" s="65">
        <v>119</v>
      </c>
      <c r="J93" s="65">
        <v>47.005000000000003</v>
      </c>
      <c r="K93" s="65">
        <v>0</v>
      </c>
      <c r="L93" s="65">
        <v>1</v>
      </c>
      <c r="N93" t="str">
        <f t="shared" si="0"/>
        <v>25d_25b HF_minus2C</v>
      </c>
    </row>
    <row r="94" spans="1:14" x14ac:dyDescent="0.3">
      <c r="A94" s="57">
        <v>0</v>
      </c>
      <c r="B94" s="272" t="s">
        <v>1130</v>
      </c>
      <c r="C94" s="57" t="s">
        <v>1197</v>
      </c>
      <c r="D94" s="57" t="s">
        <v>1064</v>
      </c>
      <c r="E94" s="273" t="s">
        <v>952</v>
      </c>
      <c r="F94" s="57" t="s">
        <v>930</v>
      </c>
      <c r="G94" s="57" t="s">
        <v>1106</v>
      </c>
      <c r="H94" s="57" t="s">
        <v>1176</v>
      </c>
      <c r="I94" s="65">
        <v>-100</v>
      </c>
      <c r="J94" s="65">
        <v>47.005000000000003</v>
      </c>
      <c r="K94" s="65">
        <v>1</v>
      </c>
      <c r="L94" s="65">
        <v>0</v>
      </c>
      <c r="N94" t="str">
        <f>CONCATENATE(B94,MID(C94,4,4)," ",H94)</f>
        <v>29d_29b HF_minus2C</v>
      </c>
    </row>
    <row r="95" spans="1:14" x14ac:dyDescent="0.3">
      <c r="A95" s="57">
        <v>0</v>
      </c>
      <c r="B95" s="272" t="s">
        <v>1131</v>
      </c>
      <c r="C95" s="57" t="s">
        <v>1198</v>
      </c>
      <c r="D95" s="57" t="s">
        <v>1061</v>
      </c>
      <c r="E95" s="273"/>
      <c r="F95" s="57" t="s">
        <v>924</v>
      </c>
      <c r="G95" s="57" t="s">
        <v>1106</v>
      </c>
      <c r="H95" s="57" t="s">
        <v>1176</v>
      </c>
      <c r="I95" s="65">
        <v>119</v>
      </c>
      <c r="J95" s="65">
        <v>47.005000000000003</v>
      </c>
      <c r="K95" s="65">
        <v>0</v>
      </c>
      <c r="L95" s="65">
        <v>0</v>
      </c>
      <c r="N95" t="str">
        <f>CONCATENATE(B95,MID(C95,4,4)," ",H95)</f>
        <v>31d_31b HF_minus2C</v>
      </c>
    </row>
    <row r="96" spans="1:14" x14ac:dyDescent="0.3">
      <c r="A96" s="57">
        <v>0</v>
      </c>
      <c r="B96" s="272" t="s">
        <v>1132</v>
      </c>
      <c r="C96" s="57" t="s">
        <v>1199</v>
      </c>
      <c r="D96" s="57" t="s">
        <v>1062</v>
      </c>
      <c r="E96" s="273"/>
      <c r="F96" s="57" t="s">
        <v>924</v>
      </c>
      <c r="G96" s="57" t="s">
        <v>1106</v>
      </c>
      <c r="H96" s="57" t="s">
        <v>1176</v>
      </c>
      <c r="I96" s="65">
        <v>100</v>
      </c>
      <c r="J96" s="65">
        <v>47.005000000000003</v>
      </c>
      <c r="K96" s="65">
        <v>1</v>
      </c>
      <c r="L96" s="65">
        <v>1</v>
      </c>
      <c r="N96" t="str">
        <f t="shared" ref="N96:N99" si="1">CONCATENATE(B96,MID(C96,4,4)," ",H96)</f>
        <v>33d_33b HF_minus2C</v>
      </c>
    </row>
    <row r="97" spans="1:14" x14ac:dyDescent="0.3">
      <c r="A97" s="57">
        <v>0</v>
      </c>
      <c r="B97" s="272" t="s">
        <v>1133</v>
      </c>
      <c r="C97" s="57" t="s">
        <v>1200</v>
      </c>
      <c r="D97" s="57" t="s">
        <v>1062</v>
      </c>
      <c r="E97" s="273"/>
      <c r="F97" s="57" t="s">
        <v>930</v>
      </c>
      <c r="G97" s="57" t="s">
        <v>1106</v>
      </c>
      <c r="H97" s="57" t="s">
        <v>1176</v>
      </c>
      <c r="I97" s="65">
        <v>-100</v>
      </c>
      <c r="J97" s="65">
        <v>47.005000000000003</v>
      </c>
      <c r="K97" s="65">
        <v>1</v>
      </c>
      <c r="L97" s="65">
        <v>1</v>
      </c>
      <c r="N97" t="str">
        <f t="shared" si="1"/>
        <v>35d_35b HF_minus2C</v>
      </c>
    </row>
    <row r="98" spans="1:14" x14ac:dyDescent="0.3">
      <c r="A98" s="57">
        <v>0</v>
      </c>
      <c r="B98" s="272" t="s">
        <v>1134</v>
      </c>
      <c r="C98" s="57" t="s">
        <v>1201</v>
      </c>
      <c r="D98" s="57" t="s">
        <v>1064</v>
      </c>
      <c r="E98" s="273"/>
      <c r="F98" s="57" t="s">
        <v>980</v>
      </c>
      <c r="G98" s="57" t="s">
        <v>1106</v>
      </c>
      <c r="H98" s="57" t="s">
        <v>1176</v>
      </c>
      <c r="I98" s="65">
        <v>0</v>
      </c>
      <c r="J98" s="65">
        <v>47.005000000000003</v>
      </c>
      <c r="K98" s="65">
        <v>0</v>
      </c>
      <c r="L98" s="65">
        <v>0</v>
      </c>
      <c r="N98" t="str">
        <f t="shared" si="1"/>
        <v>37d_37b HF_minus2C</v>
      </c>
    </row>
    <row r="99" spans="1:14" x14ac:dyDescent="0.3">
      <c r="A99" s="57">
        <v>0</v>
      </c>
      <c r="B99" s="272" t="s">
        <v>1135</v>
      </c>
      <c r="C99" s="57" t="s">
        <v>1202</v>
      </c>
      <c r="D99" s="57" t="s">
        <v>1064</v>
      </c>
      <c r="E99" s="273"/>
      <c r="F99" s="57" t="s">
        <v>924</v>
      </c>
      <c r="G99" s="57" t="s">
        <v>1106</v>
      </c>
      <c r="H99" s="57" t="s">
        <v>1177</v>
      </c>
      <c r="I99" s="65">
        <v>119</v>
      </c>
      <c r="J99" s="65">
        <v>47.005000000000003</v>
      </c>
      <c r="K99" s="65">
        <v>0</v>
      </c>
      <c r="L99" s="65">
        <v>1</v>
      </c>
      <c r="N99" t="str">
        <f t="shared" si="1"/>
        <v>01e_01b HF_plus1L</v>
      </c>
    </row>
    <row r="100" spans="1:14" x14ac:dyDescent="0.3">
      <c r="A100" s="57">
        <v>0</v>
      </c>
      <c r="B100" s="272" t="s">
        <v>1136</v>
      </c>
      <c r="C100" s="57" t="s">
        <v>1203</v>
      </c>
      <c r="D100" s="57" t="s">
        <v>1064</v>
      </c>
      <c r="E100" s="273"/>
      <c r="F100" s="57" t="s">
        <v>930</v>
      </c>
      <c r="G100" s="57" t="s">
        <v>1106</v>
      </c>
      <c r="H100" s="57" t="s">
        <v>1177</v>
      </c>
      <c r="I100" s="65">
        <v>-100</v>
      </c>
      <c r="J100" s="65">
        <v>47.005000000000003</v>
      </c>
      <c r="K100" s="65">
        <v>1</v>
      </c>
      <c r="L100" s="65">
        <v>0</v>
      </c>
      <c r="N100" t="str">
        <f>CONCATENATE(B100,MID(C100,4,4)," ",H100)</f>
        <v>05e_05b HF_plus1L</v>
      </c>
    </row>
    <row r="101" spans="1:14" x14ac:dyDescent="0.3">
      <c r="A101" s="57">
        <v>0</v>
      </c>
      <c r="B101" s="272" t="s">
        <v>1137</v>
      </c>
      <c r="C101" s="57" t="s">
        <v>1204</v>
      </c>
      <c r="D101" s="57" t="s">
        <v>1064</v>
      </c>
      <c r="E101" s="273" t="s">
        <v>945</v>
      </c>
      <c r="F101" s="57" t="s">
        <v>924</v>
      </c>
      <c r="G101" s="57" t="s">
        <v>1106</v>
      </c>
      <c r="H101" s="57" t="s">
        <v>1177</v>
      </c>
      <c r="I101" s="65">
        <v>119</v>
      </c>
      <c r="J101" s="65">
        <v>47.005000000000003</v>
      </c>
      <c r="K101" s="65">
        <v>0</v>
      </c>
      <c r="L101" s="65">
        <v>1</v>
      </c>
      <c r="N101" t="str">
        <f>CONCATENATE(B101,MID(C101,4,4)," ",H101)</f>
        <v>19e_19b HF_plus1L</v>
      </c>
    </row>
    <row r="102" spans="1:14" x14ac:dyDescent="0.3">
      <c r="A102" s="57">
        <v>0</v>
      </c>
      <c r="B102" s="272" t="s">
        <v>1138</v>
      </c>
      <c r="C102" s="57" t="s">
        <v>1205</v>
      </c>
      <c r="D102" s="57" t="s">
        <v>1064</v>
      </c>
      <c r="E102" s="273" t="s">
        <v>945</v>
      </c>
      <c r="F102" s="57" t="s">
        <v>930</v>
      </c>
      <c r="G102" s="57" t="s">
        <v>1106</v>
      </c>
      <c r="H102" s="57" t="s">
        <v>1177</v>
      </c>
      <c r="I102" s="65">
        <v>-100</v>
      </c>
      <c r="J102" s="65">
        <v>47.005000000000003</v>
      </c>
      <c r="K102" s="65">
        <v>1</v>
      </c>
      <c r="L102" s="65">
        <v>0</v>
      </c>
      <c r="N102" t="str">
        <f t="shared" ref="N102:N105" si="2">CONCATENATE(B102,MID(C102,4,4)," ",H102)</f>
        <v>23e_23b HF_plus1L</v>
      </c>
    </row>
    <row r="103" spans="1:14" x14ac:dyDescent="0.3">
      <c r="A103" s="57">
        <v>0</v>
      </c>
      <c r="B103" s="272" t="s">
        <v>1139</v>
      </c>
      <c r="C103" s="57" t="s">
        <v>1206</v>
      </c>
      <c r="D103" s="57" t="s">
        <v>1064</v>
      </c>
      <c r="E103" s="273" t="s">
        <v>952</v>
      </c>
      <c r="F103" s="57" t="s">
        <v>924</v>
      </c>
      <c r="G103" s="57" t="s">
        <v>1106</v>
      </c>
      <c r="H103" s="57" t="s">
        <v>1177</v>
      </c>
      <c r="I103" s="65">
        <v>119</v>
      </c>
      <c r="J103" s="65">
        <v>47.005000000000003</v>
      </c>
      <c r="K103" s="65">
        <v>0</v>
      </c>
      <c r="L103" s="65">
        <v>1</v>
      </c>
      <c r="N103" t="str">
        <f t="shared" si="2"/>
        <v>25e_25b HF_plus1L</v>
      </c>
    </row>
    <row r="104" spans="1:14" x14ac:dyDescent="0.3">
      <c r="A104" s="57">
        <v>0</v>
      </c>
      <c r="B104" s="272" t="s">
        <v>1140</v>
      </c>
      <c r="C104" s="57" t="s">
        <v>1207</v>
      </c>
      <c r="D104" s="57" t="s">
        <v>1064</v>
      </c>
      <c r="E104" s="273" t="s">
        <v>952</v>
      </c>
      <c r="F104" s="57" t="s">
        <v>930</v>
      </c>
      <c r="G104" s="57" t="s">
        <v>1106</v>
      </c>
      <c r="H104" s="57" t="s">
        <v>1177</v>
      </c>
      <c r="I104" s="65">
        <v>-100</v>
      </c>
      <c r="J104" s="65">
        <v>47.005000000000003</v>
      </c>
      <c r="K104" s="65">
        <v>1</v>
      </c>
      <c r="L104" s="65">
        <v>0</v>
      </c>
      <c r="N104" t="str">
        <f t="shared" si="2"/>
        <v>29e_29b HF_plus1L</v>
      </c>
    </row>
    <row r="105" spans="1:14" x14ac:dyDescent="0.3">
      <c r="A105" s="57">
        <v>0</v>
      </c>
      <c r="B105" s="272" t="s">
        <v>1141</v>
      </c>
      <c r="C105" s="57" t="s">
        <v>1208</v>
      </c>
      <c r="D105" s="57" t="s">
        <v>1061</v>
      </c>
      <c r="E105" s="273"/>
      <c r="F105" s="57" t="s">
        <v>924</v>
      </c>
      <c r="G105" s="57" t="s">
        <v>1106</v>
      </c>
      <c r="H105" s="57" t="s">
        <v>1177</v>
      </c>
      <c r="I105" s="65">
        <v>119</v>
      </c>
      <c r="J105" s="65">
        <v>47.005000000000003</v>
      </c>
      <c r="K105" s="65">
        <v>0</v>
      </c>
      <c r="L105" s="65">
        <v>0</v>
      </c>
      <c r="N105" t="str">
        <f t="shared" si="2"/>
        <v>31e_31b HF_plus1L</v>
      </c>
    </row>
    <row r="106" spans="1:14" x14ac:dyDescent="0.3">
      <c r="A106" s="57">
        <v>0</v>
      </c>
      <c r="B106" s="272" t="s">
        <v>1142</v>
      </c>
      <c r="C106" s="57" t="s">
        <v>1209</v>
      </c>
      <c r="D106" s="57" t="s">
        <v>1062</v>
      </c>
      <c r="E106" s="273"/>
      <c r="F106" s="57" t="s">
        <v>924</v>
      </c>
      <c r="G106" s="57" t="s">
        <v>1106</v>
      </c>
      <c r="H106" s="57" t="s">
        <v>1177</v>
      </c>
      <c r="I106" s="65">
        <v>100</v>
      </c>
      <c r="J106" s="65">
        <v>47.005000000000003</v>
      </c>
      <c r="K106" s="65">
        <v>1</v>
      </c>
      <c r="L106" s="65">
        <v>1</v>
      </c>
      <c r="N106" t="str">
        <f>CONCATENATE(B106,MID(C106,4,4)," ",H106)</f>
        <v>33e_33b HF_plus1L</v>
      </c>
    </row>
    <row r="107" spans="1:14" x14ac:dyDescent="0.3">
      <c r="A107" s="57">
        <v>0</v>
      </c>
      <c r="B107" s="272" t="s">
        <v>1143</v>
      </c>
      <c r="C107" s="57" t="s">
        <v>1210</v>
      </c>
      <c r="D107" s="57" t="s">
        <v>1062</v>
      </c>
      <c r="E107" s="273"/>
      <c r="F107" s="57" t="s">
        <v>930</v>
      </c>
      <c r="G107" s="57" t="s">
        <v>1106</v>
      </c>
      <c r="H107" s="57" t="s">
        <v>1177</v>
      </c>
      <c r="I107" s="65">
        <v>-100</v>
      </c>
      <c r="J107" s="65">
        <v>47.005000000000003</v>
      </c>
      <c r="K107" s="65">
        <v>1</v>
      </c>
      <c r="L107" s="65">
        <v>1</v>
      </c>
      <c r="N107" t="str">
        <f t="shared" ref="N107:N113" si="3">CONCATENATE(B107,MID(C107,4,4)," ",H107)</f>
        <v>35e_35b HF_plus1L</v>
      </c>
    </row>
    <row r="108" spans="1:14" x14ac:dyDescent="0.3">
      <c r="A108" s="57">
        <v>0</v>
      </c>
      <c r="B108" s="272" t="s">
        <v>1144</v>
      </c>
      <c r="C108" s="57" t="s">
        <v>1211</v>
      </c>
      <c r="D108" s="57" t="s">
        <v>1064</v>
      </c>
      <c r="E108" s="273"/>
      <c r="F108" s="57" t="s">
        <v>980</v>
      </c>
      <c r="G108" s="57" t="s">
        <v>1106</v>
      </c>
      <c r="H108" s="57" t="s">
        <v>1177</v>
      </c>
      <c r="I108" s="65">
        <v>0</v>
      </c>
      <c r="J108" s="65">
        <v>47.005000000000003</v>
      </c>
      <c r="K108" s="65">
        <v>0</v>
      </c>
      <c r="L108" s="65">
        <v>0</v>
      </c>
      <c r="N108" t="str">
        <f t="shared" si="3"/>
        <v>37e_37b HF_plus1L</v>
      </c>
    </row>
    <row r="109" spans="1:14" x14ac:dyDescent="0.3">
      <c r="A109" s="57">
        <v>0</v>
      </c>
      <c r="B109" s="272" t="s">
        <v>1145</v>
      </c>
      <c r="C109" s="57" t="s">
        <v>1212</v>
      </c>
      <c r="D109" s="57" t="s">
        <v>1064</v>
      </c>
      <c r="E109" s="273"/>
      <c r="F109" s="57" t="s">
        <v>924</v>
      </c>
      <c r="G109" s="57" t="s">
        <v>1106</v>
      </c>
      <c r="H109" s="57" t="s">
        <v>1178</v>
      </c>
      <c r="I109" s="65">
        <v>119</v>
      </c>
      <c r="J109" s="65">
        <v>47.005000000000003</v>
      </c>
      <c r="K109" s="65">
        <v>0</v>
      </c>
      <c r="L109" s="65">
        <v>1</v>
      </c>
      <c r="N109" t="str">
        <f t="shared" si="3"/>
        <v>01f_01b HF_minus1L</v>
      </c>
    </row>
    <row r="110" spans="1:14" x14ac:dyDescent="0.3">
      <c r="A110" s="57">
        <v>0</v>
      </c>
      <c r="B110" s="272" t="s">
        <v>1146</v>
      </c>
      <c r="C110" s="57" t="s">
        <v>1213</v>
      </c>
      <c r="D110" s="57" t="s">
        <v>1064</v>
      </c>
      <c r="E110" s="273"/>
      <c r="F110" s="57" t="s">
        <v>930</v>
      </c>
      <c r="G110" s="57" t="s">
        <v>1106</v>
      </c>
      <c r="H110" s="57" t="s">
        <v>1178</v>
      </c>
      <c r="I110" s="65">
        <v>-100</v>
      </c>
      <c r="J110" s="65">
        <v>47.005000000000003</v>
      </c>
      <c r="K110" s="65">
        <v>1</v>
      </c>
      <c r="L110" s="65">
        <v>0</v>
      </c>
      <c r="N110" t="str">
        <f t="shared" si="3"/>
        <v>05f_05b HF_minus1L</v>
      </c>
    </row>
    <row r="111" spans="1:14" x14ac:dyDescent="0.3">
      <c r="A111" s="57">
        <v>0</v>
      </c>
      <c r="B111" s="272" t="s">
        <v>1147</v>
      </c>
      <c r="C111" s="57" t="s">
        <v>1214</v>
      </c>
      <c r="D111" s="57" t="s">
        <v>1064</v>
      </c>
      <c r="E111" s="273" t="s">
        <v>945</v>
      </c>
      <c r="F111" s="57" t="s">
        <v>924</v>
      </c>
      <c r="G111" s="57" t="s">
        <v>1106</v>
      </c>
      <c r="H111" s="57" t="s">
        <v>1178</v>
      </c>
      <c r="I111" s="65">
        <v>119</v>
      </c>
      <c r="J111" s="65">
        <v>47.005000000000003</v>
      </c>
      <c r="K111" s="65">
        <v>0</v>
      </c>
      <c r="L111" s="65">
        <v>1</v>
      </c>
      <c r="N111" t="str">
        <f>CONCATENATE(B111,MID(C111,4,4)," ",H111)</f>
        <v>19f_19b HF_minus1L</v>
      </c>
    </row>
    <row r="112" spans="1:14" x14ac:dyDescent="0.3">
      <c r="A112" s="57">
        <v>0</v>
      </c>
      <c r="B112" s="272" t="s">
        <v>1148</v>
      </c>
      <c r="C112" s="57" t="s">
        <v>1215</v>
      </c>
      <c r="D112" s="57" t="s">
        <v>1064</v>
      </c>
      <c r="E112" s="273" t="s">
        <v>945</v>
      </c>
      <c r="F112" s="57" t="s">
        <v>930</v>
      </c>
      <c r="G112" s="57" t="s">
        <v>1106</v>
      </c>
      <c r="H112" s="57" t="s">
        <v>1178</v>
      </c>
      <c r="I112" s="65">
        <v>-100</v>
      </c>
      <c r="J112" s="65">
        <v>47.005000000000003</v>
      </c>
      <c r="K112" s="65">
        <v>1</v>
      </c>
      <c r="L112" s="65">
        <v>0</v>
      </c>
      <c r="N112" t="str">
        <f t="shared" si="3"/>
        <v>23f_23b HF_minus1L</v>
      </c>
    </row>
    <row r="113" spans="1:14" x14ac:dyDescent="0.3">
      <c r="A113" s="57">
        <v>0</v>
      </c>
      <c r="B113" s="272" t="s">
        <v>1149</v>
      </c>
      <c r="C113" s="57" t="s">
        <v>1216</v>
      </c>
      <c r="D113" s="57" t="s">
        <v>1064</v>
      </c>
      <c r="E113" s="273" t="s">
        <v>952</v>
      </c>
      <c r="F113" s="57" t="s">
        <v>924</v>
      </c>
      <c r="G113" s="57" t="s">
        <v>1106</v>
      </c>
      <c r="H113" s="57" t="s">
        <v>1178</v>
      </c>
      <c r="I113" s="65">
        <v>119</v>
      </c>
      <c r="J113" s="65">
        <v>47.005000000000003</v>
      </c>
      <c r="K113" s="65">
        <v>0</v>
      </c>
      <c r="L113" s="65">
        <v>1</v>
      </c>
      <c r="N113" t="str">
        <f t="shared" si="3"/>
        <v>25f_25b HF_minus1L</v>
      </c>
    </row>
    <row r="114" spans="1:14" x14ac:dyDescent="0.3">
      <c r="A114" s="57">
        <v>0</v>
      </c>
      <c r="B114" s="272" t="s">
        <v>1150</v>
      </c>
      <c r="C114" s="57" t="s">
        <v>1217</v>
      </c>
      <c r="D114" s="57" t="s">
        <v>1064</v>
      </c>
      <c r="E114" s="273" t="s">
        <v>952</v>
      </c>
      <c r="F114" s="57" t="s">
        <v>930</v>
      </c>
      <c r="G114" s="57" t="s">
        <v>1106</v>
      </c>
      <c r="H114" s="57" t="s">
        <v>1178</v>
      </c>
      <c r="I114" s="65">
        <v>-100</v>
      </c>
      <c r="J114" s="65">
        <v>47.005000000000003</v>
      </c>
      <c r="K114" s="65">
        <v>1</v>
      </c>
      <c r="L114" s="65">
        <v>0</v>
      </c>
      <c r="N114" t="str">
        <f>CONCATENATE(B114,MID(C114,4,4)," ",H114)</f>
        <v>29f_29b HF_minus1L</v>
      </c>
    </row>
    <row r="115" spans="1:14" x14ac:dyDescent="0.3">
      <c r="A115" s="57">
        <v>0</v>
      </c>
      <c r="B115" s="272" t="s">
        <v>1151</v>
      </c>
      <c r="C115" s="57" t="s">
        <v>1218</v>
      </c>
      <c r="D115" s="57" t="s">
        <v>1061</v>
      </c>
      <c r="E115" s="273"/>
      <c r="F115" s="57" t="s">
        <v>924</v>
      </c>
      <c r="G115" s="57" t="s">
        <v>1106</v>
      </c>
      <c r="H115" s="57" t="s">
        <v>1178</v>
      </c>
      <c r="I115" s="65">
        <v>119</v>
      </c>
      <c r="J115" s="65">
        <v>47.005000000000003</v>
      </c>
      <c r="K115" s="65">
        <v>0</v>
      </c>
      <c r="L115" s="65">
        <v>0</v>
      </c>
      <c r="N115" t="str">
        <f t="shared" ref="N115:N118" si="4">CONCATENATE(B115,MID(C115,4,4)," ",H115)</f>
        <v>31f_31b HF_minus1L</v>
      </c>
    </row>
    <row r="116" spans="1:14" x14ac:dyDescent="0.3">
      <c r="A116" s="57">
        <v>0</v>
      </c>
      <c r="B116" s="272" t="s">
        <v>1152</v>
      </c>
      <c r="C116" s="57" t="s">
        <v>1219</v>
      </c>
      <c r="D116" s="57" t="s">
        <v>1062</v>
      </c>
      <c r="E116" s="273"/>
      <c r="F116" s="57" t="s">
        <v>924</v>
      </c>
      <c r="G116" s="57" t="s">
        <v>1106</v>
      </c>
      <c r="H116" s="57" t="s">
        <v>1178</v>
      </c>
      <c r="I116" s="65">
        <v>100</v>
      </c>
      <c r="J116" s="65">
        <v>47.005000000000003</v>
      </c>
      <c r="K116" s="65">
        <v>1</v>
      </c>
      <c r="L116" s="65">
        <v>1</v>
      </c>
      <c r="N116" t="str">
        <f t="shared" si="4"/>
        <v>33f_33b HF_minus1L</v>
      </c>
    </row>
    <row r="117" spans="1:14" x14ac:dyDescent="0.3">
      <c r="A117" s="57">
        <v>0</v>
      </c>
      <c r="B117" s="272" t="s">
        <v>1153</v>
      </c>
      <c r="C117" s="57" t="s">
        <v>1220</v>
      </c>
      <c r="D117" s="57" t="s">
        <v>1062</v>
      </c>
      <c r="E117" s="273"/>
      <c r="F117" s="57" t="s">
        <v>930</v>
      </c>
      <c r="G117" s="57" t="s">
        <v>1106</v>
      </c>
      <c r="H117" s="57" t="s">
        <v>1178</v>
      </c>
      <c r="I117" s="65">
        <v>-100</v>
      </c>
      <c r="J117" s="65">
        <v>47.005000000000003</v>
      </c>
      <c r="K117" s="65">
        <v>1</v>
      </c>
      <c r="L117" s="65">
        <v>1</v>
      </c>
      <c r="N117" t="str">
        <f t="shared" si="4"/>
        <v>35f_35b HF_minus1L</v>
      </c>
    </row>
    <row r="118" spans="1:14" x14ac:dyDescent="0.3">
      <c r="A118" s="57">
        <v>0</v>
      </c>
      <c r="B118" s="272" t="s">
        <v>1154</v>
      </c>
      <c r="C118" s="57" t="s">
        <v>1221</v>
      </c>
      <c r="D118" s="57" t="s">
        <v>1064</v>
      </c>
      <c r="E118" s="273"/>
      <c r="F118" s="57" t="s">
        <v>980</v>
      </c>
      <c r="G118" s="57" t="s">
        <v>1106</v>
      </c>
      <c r="H118" s="57" t="s">
        <v>1178</v>
      </c>
      <c r="I118" s="65">
        <v>0</v>
      </c>
      <c r="J118" s="65">
        <v>47.005000000000003</v>
      </c>
      <c r="K118" s="65">
        <v>0</v>
      </c>
      <c r="L118" s="65">
        <v>0</v>
      </c>
      <c r="N118" t="str">
        <f t="shared" si="4"/>
        <v>37f_37b HF_minus1L</v>
      </c>
    </row>
    <row r="119" spans="1:14" x14ac:dyDescent="0.3">
      <c r="A119" s="57">
        <v>0</v>
      </c>
      <c r="B119" s="272" t="s">
        <v>1155</v>
      </c>
      <c r="C119" s="57" t="s">
        <v>1222</v>
      </c>
      <c r="D119" s="57" t="s">
        <v>1064</v>
      </c>
      <c r="E119" s="273"/>
      <c r="F119" s="57" t="s">
        <v>924</v>
      </c>
      <c r="G119" s="57" t="s">
        <v>1106</v>
      </c>
      <c r="H119" s="57" t="s">
        <v>1179</v>
      </c>
      <c r="I119" s="65">
        <v>119</v>
      </c>
      <c r="J119" s="65">
        <v>47.005000000000003</v>
      </c>
      <c r="K119" s="65">
        <v>0</v>
      </c>
      <c r="L119" s="65">
        <v>1</v>
      </c>
      <c r="N119" t="str">
        <f>CONCATENATE(B119,MID(C119,4,4)," ",H119)</f>
        <v>01g_01b HF_plus5R</v>
      </c>
    </row>
    <row r="120" spans="1:14" x14ac:dyDescent="0.3">
      <c r="A120" s="57">
        <v>0</v>
      </c>
      <c r="B120" s="272" t="s">
        <v>1156</v>
      </c>
      <c r="C120" s="57" t="s">
        <v>1223</v>
      </c>
      <c r="D120" s="57" t="s">
        <v>1064</v>
      </c>
      <c r="E120" s="273"/>
      <c r="F120" s="57" t="s">
        <v>930</v>
      </c>
      <c r="G120" s="57" t="s">
        <v>1106</v>
      </c>
      <c r="H120" s="57" t="s">
        <v>1179</v>
      </c>
      <c r="I120" s="65">
        <v>-100</v>
      </c>
      <c r="J120" s="65">
        <v>47.005000000000003</v>
      </c>
      <c r="K120" s="65">
        <v>1</v>
      </c>
      <c r="L120" s="65">
        <v>0</v>
      </c>
      <c r="N120" t="str">
        <f>CONCATENATE(B120,MID(C120,4,4)," ",H120)</f>
        <v>05g_05b HF_plus5R</v>
      </c>
    </row>
    <row r="121" spans="1:14" x14ac:dyDescent="0.3">
      <c r="A121" s="57">
        <v>0</v>
      </c>
      <c r="B121" s="272" t="s">
        <v>1157</v>
      </c>
      <c r="C121" s="57" t="s">
        <v>1224</v>
      </c>
      <c r="D121" s="57" t="s">
        <v>1064</v>
      </c>
      <c r="E121" s="273" t="s">
        <v>945</v>
      </c>
      <c r="F121" s="57" t="s">
        <v>924</v>
      </c>
      <c r="G121" s="57" t="s">
        <v>1106</v>
      </c>
      <c r="H121" s="57" t="s">
        <v>1179</v>
      </c>
      <c r="I121" s="65">
        <v>119</v>
      </c>
      <c r="J121" s="65">
        <v>47.005000000000003</v>
      </c>
      <c r="K121" s="65">
        <v>0</v>
      </c>
      <c r="L121" s="65">
        <v>1</v>
      </c>
      <c r="N121" t="str">
        <f t="shared" ref="N121:N129" si="5">CONCATENATE(B121,MID(C121,4,4)," ",H121)</f>
        <v>19g_19b HF_plus5R</v>
      </c>
    </row>
    <row r="122" spans="1:14" x14ac:dyDescent="0.3">
      <c r="A122" s="57">
        <v>0</v>
      </c>
      <c r="B122" s="272" t="s">
        <v>1158</v>
      </c>
      <c r="C122" s="57" t="s">
        <v>1225</v>
      </c>
      <c r="D122" s="57" t="s">
        <v>1064</v>
      </c>
      <c r="E122" s="273" t="s">
        <v>945</v>
      </c>
      <c r="F122" s="57" t="s">
        <v>930</v>
      </c>
      <c r="G122" s="57" t="s">
        <v>1106</v>
      </c>
      <c r="H122" s="57" t="s">
        <v>1179</v>
      </c>
      <c r="I122" s="65">
        <v>-100</v>
      </c>
      <c r="J122" s="65">
        <v>47.005000000000003</v>
      </c>
      <c r="K122" s="65">
        <v>1</v>
      </c>
      <c r="L122" s="65">
        <v>0</v>
      </c>
      <c r="N122" t="str">
        <f t="shared" si="5"/>
        <v>23g_23b HF_plus5R</v>
      </c>
    </row>
    <row r="123" spans="1:14" x14ac:dyDescent="0.3">
      <c r="A123" s="57">
        <v>0</v>
      </c>
      <c r="B123" s="272" t="s">
        <v>1159</v>
      </c>
      <c r="C123" s="57" t="s">
        <v>1226</v>
      </c>
      <c r="D123" s="57" t="s">
        <v>1064</v>
      </c>
      <c r="E123" s="273" t="s">
        <v>952</v>
      </c>
      <c r="F123" s="57" t="s">
        <v>924</v>
      </c>
      <c r="G123" s="57" t="s">
        <v>1106</v>
      </c>
      <c r="H123" s="57" t="s">
        <v>1179</v>
      </c>
      <c r="I123" s="65">
        <v>119</v>
      </c>
      <c r="J123" s="65">
        <v>47.005000000000003</v>
      </c>
      <c r="K123" s="65">
        <v>0</v>
      </c>
      <c r="L123" s="65">
        <v>1</v>
      </c>
      <c r="N123" t="str">
        <f t="shared" si="5"/>
        <v>25g_25b HF_plus5R</v>
      </c>
    </row>
    <row r="124" spans="1:14" x14ac:dyDescent="0.3">
      <c r="A124" s="57">
        <v>0</v>
      </c>
      <c r="B124" s="272" t="s">
        <v>1160</v>
      </c>
      <c r="C124" s="57" t="s">
        <v>1227</v>
      </c>
      <c r="D124" s="57" t="s">
        <v>1064</v>
      </c>
      <c r="E124" s="273" t="s">
        <v>952</v>
      </c>
      <c r="F124" s="57" t="s">
        <v>930</v>
      </c>
      <c r="G124" s="57" t="s">
        <v>1106</v>
      </c>
      <c r="H124" s="57" t="s">
        <v>1179</v>
      </c>
      <c r="I124" s="65">
        <v>-100</v>
      </c>
      <c r="J124" s="65">
        <v>47.005000000000003</v>
      </c>
      <c r="K124" s="65">
        <v>1</v>
      </c>
      <c r="L124" s="65">
        <v>0</v>
      </c>
      <c r="N124" t="str">
        <f t="shared" si="5"/>
        <v>29g_29b HF_plus5R</v>
      </c>
    </row>
    <row r="125" spans="1:14" x14ac:dyDescent="0.3">
      <c r="A125" s="57">
        <v>0</v>
      </c>
      <c r="B125" s="272" t="s">
        <v>1161</v>
      </c>
      <c r="C125" s="57" t="s">
        <v>1228</v>
      </c>
      <c r="D125" s="57" t="s">
        <v>1061</v>
      </c>
      <c r="E125" s="273"/>
      <c r="F125" s="57" t="s">
        <v>924</v>
      </c>
      <c r="G125" s="57" t="s">
        <v>1106</v>
      </c>
      <c r="H125" s="57" t="s">
        <v>1179</v>
      </c>
      <c r="I125" s="65">
        <v>119</v>
      </c>
      <c r="J125" s="65">
        <v>47.005000000000003</v>
      </c>
      <c r="K125" s="65">
        <v>0</v>
      </c>
      <c r="L125" s="65">
        <v>0</v>
      </c>
      <c r="N125" t="str">
        <f>CONCATENATE(B125,MID(C125,4,4)," ",H125)</f>
        <v>31g_31b HF_plus5R</v>
      </c>
    </row>
    <row r="126" spans="1:14" x14ac:dyDescent="0.3">
      <c r="A126" s="57">
        <v>0</v>
      </c>
      <c r="B126" s="272" t="s">
        <v>1162</v>
      </c>
      <c r="C126" s="57" t="s">
        <v>1229</v>
      </c>
      <c r="D126" s="57" t="s">
        <v>1062</v>
      </c>
      <c r="E126" s="273"/>
      <c r="F126" s="57" t="s">
        <v>924</v>
      </c>
      <c r="G126" s="57" t="s">
        <v>1106</v>
      </c>
      <c r="H126" s="57" t="s">
        <v>1179</v>
      </c>
      <c r="I126" s="65">
        <v>100</v>
      </c>
      <c r="J126" s="65">
        <v>47.005000000000003</v>
      </c>
      <c r="K126" s="65">
        <v>1</v>
      </c>
      <c r="L126" s="65">
        <v>1</v>
      </c>
      <c r="N126" t="str">
        <f t="shared" si="5"/>
        <v>33g_33b HF_plus5R</v>
      </c>
    </row>
    <row r="127" spans="1:14" x14ac:dyDescent="0.3">
      <c r="A127" s="57">
        <v>0</v>
      </c>
      <c r="B127" s="272" t="s">
        <v>1163</v>
      </c>
      <c r="C127" s="57" t="s">
        <v>1230</v>
      </c>
      <c r="D127" s="57" t="s">
        <v>1062</v>
      </c>
      <c r="E127" s="273"/>
      <c r="F127" s="57" t="s">
        <v>930</v>
      </c>
      <c r="G127" s="57" t="s">
        <v>1106</v>
      </c>
      <c r="H127" s="57" t="s">
        <v>1179</v>
      </c>
      <c r="I127" s="65">
        <v>-100</v>
      </c>
      <c r="J127" s="65">
        <v>47.005000000000003</v>
      </c>
      <c r="K127" s="65">
        <v>1</v>
      </c>
      <c r="L127" s="65">
        <v>1</v>
      </c>
      <c r="N127" t="str">
        <f t="shared" si="5"/>
        <v>35g_35b HF_plus5R</v>
      </c>
    </row>
    <row r="128" spans="1:14" x14ac:dyDescent="0.3">
      <c r="A128" s="57">
        <v>0</v>
      </c>
      <c r="B128" s="272" t="s">
        <v>1164</v>
      </c>
      <c r="C128" s="57" t="s">
        <v>1231</v>
      </c>
      <c r="D128" s="57" t="s">
        <v>1064</v>
      </c>
      <c r="E128" s="273"/>
      <c r="F128" s="57" t="s">
        <v>980</v>
      </c>
      <c r="G128" s="57" t="s">
        <v>1106</v>
      </c>
      <c r="H128" s="57" t="s">
        <v>1179</v>
      </c>
      <c r="I128" s="65">
        <v>0</v>
      </c>
      <c r="J128" s="65">
        <v>47.005000000000003</v>
      </c>
      <c r="K128" s="65">
        <v>0</v>
      </c>
      <c r="L128" s="65">
        <v>0</v>
      </c>
      <c r="N128" t="str">
        <f t="shared" si="5"/>
        <v>37g_37b HF_plus5R</v>
      </c>
    </row>
    <row r="129" spans="1:14" x14ac:dyDescent="0.3">
      <c r="A129" s="57">
        <v>0</v>
      </c>
      <c r="B129" s="272" t="s">
        <v>1165</v>
      </c>
      <c r="C129" s="57" t="s">
        <v>1232</v>
      </c>
      <c r="D129" s="57" t="s">
        <v>1064</v>
      </c>
      <c r="E129" s="273"/>
      <c r="F129" s="57" t="s">
        <v>924</v>
      </c>
      <c r="G129" s="57" t="s">
        <v>1106</v>
      </c>
      <c r="H129" s="57" t="s">
        <v>1180</v>
      </c>
      <c r="I129" s="65">
        <v>119</v>
      </c>
      <c r="J129" s="65">
        <v>47.005000000000003</v>
      </c>
      <c r="K129" s="65">
        <v>0</v>
      </c>
      <c r="L129" s="65">
        <v>1</v>
      </c>
      <c r="N129" t="str">
        <f t="shared" si="5"/>
        <v>01h_01b HF_minus5R</v>
      </c>
    </row>
    <row r="130" spans="1:14" x14ac:dyDescent="0.3">
      <c r="A130" s="57">
        <v>0</v>
      </c>
      <c r="B130" s="272" t="s">
        <v>1166</v>
      </c>
      <c r="C130" s="57" t="s">
        <v>1233</v>
      </c>
      <c r="D130" s="57" t="s">
        <v>1064</v>
      </c>
      <c r="E130" s="273"/>
      <c r="F130" s="57" t="s">
        <v>930</v>
      </c>
      <c r="G130" s="57" t="s">
        <v>1106</v>
      </c>
      <c r="H130" s="57" t="s">
        <v>1180</v>
      </c>
      <c r="I130" s="65">
        <v>-100</v>
      </c>
      <c r="J130" s="65">
        <v>47.005000000000003</v>
      </c>
      <c r="K130" s="65">
        <v>1</v>
      </c>
      <c r="L130" s="65">
        <v>0</v>
      </c>
      <c r="N130" t="str">
        <f>CONCATENATE(B130,MID(C130,4,4)," ",H130)</f>
        <v>05h_05b HF_minus5R</v>
      </c>
    </row>
    <row r="131" spans="1:14" x14ac:dyDescent="0.3">
      <c r="A131" s="57">
        <v>0</v>
      </c>
      <c r="B131" s="272" t="s">
        <v>1167</v>
      </c>
      <c r="C131" s="57" t="s">
        <v>1234</v>
      </c>
      <c r="D131" s="57" t="s">
        <v>1064</v>
      </c>
      <c r="E131" s="273" t="s">
        <v>945</v>
      </c>
      <c r="F131" s="57" t="s">
        <v>924</v>
      </c>
      <c r="G131" s="57" t="s">
        <v>1106</v>
      </c>
      <c r="H131" s="57" t="s">
        <v>1180</v>
      </c>
      <c r="I131" s="65">
        <v>119</v>
      </c>
      <c r="J131" s="65">
        <v>47.005000000000003</v>
      </c>
      <c r="K131" s="65">
        <v>0</v>
      </c>
      <c r="L131" s="65">
        <v>1</v>
      </c>
      <c r="N131" t="str">
        <f t="shared" ref="N131:N138" si="6">CONCATENATE(B131,MID(C131,4,4)," ",H131)</f>
        <v>19h_19b HF_minus5R</v>
      </c>
    </row>
    <row r="132" spans="1:14" x14ac:dyDescent="0.3">
      <c r="A132" s="57">
        <v>0</v>
      </c>
      <c r="B132" s="272" t="s">
        <v>1168</v>
      </c>
      <c r="C132" s="57" t="s">
        <v>1235</v>
      </c>
      <c r="D132" s="57" t="s">
        <v>1064</v>
      </c>
      <c r="E132" s="273" t="s">
        <v>945</v>
      </c>
      <c r="F132" s="57" t="s">
        <v>930</v>
      </c>
      <c r="G132" s="57" t="s">
        <v>1106</v>
      </c>
      <c r="H132" s="57" t="s">
        <v>1180</v>
      </c>
      <c r="I132" s="65">
        <v>-100</v>
      </c>
      <c r="J132" s="65">
        <v>47.005000000000003</v>
      </c>
      <c r="K132" s="65">
        <v>1</v>
      </c>
      <c r="L132" s="65">
        <v>0</v>
      </c>
      <c r="N132" t="str">
        <f t="shared" si="6"/>
        <v>23h_23b HF_minus5R</v>
      </c>
    </row>
    <row r="133" spans="1:14" x14ac:dyDescent="0.3">
      <c r="A133" s="57">
        <v>0</v>
      </c>
      <c r="B133" s="272" t="s">
        <v>1169</v>
      </c>
      <c r="C133" s="57" t="s">
        <v>1236</v>
      </c>
      <c r="D133" s="57" t="s">
        <v>1064</v>
      </c>
      <c r="E133" s="273" t="s">
        <v>952</v>
      </c>
      <c r="F133" s="57" t="s">
        <v>924</v>
      </c>
      <c r="G133" s="57" t="s">
        <v>1106</v>
      </c>
      <c r="H133" s="57" t="s">
        <v>1180</v>
      </c>
      <c r="I133" s="65">
        <v>119</v>
      </c>
      <c r="J133" s="65">
        <v>47.005000000000003</v>
      </c>
      <c r="K133" s="65">
        <v>0</v>
      </c>
      <c r="L133" s="65">
        <v>1</v>
      </c>
      <c r="N133" t="str">
        <f t="shared" si="6"/>
        <v>25h_25b HF_minus5R</v>
      </c>
    </row>
    <row r="134" spans="1:14" x14ac:dyDescent="0.3">
      <c r="A134" s="57">
        <v>0</v>
      </c>
      <c r="B134" s="272" t="s">
        <v>1170</v>
      </c>
      <c r="C134" s="57" t="s">
        <v>1237</v>
      </c>
      <c r="D134" s="57" t="s">
        <v>1064</v>
      </c>
      <c r="E134" s="273" t="s">
        <v>952</v>
      </c>
      <c r="F134" s="57" t="s">
        <v>930</v>
      </c>
      <c r="G134" s="57" t="s">
        <v>1106</v>
      </c>
      <c r="H134" s="57" t="s">
        <v>1180</v>
      </c>
      <c r="I134" s="65">
        <v>-100</v>
      </c>
      <c r="J134" s="65">
        <v>47.005000000000003</v>
      </c>
      <c r="K134" s="65">
        <v>1</v>
      </c>
      <c r="L134" s="65">
        <v>0</v>
      </c>
      <c r="N134" t="str">
        <f t="shared" si="6"/>
        <v>29h_29b HF_minus5R</v>
      </c>
    </row>
    <row r="135" spans="1:14" x14ac:dyDescent="0.3">
      <c r="A135" s="57">
        <v>0</v>
      </c>
      <c r="B135" s="272" t="s">
        <v>1171</v>
      </c>
      <c r="C135" s="57" t="s">
        <v>1238</v>
      </c>
      <c r="D135" s="57" t="s">
        <v>1061</v>
      </c>
      <c r="E135" s="273"/>
      <c r="F135" s="57" t="s">
        <v>924</v>
      </c>
      <c r="G135" s="57" t="s">
        <v>1106</v>
      </c>
      <c r="H135" s="57" t="s">
        <v>1180</v>
      </c>
      <c r="I135" s="65">
        <v>119</v>
      </c>
      <c r="J135" s="65">
        <v>47.005000000000003</v>
      </c>
      <c r="K135" s="65">
        <v>0</v>
      </c>
      <c r="L135" s="65">
        <v>0</v>
      </c>
      <c r="N135" t="str">
        <f>CONCATENATE(B135,MID(C135,4,4)," ",H135)</f>
        <v>31h_31b HF_minus5R</v>
      </c>
    </row>
    <row r="136" spans="1:14" x14ac:dyDescent="0.3">
      <c r="A136" s="57">
        <v>0</v>
      </c>
      <c r="B136" s="272" t="s">
        <v>1172</v>
      </c>
      <c r="C136" s="57" t="s">
        <v>1239</v>
      </c>
      <c r="D136" s="57" t="s">
        <v>1062</v>
      </c>
      <c r="E136" s="273"/>
      <c r="F136" s="57" t="s">
        <v>924</v>
      </c>
      <c r="G136" s="57" t="s">
        <v>1106</v>
      </c>
      <c r="H136" s="57" t="s">
        <v>1180</v>
      </c>
      <c r="I136" s="65">
        <v>100</v>
      </c>
      <c r="J136" s="65">
        <v>47.005000000000003</v>
      </c>
      <c r="K136" s="65">
        <v>1</v>
      </c>
      <c r="L136" s="65">
        <v>1</v>
      </c>
      <c r="N136" t="str">
        <f t="shared" si="6"/>
        <v>33h_33b HF_minus5R</v>
      </c>
    </row>
    <row r="137" spans="1:14" x14ac:dyDescent="0.3">
      <c r="A137" s="57">
        <v>0</v>
      </c>
      <c r="B137" s="272" t="s">
        <v>1173</v>
      </c>
      <c r="C137" s="57" t="s">
        <v>1240</v>
      </c>
      <c r="D137" s="57" t="s">
        <v>1062</v>
      </c>
      <c r="E137" s="273"/>
      <c r="F137" s="57" t="s">
        <v>930</v>
      </c>
      <c r="G137" s="57" t="s">
        <v>1106</v>
      </c>
      <c r="H137" s="57" t="s">
        <v>1180</v>
      </c>
      <c r="I137" s="65">
        <v>-100</v>
      </c>
      <c r="J137" s="65">
        <v>47.005000000000003</v>
      </c>
      <c r="K137" s="65">
        <v>1</v>
      </c>
      <c r="L137" s="65">
        <v>1</v>
      </c>
      <c r="N137" t="str">
        <f t="shared" si="6"/>
        <v>35h_35b HF_minus5R</v>
      </c>
    </row>
    <row r="138" spans="1:14" x14ac:dyDescent="0.3">
      <c r="A138" s="57">
        <v>0</v>
      </c>
      <c r="B138" s="272" t="s">
        <v>1174</v>
      </c>
      <c r="C138" s="57" t="s">
        <v>1241</v>
      </c>
      <c r="D138" s="57" t="s">
        <v>1064</v>
      </c>
      <c r="E138" s="273"/>
      <c r="F138" s="57" t="s">
        <v>980</v>
      </c>
      <c r="G138" s="57" t="s">
        <v>1106</v>
      </c>
      <c r="H138" s="57" t="s">
        <v>1180</v>
      </c>
      <c r="I138" s="65">
        <v>0</v>
      </c>
      <c r="J138" s="65">
        <v>47.005000000000003</v>
      </c>
      <c r="K138" s="65">
        <v>0</v>
      </c>
      <c r="L138" s="65">
        <v>0</v>
      </c>
      <c r="N138" t="str">
        <f t="shared" si="6"/>
        <v>37h_37b HF_minus5R</v>
      </c>
    </row>
    <row r="139" spans="1:14" x14ac:dyDescent="0.3">
      <c r="A139" s="57">
        <v>0</v>
      </c>
      <c r="B139" s="272" t="s">
        <v>1242</v>
      </c>
      <c r="C139" s="57" t="s">
        <v>1270</v>
      </c>
      <c r="D139" s="57" t="s">
        <v>1064</v>
      </c>
      <c r="E139" s="273"/>
      <c r="F139" s="57" t="s">
        <v>924</v>
      </c>
      <c r="G139" s="57" t="s">
        <v>1106</v>
      </c>
      <c r="H139" s="57" t="s">
        <v>1175</v>
      </c>
      <c r="I139" s="65">
        <v>119</v>
      </c>
      <c r="J139" s="65">
        <v>-47.005000000000003</v>
      </c>
      <c r="K139" s="65">
        <v>0</v>
      </c>
      <c r="L139" s="65">
        <v>1</v>
      </c>
      <c r="N139" t="str">
        <f>CONCATENATE(B139,"_",MID(C139,1,3)," ",H139)</f>
        <v>02c_02c HF_plus2C</v>
      </c>
    </row>
    <row r="140" spans="1:14" x14ac:dyDescent="0.3">
      <c r="A140" s="57">
        <v>0</v>
      </c>
      <c r="B140" s="272" t="s">
        <v>1243</v>
      </c>
      <c r="C140" s="57" t="s">
        <v>1271</v>
      </c>
      <c r="D140" s="57" t="s">
        <v>1064</v>
      </c>
      <c r="E140" s="273"/>
      <c r="F140" s="57" t="s">
        <v>924</v>
      </c>
      <c r="G140" s="57" t="s">
        <v>1106</v>
      </c>
      <c r="H140" s="57" t="s">
        <v>1175</v>
      </c>
      <c r="I140" s="65">
        <v>119</v>
      </c>
      <c r="J140" s="65">
        <v>47.005000000000003</v>
      </c>
      <c r="K140" s="65">
        <v>0.5</v>
      </c>
      <c r="L140" s="65">
        <v>0.5</v>
      </c>
      <c r="N140" t="str">
        <f t="shared" ref="N140:N166" si="7">CONCATENATE(B140,"_",MID(C140,1,3)," ",H140)</f>
        <v>03c_03c HF_plus2C</v>
      </c>
    </row>
    <row r="141" spans="1:14" x14ac:dyDescent="0.3">
      <c r="A141" s="57">
        <v>0</v>
      </c>
      <c r="B141" s="272" t="s">
        <v>1244</v>
      </c>
      <c r="C141" s="57" t="s">
        <v>1272</v>
      </c>
      <c r="D141" s="57" t="s">
        <v>1064</v>
      </c>
      <c r="E141" s="273"/>
      <c r="F141" s="57" t="s">
        <v>924</v>
      </c>
      <c r="G141" s="57" t="s">
        <v>1106</v>
      </c>
      <c r="H141" s="57" t="s">
        <v>1175</v>
      </c>
      <c r="I141" s="65">
        <v>119</v>
      </c>
      <c r="J141" s="65">
        <v>-47.005000000000003</v>
      </c>
      <c r="K141" s="65">
        <v>0.5</v>
      </c>
      <c r="L141" s="65">
        <v>0.5</v>
      </c>
      <c r="N141" t="str">
        <f t="shared" si="7"/>
        <v>04c_04c HF_plus2C</v>
      </c>
    </row>
    <row r="142" spans="1:14" x14ac:dyDescent="0.3">
      <c r="A142" s="57">
        <v>0</v>
      </c>
      <c r="B142" s="272" t="s">
        <v>1245</v>
      </c>
      <c r="C142" s="57" t="s">
        <v>1273</v>
      </c>
      <c r="D142" s="57" t="s">
        <v>1064</v>
      </c>
      <c r="E142" s="274"/>
      <c r="F142" s="57" t="s">
        <v>930</v>
      </c>
      <c r="G142" s="57" t="s">
        <v>1106</v>
      </c>
      <c r="H142" s="57" t="s">
        <v>1175</v>
      </c>
      <c r="I142" s="65">
        <v>-100</v>
      </c>
      <c r="J142" s="65">
        <v>-47.005000000000003</v>
      </c>
      <c r="K142" s="65">
        <v>1</v>
      </c>
      <c r="L142" s="65">
        <v>0</v>
      </c>
      <c r="N142" t="str">
        <f t="shared" si="7"/>
        <v>06c_06c HF_plus2C</v>
      </c>
    </row>
    <row r="143" spans="1:14" x14ac:dyDescent="0.3">
      <c r="A143" s="57">
        <v>0</v>
      </c>
      <c r="B143" s="272" t="s">
        <v>1246</v>
      </c>
      <c r="C143" s="57" t="s">
        <v>1274</v>
      </c>
      <c r="D143" s="57" t="s">
        <v>1065</v>
      </c>
      <c r="E143" s="273"/>
      <c r="F143" s="57" t="s">
        <v>924</v>
      </c>
      <c r="G143" s="57" t="s">
        <v>1106</v>
      </c>
      <c r="H143" s="57" t="s">
        <v>1175</v>
      </c>
      <c r="I143" s="65">
        <v>119</v>
      </c>
      <c r="J143" s="65">
        <v>47.005000000000003</v>
      </c>
      <c r="K143" s="65">
        <v>0</v>
      </c>
      <c r="L143" s="65">
        <v>1</v>
      </c>
      <c r="N143" t="str">
        <f t="shared" si="7"/>
        <v>07c_07c HF_plus2C</v>
      </c>
    </row>
    <row r="144" spans="1:14" x14ac:dyDescent="0.3">
      <c r="A144" s="57">
        <v>0</v>
      </c>
      <c r="B144" s="272" t="s">
        <v>1247</v>
      </c>
      <c r="C144" s="57" t="s">
        <v>1275</v>
      </c>
      <c r="D144" s="57" t="s">
        <v>1065</v>
      </c>
      <c r="E144" s="273"/>
      <c r="F144" s="57" t="s">
        <v>924</v>
      </c>
      <c r="G144" s="57" t="s">
        <v>1106</v>
      </c>
      <c r="H144" s="57" t="s">
        <v>1175</v>
      </c>
      <c r="I144" s="65">
        <v>119</v>
      </c>
      <c r="J144" s="65">
        <v>-47.005000000000003</v>
      </c>
      <c r="K144" s="65">
        <v>0</v>
      </c>
      <c r="L144" s="65">
        <v>1</v>
      </c>
      <c r="N144" t="str">
        <f t="shared" si="7"/>
        <v>08c_08c HF_plus2C</v>
      </c>
    </row>
    <row r="145" spans="1:14" x14ac:dyDescent="0.3">
      <c r="A145" s="57">
        <v>0</v>
      </c>
      <c r="B145" s="272" t="s">
        <v>1248</v>
      </c>
      <c r="C145" s="57" t="s">
        <v>1276</v>
      </c>
      <c r="D145" s="57" t="s">
        <v>1065</v>
      </c>
      <c r="E145" s="273"/>
      <c r="F145" s="57" t="s">
        <v>924</v>
      </c>
      <c r="G145" s="57" t="s">
        <v>1106</v>
      </c>
      <c r="H145" s="57" t="s">
        <v>1175</v>
      </c>
      <c r="I145" s="65">
        <v>119</v>
      </c>
      <c r="J145" s="65">
        <v>47.005000000000003</v>
      </c>
      <c r="K145" s="65">
        <v>0.5</v>
      </c>
      <c r="L145" s="65">
        <v>0.5</v>
      </c>
      <c r="N145" t="str">
        <f t="shared" si="7"/>
        <v>09c_09c HF_plus2C</v>
      </c>
    </row>
    <row r="146" spans="1:14" x14ac:dyDescent="0.3">
      <c r="A146" s="57">
        <v>0</v>
      </c>
      <c r="B146" s="272" t="s">
        <v>1249</v>
      </c>
      <c r="C146" s="57" t="s">
        <v>1277</v>
      </c>
      <c r="D146" s="57" t="s">
        <v>1065</v>
      </c>
      <c r="E146" s="273"/>
      <c r="F146" s="57" t="s">
        <v>924</v>
      </c>
      <c r="G146" s="57" t="s">
        <v>1106</v>
      </c>
      <c r="H146" s="57" t="s">
        <v>1175</v>
      </c>
      <c r="I146" s="65">
        <v>119</v>
      </c>
      <c r="J146" s="65">
        <v>-47.005000000000003</v>
      </c>
      <c r="K146" s="65">
        <v>0.5</v>
      </c>
      <c r="L146" s="65">
        <v>0.5</v>
      </c>
      <c r="N146" t="str">
        <f t="shared" si="7"/>
        <v>10c_10c HF_plus2C</v>
      </c>
    </row>
    <row r="147" spans="1:14" x14ac:dyDescent="0.3">
      <c r="A147" s="57">
        <v>0</v>
      </c>
      <c r="B147" s="272" t="s">
        <v>1250</v>
      </c>
      <c r="C147" s="57" t="s">
        <v>1278</v>
      </c>
      <c r="D147" s="57" t="s">
        <v>1065</v>
      </c>
      <c r="E147" s="273"/>
      <c r="F147" s="57" t="s">
        <v>930</v>
      </c>
      <c r="G147" s="57" t="s">
        <v>1106</v>
      </c>
      <c r="H147" s="57" t="s">
        <v>1175</v>
      </c>
      <c r="I147" s="65">
        <v>-100</v>
      </c>
      <c r="J147" s="65">
        <v>47.005000000000003</v>
      </c>
      <c r="K147" s="65">
        <v>1</v>
      </c>
      <c r="L147" s="65">
        <v>0</v>
      </c>
      <c r="N147" t="str">
        <f t="shared" si="7"/>
        <v>11c_11c HF_plus2C</v>
      </c>
    </row>
    <row r="148" spans="1:14" x14ac:dyDescent="0.3">
      <c r="A148" s="57">
        <v>0</v>
      </c>
      <c r="B148" s="272" t="s">
        <v>1251</v>
      </c>
      <c r="C148" s="57" t="s">
        <v>1279</v>
      </c>
      <c r="D148" s="57" t="s">
        <v>1065</v>
      </c>
      <c r="E148" s="274"/>
      <c r="F148" s="57" t="s">
        <v>930</v>
      </c>
      <c r="G148" s="57" t="s">
        <v>1106</v>
      </c>
      <c r="H148" s="57" t="s">
        <v>1175</v>
      </c>
      <c r="I148" s="65">
        <v>-100</v>
      </c>
      <c r="J148" s="65">
        <v>-47.005000000000003</v>
      </c>
      <c r="K148" s="65">
        <v>1</v>
      </c>
      <c r="L148" s="65">
        <v>0</v>
      </c>
      <c r="N148" t="str">
        <f t="shared" si="7"/>
        <v>12c_12c HF_plus2C</v>
      </c>
    </row>
    <row r="149" spans="1:14" x14ac:dyDescent="0.3">
      <c r="A149" s="57">
        <v>0</v>
      </c>
      <c r="B149" s="272" t="s">
        <v>1252</v>
      </c>
      <c r="C149" s="57" t="s">
        <v>1280</v>
      </c>
      <c r="D149" s="57" t="s">
        <v>1066</v>
      </c>
      <c r="E149" s="273"/>
      <c r="F149" s="57" t="s">
        <v>924</v>
      </c>
      <c r="G149" s="57" t="s">
        <v>1106</v>
      </c>
      <c r="H149" s="57" t="s">
        <v>1175</v>
      </c>
      <c r="I149" s="65">
        <v>119</v>
      </c>
      <c r="J149" s="65">
        <v>47.005000000000003</v>
      </c>
      <c r="K149" s="65">
        <v>0</v>
      </c>
      <c r="L149" s="65">
        <v>1</v>
      </c>
      <c r="N149" t="str">
        <f t="shared" si="7"/>
        <v>13c_13c HF_plus2C</v>
      </c>
    </row>
    <row r="150" spans="1:14" x14ac:dyDescent="0.3">
      <c r="A150" s="57">
        <v>0</v>
      </c>
      <c r="B150" s="272" t="s">
        <v>1253</v>
      </c>
      <c r="C150" s="57" t="s">
        <v>1281</v>
      </c>
      <c r="D150" s="57" t="s">
        <v>1066</v>
      </c>
      <c r="E150" s="273"/>
      <c r="F150" s="57" t="s">
        <v>924</v>
      </c>
      <c r="G150" s="57" t="s">
        <v>1106</v>
      </c>
      <c r="H150" s="57" t="s">
        <v>1175</v>
      </c>
      <c r="I150" s="65">
        <v>119</v>
      </c>
      <c r="J150" s="65">
        <v>-47.005000000000003</v>
      </c>
      <c r="K150" s="65">
        <v>0</v>
      </c>
      <c r="L150" s="65">
        <v>1</v>
      </c>
      <c r="N150" t="str">
        <f t="shared" si="7"/>
        <v>14c_14c HF_plus2C</v>
      </c>
    </row>
    <row r="151" spans="1:14" x14ac:dyDescent="0.3">
      <c r="A151" s="57">
        <v>0</v>
      </c>
      <c r="B151" s="272" t="s">
        <v>1254</v>
      </c>
      <c r="C151" s="57" t="s">
        <v>1282</v>
      </c>
      <c r="D151" s="57" t="s">
        <v>1066</v>
      </c>
      <c r="E151" s="273"/>
      <c r="F151" s="57" t="s">
        <v>924</v>
      </c>
      <c r="G151" s="57" t="s">
        <v>1106</v>
      </c>
      <c r="H151" s="57" t="s">
        <v>1175</v>
      </c>
      <c r="I151" s="65">
        <v>119</v>
      </c>
      <c r="J151" s="65">
        <v>47.005000000000003</v>
      </c>
      <c r="K151" s="65">
        <v>0.5</v>
      </c>
      <c r="L151" s="65">
        <v>0.5</v>
      </c>
      <c r="N151" t="str">
        <f t="shared" si="7"/>
        <v>15c_15c HF_plus2C</v>
      </c>
    </row>
    <row r="152" spans="1:14" x14ac:dyDescent="0.3">
      <c r="A152" s="57">
        <v>0</v>
      </c>
      <c r="B152" s="272" t="s">
        <v>1255</v>
      </c>
      <c r="C152" s="57" t="s">
        <v>1283</v>
      </c>
      <c r="D152" s="57" t="s">
        <v>1066</v>
      </c>
      <c r="E152" s="273"/>
      <c r="F152" s="57" t="s">
        <v>924</v>
      </c>
      <c r="G152" s="57" t="s">
        <v>1106</v>
      </c>
      <c r="H152" s="57" t="s">
        <v>1175</v>
      </c>
      <c r="I152" s="65">
        <v>119</v>
      </c>
      <c r="J152" s="65">
        <v>-47.005000000000003</v>
      </c>
      <c r="K152" s="65">
        <v>0.5</v>
      </c>
      <c r="L152" s="65">
        <v>0.5</v>
      </c>
      <c r="N152" t="str">
        <f t="shared" si="7"/>
        <v>16c_16c HF_plus2C</v>
      </c>
    </row>
    <row r="153" spans="1:14" x14ac:dyDescent="0.3">
      <c r="A153" s="57">
        <v>0</v>
      </c>
      <c r="B153" s="272" t="s">
        <v>1256</v>
      </c>
      <c r="C153" s="57" t="s">
        <v>1284</v>
      </c>
      <c r="D153" s="57" t="s">
        <v>1066</v>
      </c>
      <c r="E153" s="273"/>
      <c r="F153" s="57" t="s">
        <v>930</v>
      </c>
      <c r="G153" s="57" t="s">
        <v>1106</v>
      </c>
      <c r="H153" s="57" t="s">
        <v>1175</v>
      </c>
      <c r="I153" s="65">
        <v>-100</v>
      </c>
      <c r="J153" s="65">
        <v>47.005000000000003</v>
      </c>
      <c r="K153" s="65">
        <v>1</v>
      </c>
      <c r="L153" s="65">
        <v>0</v>
      </c>
      <c r="N153" t="str">
        <f t="shared" si="7"/>
        <v>17c_17c HF_plus2C</v>
      </c>
    </row>
    <row r="154" spans="1:14" x14ac:dyDescent="0.3">
      <c r="A154" s="57">
        <v>0</v>
      </c>
      <c r="B154" s="272" t="s">
        <v>1257</v>
      </c>
      <c r="C154" s="57" t="s">
        <v>1285</v>
      </c>
      <c r="D154" s="57" t="s">
        <v>1066</v>
      </c>
      <c r="E154" s="273"/>
      <c r="F154" s="57" t="s">
        <v>930</v>
      </c>
      <c r="G154" s="57" t="s">
        <v>1106</v>
      </c>
      <c r="H154" s="57" t="s">
        <v>1175</v>
      </c>
      <c r="I154" s="65">
        <v>-100</v>
      </c>
      <c r="J154" s="65">
        <v>-47.005000000000003</v>
      </c>
      <c r="K154" s="65">
        <v>1</v>
      </c>
      <c r="L154" s="65">
        <v>0</v>
      </c>
      <c r="N154" t="str">
        <f t="shared" si="7"/>
        <v>18c_18c HF_plus2C</v>
      </c>
    </row>
    <row r="155" spans="1:14" x14ac:dyDescent="0.3">
      <c r="A155" s="57">
        <v>0</v>
      </c>
      <c r="B155" s="272" t="s">
        <v>1258</v>
      </c>
      <c r="C155" s="57" t="s">
        <v>1286</v>
      </c>
      <c r="D155" s="57" t="s">
        <v>1064</v>
      </c>
      <c r="E155" s="273" t="s">
        <v>945</v>
      </c>
      <c r="F155" s="57" t="s">
        <v>924</v>
      </c>
      <c r="G155" s="57" t="s">
        <v>1106</v>
      </c>
      <c r="H155" s="57" t="s">
        <v>1175</v>
      </c>
      <c r="I155" s="65">
        <v>119</v>
      </c>
      <c r="J155" s="65">
        <v>-47.005000000000003</v>
      </c>
      <c r="K155" s="65">
        <v>0</v>
      </c>
      <c r="L155" s="65">
        <v>1</v>
      </c>
      <c r="N155" t="str">
        <f t="shared" si="7"/>
        <v>20c_20c HF_plus2C</v>
      </c>
    </row>
    <row r="156" spans="1:14" x14ac:dyDescent="0.3">
      <c r="A156" s="57">
        <v>0</v>
      </c>
      <c r="B156" s="272" t="s">
        <v>1259</v>
      </c>
      <c r="C156" s="268" t="s">
        <v>1287</v>
      </c>
      <c r="D156" s="57" t="s">
        <v>1064</v>
      </c>
      <c r="E156" s="273" t="s">
        <v>945</v>
      </c>
      <c r="F156" s="57" t="s">
        <v>924</v>
      </c>
      <c r="G156" s="57" t="s">
        <v>1106</v>
      </c>
      <c r="H156" s="57" t="s">
        <v>1175</v>
      </c>
      <c r="I156" s="65">
        <v>119</v>
      </c>
      <c r="J156" s="65">
        <v>47.005000000000003</v>
      </c>
      <c r="K156" s="65">
        <v>0.5</v>
      </c>
      <c r="L156" s="65">
        <v>0.5</v>
      </c>
      <c r="N156" t="str">
        <f t="shared" si="7"/>
        <v>21c_21c HF_plus2C</v>
      </c>
    </row>
    <row r="157" spans="1:14" x14ac:dyDescent="0.3">
      <c r="A157" s="57">
        <v>0</v>
      </c>
      <c r="B157" s="272" t="s">
        <v>1260</v>
      </c>
      <c r="C157" s="57" t="s">
        <v>1288</v>
      </c>
      <c r="D157" s="57" t="s">
        <v>1064</v>
      </c>
      <c r="E157" s="273" t="s">
        <v>945</v>
      </c>
      <c r="F157" s="57" t="s">
        <v>924</v>
      </c>
      <c r="G157" s="57" t="s">
        <v>1106</v>
      </c>
      <c r="H157" s="57" t="s">
        <v>1175</v>
      </c>
      <c r="I157" s="65">
        <v>119</v>
      </c>
      <c r="J157" s="65">
        <v>-47.005000000000003</v>
      </c>
      <c r="K157" s="65">
        <v>0.5</v>
      </c>
      <c r="L157" s="65">
        <v>0.5</v>
      </c>
      <c r="N157" t="str">
        <f t="shared" si="7"/>
        <v>22c_22c HF_plus2C</v>
      </c>
    </row>
    <row r="158" spans="1:14" x14ac:dyDescent="0.3">
      <c r="A158" s="57">
        <v>0</v>
      </c>
      <c r="B158" s="272" t="s">
        <v>1261</v>
      </c>
      <c r="C158" s="57" t="s">
        <v>1289</v>
      </c>
      <c r="D158" s="57" t="s">
        <v>1064</v>
      </c>
      <c r="E158" s="273" t="s">
        <v>945</v>
      </c>
      <c r="F158" s="57" t="s">
        <v>930</v>
      </c>
      <c r="G158" s="57" t="s">
        <v>1106</v>
      </c>
      <c r="H158" s="57" t="s">
        <v>1175</v>
      </c>
      <c r="I158" s="65">
        <v>-100</v>
      </c>
      <c r="J158" s="65">
        <v>-47.005000000000003</v>
      </c>
      <c r="K158" s="65">
        <v>1</v>
      </c>
      <c r="L158" s="65">
        <v>0</v>
      </c>
      <c r="N158" t="str">
        <f t="shared" si="7"/>
        <v>24c_24c HF_plus2C</v>
      </c>
    </row>
    <row r="159" spans="1:14" x14ac:dyDescent="0.3">
      <c r="A159" s="57">
        <v>0</v>
      </c>
      <c r="B159" s="272" t="s">
        <v>1262</v>
      </c>
      <c r="C159" s="57" t="s">
        <v>1290</v>
      </c>
      <c r="D159" s="57" t="s">
        <v>1064</v>
      </c>
      <c r="E159" s="273" t="s">
        <v>952</v>
      </c>
      <c r="F159" s="57" t="s">
        <v>924</v>
      </c>
      <c r="G159" s="57" t="s">
        <v>1106</v>
      </c>
      <c r="H159" s="57" t="s">
        <v>1175</v>
      </c>
      <c r="I159" s="65">
        <v>119</v>
      </c>
      <c r="J159" s="65">
        <v>-47.005000000000003</v>
      </c>
      <c r="K159" s="65">
        <v>0</v>
      </c>
      <c r="L159" s="65">
        <v>1</v>
      </c>
      <c r="N159" t="str">
        <f t="shared" si="7"/>
        <v>26c_26c HF_plus2C</v>
      </c>
    </row>
    <row r="160" spans="1:14" x14ac:dyDescent="0.3">
      <c r="A160" s="57">
        <v>0</v>
      </c>
      <c r="B160" s="272" t="s">
        <v>1263</v>
      </c>
      <c r="C160" s="57" t="s">
        <v>1291</v>
      </c>
      <c r="D160" s="57" t="s">
        <v>1064</v>
      </c>
      <c r="E160" s="273" t="s">
        <v>952</v>
      </c>
      <c r="F160" s="57" t="s">
        <v>924</v>
      </c>
      <c r="G160" s="57" t="s">
        <v>1106</v>
      </c>
      <c r="H160" s="57" t="s">
        <v>1175</v>
      </c>
      <c r="I160" s="65">
        <v>119</v>
      </c>
      <c r="J160" s="65">
        <v>47.005000000000003</v>
      </c>
      <c r="K160" s="65">
        <v>0.5</v>
      </c>
      <c r="L160" s="65">
        <v>0.5</v>
      </c>
      <c r="N160" t="str">
        <f t="shared" si="7"/>
        <v>27c_27c HF_plus2C</v>
      </c>
    </row>
    <row r="161" spans="1:14" x14ac:dyDescent="0.3">
      <c r="A161" s="57">
        <v>0</v>
      </c>
      <c r="B161" s="272" t="s">
        <v>1264</v>
      </c>
      <c r="C161" s="57" t="s">
        <v>1292</v>
      </c>
      <c r="D161" s="57" t="s">
        <v>1064</v>
      </c>
      <c r="E161" s="273" t="s">
        <v>952</v>
      </c>
      <c r="F161" s="57" t="s">
        <v>924</v>
      </c>
      <c r="G161" s="57" t="s">
        <v>1106</v>
      </c>
      <c r="H161" s="57" t="s">
        <v>1175</v>
      </c>
      <c r="I161" s="65">
        <v>119</v>
      </c>
      <c r="J161" s="65">
        <v>-47.005000000000003</v>
      </c>
      <c r="K161" s="65">
        <v>0.5</v>
      </c>
      <c r="L161" s="65">
        <v>0.5</v>
      </c>
      <c r="N161" t="str">
        <f t="shared" si="7"/>
        <v>28c_28c HF_plus2C</v>
      </c>
    </row>
    <row r="162" spans="1:14" x14ac:dyDescent="0.3">
      <c r="A162" s="57">
        <v>0</v>
      </c>
      <c r="B162" s="272" t="s">
        <v>1265</v>
      </c>
      <c r="C162" s="57" t="s">
        <v>1293</v>
      </c>
      <c r="D162" s="57" t="s">
        <v>1064</v>
      </c>
      <c r="E162" s="273" t="s">
        <v>952</v>
      </c>
      <c r="F162" s="57" t="s">
        <v>930</v>
      </c>
      <c r="G162" s="57" t="s">
        <v>1106</v>
      </c>
      <c r="H162" s="57" t="s">
        <v>1175</v>
      </c>
      <c r="I162" s="65">
        <v>-100</v>
      </c>
      <c r="J162" s="65">
        <v>-47.005000000000003</v>
      </c>
      <c r="K162" s="65">
        <v>1</v>
      </c>
      <c r="L162" s="65">
        <v>0</v>
      </c>
      <c r="N162" t="str">
        <f t="shared" si="7"/>
        <v>30c_30c HF_plus2C</v>
      </c>
    </row>
    <row r="163" spans="1:14" x14ac:dyDescent="0.3">
      <c r="A163" s="57">
        <v>0</v>
      </c>
      <c r="B163" s="272" t="s">
        <v>1266</v>
      </c>
      <c r="C163" s="57" t="s">
        <v>1294</v>
      </c>
      <c r="D163" s="57" t="s">
        <v>1061</v>
      </c>
      <c r="E163" s="273"/>
      <c r="F163" s="57" t="s">
        <v>924</v>
      </c>
      <c r="G163" s="57" t="s">
        <v>1106</v>
      </c>
      <c r="H163" s="57" t="s">
        <v>1175</v>
      </c>
      <c r="I163" s="65">
        <v>119</v>
      </c>
      <c r="J163" s="65">
        <v>-47.005000000000003</v>
      </c>
      <c r="K163" s="65">
        <v>0</v>
      </c>
      <c r="L163" s="65">
        <v>0</v>
      </c>
      <c r="N163" t="str">
        <f t="shared" si="7"/>
        <v>32c_32c HF_plus2C</v>
      </c>
    </row>
    <row r="164" spans="1:14" x14ac:dyDescent="0.3">
      <c r="A164" s="57">
        <v>0</v>
      </c>
      <c r="B164" s="272" t="s">
        <v>1267</v>
      </c>
      <c r="C164" s="57" t="s">
        <v>1295</v>
      </c>
      <c r="D164" s="57" t="s">
        <v>1062</v>
      </c>
      <c r="E164" s="273"/>
      <c r="F164" s="57" t="s">
        <v>924</v>
      </c>
      <c r="G164" s="57" t="s">
        <v>1106</v>
      </c>
      <c r="H164" s="57" t="s">
        <v>1175</v>
      </c>
      <c r="I164" s="65">
        <v>100</v>
      </c>
      <c r="J164" s="65">
        <v>-47.005000000000003</v>
      </c>
      <c r="K164" s="65">
        <v>1</v>
      </c>
      <c r="L164" s="65">
        <v>1</v>
      </c>
      <c r="N164" t="str">
        <f t="shared" si="7"/>
        <v>34c_34c HF_plus2C</v>
      </c>
    </row>
    <row r="165" spans="1:14" x14ac:dyDescent="0.3">
      <c r="A165" s="57">
        <v>0</v>
      </c>
      <c r="B165" s="272" t="s">
        <v>1268</v>
      </c>
      <c r="C165" s="57" t="s">
        <v>1296</v>
      </c>
      <c r="D165" s="57" t="s">
        <v>1062</v>
      </c>
      <c r="E165" s="274"/>
      <c r="F165" s="57" t="s">
        <v>930</v>
      </c>
      <c r="G165" s="57" t="s">
        <v>1106</v>
      </c>
      <c r="H165" s="57" t="s">
        <v>1175</v>
      </c>
      <c r="I165" s="65">
        <v>-100</v>
      </c>
      <c r="J165" s="65">
        <v>-47.005000000000003</v>
      </c>
      <c r="K165" s="65">
        <v>1</v>
      </c>
      <c r="L165" s="65">
        <v>1</v>
      </c>
      <c r="N165" t="str">
        <f t="shared" si="7"/>
        <v>36c_36c HF_plus2C</v>
      </c>
    </row>
    <row r="166" spans="1:14" x14ac:dyDescent="0.3">
      <c r="A166" s="57">
        <v>0</v>
      </c>
      <c r="B166" s="272" t="s">
        <v>1269</v>
      </c>
      <c r="C166" s="57" t="s">
        <v>1297</v>
      </c>
      <c r="D166" s="57" t="s">
        <v>1064</v>
      </c>
      <c r="E166" s="273"/>
      <c r="F166" s="57" t="s">
        <v>980</v>
      </c>
      <c r="G166" s="57" t="s">
        <v>1106</v>
      </c>
      <c r="H166" s="57" t="s">
        <v>1175</v>
      </c>
      <c r="I166" s="65">
        <v>0</v>
      </c>
      <c r="J166" s="65">
        <v>-47.005000000000003</v>
      </c>
      <c r="K166" s="65">
        <v>0</v>
      </c>
      <c r="L166" s="65">
        <v>0</v>
      </c>
      <c r="N166" t="str">
        <f t="shared" si="7"/>
        <v>38c_38c HF_plus2C</v>
      </c>
    </row>
    <row r="167" spans="1:14" x14ac:dyDescent="0.3">
      <c r="A167" s="57">
        <v>0</v>
      </c>
      <c r="B167" s="272" t="s">
        <v>1298</v>
      </c>
      <c r="C167" s="57" t="s">
        <v>1326</v>
      </c>
      <c r="D167" s="57" t="s">
        <v>1064</v>
      </c>
      <c r="E167" s="273"/>
      <c r="F167" s="57" t="s">
        <v>924</v>
      </c>
      <c r="G167" s="57" t="s">
        <v>1106</v>
      </c>
      <c r="H167" s="57" t="s">
        <v>1176</v>
      </c>
      <c r="I167" s="65">
        <v>119</v>
      </c>
      <c r="J167" s="65">
        <v>-47.005000000000003</v>
      </c>
      <c r="K167" s="65">
        <v>0</v>
      </c>
      <c r="L167" s="65">
        <v>1</v>
      </c>
      <c r="N167" t="str">
        <f>CONCATENATE(B167,"_",MID(C167,5,3)," ",H167)</f>
        <v>02d_02b HF_minus2C</v>
      </c>
    </row>
    <row r="168" spans="1:14" x14ac:dyDescent="0.3">
      <c r="A168" s="57">
        <v>0</v>
      </c>
      <c r="B168" s="272" t="s">
        <v>1299</v>
      </c>
      <c r="C168" s="57" t="s">
        <v>1327</v>
      </c>
      <c r="D168" s="57" t="s">
        <v>1064</v>
      </c>
      <c r="E168" s="273"/>
      <c r="F168" s="57" t="s">
        <v>924</v>
      </c>
      <c r="G168" s="57" t="s">
        <v>1106</v>
      </c>
      <c r="H168" s="57" t="s">
        <v>1176</v>
      </c>
      <c r="I168" s="65">
        <v>119</v>
      </c>
      <c r="J168" s="65">
        <v>47.005000000000003</v>
      </c>
      <c r="K168" s="65">
        <v>0.5</v>
      </c>
      <c r="L168" s="65">
        <v>0.5</v>
      </c>
      <c r="N168" t="str">
        <f t="shared" ref="N168:N194" si="8">CONCATENATE(B168,"_",MID(C168,5,3)," ",H168)</f>
        <v>03d_03b HF_minus2C</v>
      </c>
    </row>
    <row r="169" spans="1:14" x14ac:dyDescent="0.3">
      <c r="A169" s="57">
        <v>0</v>
      </c>
      <c r="B169" s="272" t="s">
        <v>1300</v>
      </c>
      <c r="C169" s="57" t="s">
        <v>1328</v>
      </c>
      <c r="D169" s="57" t="s">
        <v>1064</v>
      </c>
      <c r="E169" s="273"/>
      <c r="F169" s="57" t="s">
        <v>924</v>
      </c>
      <c r="G169" s="57" t="s">
        <v>1106</v>
      </c>
      <c r="H169" s="57" t="s">
        <v>1176</v>
      </c>
      <c r="I169" s="65">
        <v>119</v>
      </c>
      <c r="J169" s="65">
        <v>-47.005000000000003</v>
      </c>
      <c r="K169" s="65">
        <v>0.5</v>
      </c>
      <c r="L169" s="65">
        <v>0.5</v>
      </c>
      <c r="N169" t="str">
        <f t="shared" si="8"/>
        <v>04d_04b HF_minus2C</v>
      </c>
    </row>
    <row r="170" spans="1:14" x14ac:dyDescent="0.3">
      <c r="A170" s="57">
        <v>0</v>
      </c>
      <c r="B170" s="272" t="s">
        <v>1301</v>
      </c>
      <c r="C170" s="57" t="s">
        <v>1329</v>
      </c>
      <c r="D170" s="57" t="s">
        <v>1064</v>
      </c>
      <c r="E170" s="274"/>
      <c r="F170" s="57" t="s">
        <v>930</v>
      </c>
      <c r="G170" s="57" t="s">
        <v>1106</v>
      </c>
      <c r="H170" s="57" t="s">
        <v>1176</v>
      </c>
      <c r="I170" s="65">
        <v>-100</v>
      </c>
      <c r="J170" s="65">
        <v>-47.005000000000003</v>
      </c>
      <c r="K170" s="65">
        <v>1</v>
      </c>
      <c r="L170" s="65">
        <v>0</v>
      </c>
      <c r="N170" t="str">
        <f t="shared" si="8"/>
        <v>06d_06b HF_minus2C</v>
      </c>
    </row>
    <row r="171" spans="1:14" x14ac:dyDescent="0.3">
      <c r="A171" s="57">
        <v>0</v>
      </c>
      <c r="B171" s="272" t="s">
        <v>1302</v>
      </c>
      <c r="C171" s="57" t="s">
        <v>1330</v>
      </c>
      <c r="D171" s="57" t="s">
        <v>1065</v>
      </c>
      <c r="E171" s="273"/>
      <c r="F171" s="57" t="s">
        <v>924</v>
      </c>
      <c r="G171" s="57" t="s">
        <v>1106</v>
      </c>
      <c r="H171" s="57" t="s">
        <v>1176</v>
      </c>
      <c r="I171" s="65">
        <v>119</v>
      </c>
      <c r="J171" s="65">
        <v>47.005000000000003</v>
      </c>
      <c r="K171" s="65">
        <v>0</v>
      </c>
      <c r="L171" s="65">
        <v>1</v>
      </c>
      <c r="N171" t="str">
        <f t="shared" si="8"/>
        <v>07d_07b HF_minus2C</v>
      </c>
    </row>
    <row r="172" spans="1:14" x14ac:dyDescent="0.3">
      <c r="A172" s="57">
        <v>0</v>
      </c>
      <c r="B172" s="272" t="s">
        <v>1303</v>
      </c>
      <c r="C172" s="57" t="s">
        <v>1331</v>
      </c>
      <c r="D172" s="57" t="s">
        <v>1065</v>
      </c>
      <c r="E172" s="273"/>
      <c r="F172" s="57" t="s">
        <v>924</v>
      </c>
      <c r="G172" s="57" t="s">
        <v>1106</v>
      </c>
      <c r="H172" s="57" t="s">
        <v>1176</v>
      </c>
      <c r="I172" s="65">
        <v>119</v>
      </c>
      <c r="J172" s="65">
        <v>-47.005000000000003</v>
      </c>
      <c r="K172" s="65">
        <v>0</v>
      </c>
      <c r="L172" s="65">
        <v>1</v>
      </c>
      <c r="N172" t="str">
        <f t="shared" si="8"/>
        <v>08d_08b HF_minus2C</v>
      </c>
    </row>
    <row r="173" spans="1:14" x14ac:dyDescent="0.3">
      <c r="A173" s="57">
        <v>0</v>
      </c>
      <c r="B173" s="272" t="s">
        <v>1304</v>
      </c>
      <c r="C173" s="57" t="s">
        <v>1332</v>
      </c>
      <c r="D173" s="57" t="s">
        <v>1065</v>
      </c>
      <c r="E173" s="273"/>
      <c r="F173" s="57" t="s">
        <v>924</v>
      </c>
      <c r="G173" s="57" t="s">
        <v>1106</v>
      </c>
      <c r="H173" s="57" t="s">
        <v>1176</v>
      </c>
      <c r="I173" s="65">
        <v>119</v>
      </c>
      <c r="J173" s="65">
        <v>47.005000000000003</v>
      </c>
      <c r="K173" s="65">
        <v>0.5</v>
      </c>
      <c r="L173" s="65">
        <v>0.5</v>
      </c>
      <c r="N173" t="str">
        <f t="shared" si="8"/>
        <v>09d_09b HF_minus2C</v>
      </c>
    </row>
    <row r="174" spans="1:14" x14ac:dyDescent="0.3">
      <c r="A174" s="57">
        <v>0</v>
      </c>
      <c r="B174" s="272" t="s">
        <v>1305</v>
      </c>
      <c r="C174" s="57" t="s">
        <v>1333</v>
      </c>
      <c r="D174" s="57" t="s">
        <v>1065</v>
      </c>
      <c r="E174" s="273"/>
      <c r="F174" s="57" t="s">
        <v>924</v>
      </c>
      <c r="G174" s="57" t="s">
        <v>1106</v>
      </c>
      <c r="H174" s="57" t="s">
        <v>1176</v>
      </c>
      <c r="I174" s="65">
        <v>119</v>
      </c>
      <c r="J174" s="65">
        <v>-47.005000000000003</v>
      </c>
      <c r="K174" s="65">
        <v>0.5</v>
      </c>
      <c r="L174" s="65">
        <v>0.5</v>
      </c>
      <c r="N174" t="str">
        <f t="shared" si="8"/>
        <v>10d_10b HF_minus2C</v>
      </c>
    </row>
    <row r="175" spans="1:14" x14ac:dyDescent="0.3">
      <c r="A175" s="57">
        <v>0</v>
      </c>
      <c r="B175" s="272" t="s">
        <v>1306</v>
      </c>
      <c r="C175" s="57" t="s">
        <v>1334</v>
      </c>
      <c r="D175" s="57" t="s">
        <v>1065</v>
      </c>
      <c r="E175" s="273"/>
      <c r="F175" s="57" t="s">
        <v>930</v>
      </c>
      <c r="G175" s="57" t="s">
        <v>1106</v>
      </c>
      <c r="H175" s="57" t="s">
        <v>1176</v>
      </c>
      <c r="I175" s="65">
        <v>-100</v>
      </c>
      <c r="J175" s="65">
        <v>47.005000000000003</v>
      </c>
      <c r="K175" s="65">
        <v>1</v>
      </c>
      <c r="L175" s="65">
        <v>0</v>
      </c>
      <c r="N175" t="str">
        <f t="shared" si="8"/>
        <v>11d_11b HF_minus2C</v>
      </c>
    </row>
    <row r="176" spans="1:14" x14ac:dyDescent="0.3">
      <c r="A176" s="57">
        <v>0</v>
      </c>
      <c r="B176" s="272" t="s">
        <v>1307</v>
      </c>
      <c r="C176" s="57" t="s">
        <v>1335</v>
      </c>
      <c r="D176" s="57" t="s">
        <v>1065</v>
      </c>
      <c r="E176" s="274"/>
      <c r="F176" s="57" t="s">
        <v>930</v>
      </c>
      <c r="G176" s="57" t="s">
        <v>1106</v>
      </c>
      <c r="H176" s="57" t="s">
        <v>1176</v>
      </c>
      <c r="I176" s="65">
        <v>-100</v>
      </c>
      <c r="J176" s="65">
        <v>-47.005000000000003</v>
      </c>
      <c r="K176" s="65">
        <v>1</v>
      </c>
      <c r="L176" s="65">
        <v>0</v>
      </c>
      <c r="N176" t="str">
        <f t="shared" si="8"/>
        <v>12d_12b HF_minus2C</v>
      </c>
    </row>
    <row r="177" spans="1:14" x14ac:dyDescent="0.3">
      <c r="A177" s="57">
        <v>0</v>
      </c>
      <c r="B177" s="272" t="s">
        <v>1308</v>
      </c>
      <c r="C177" s="57" t="s">
        <v>1336</v>
      </c>
      <c r="D177" s="57" t="s">
        <v>1066</v>
      </c>
      <c r="E177" s="273"/>
      <c r="F177" s="57" t="s">
        <v>924</v>
      </c>
      <c r="G177" s="57" t="s">
        <v>1106</v>
      </c>
      <c r="H177" s="57" t="s">
        <v>1176</v>
      </c>
      <c r="I177" s="65">
        <v>119</v>
      </c>
      <c r="J177" s="65">
        <v>47.005000000000003</v>
      </c>
      <c r="K177" s="65">
        <v>0</v>
      </c>
      <c r="L177" s="65">
        <v>1</v>
      </c>
      <c r="N177" t="str">
        <f t="shared" si="8"/>
        <v>13d_13b HF_minus2C</v>
      </c>
    </row>
    <row r="178" spans="1:14" x14ac:dyDescent="0.3">
      <c r="A178" s="57">
        <v>0</v>
      </c>
      <c r="B178" s="272" t="s">
        <v>1309</v>
      </c>
      <c r="C178" s="57" t="s">
        <v>1337</v>
      </c>
      <c r="D178" s="57" t="s">
        <v>1066</v>
      </c>
      <c r="E178" s="273"/>
      <c r="F178" s="57" t="s">
        <v>924</v>
      </c>
      <c r="G178" s="57" t="s">
        <v>1106</v>
      </c>
      <c r="H178" s="57" t="s">
        <v>1176</v>
      </c>
      <c r="I178" s="65">
        <v>119</v>
      </c>
      <c r="J178" s="65">
        <v>-47.005000000000003</v>
      </c>
      <c r="K178" s="65">
        <v>0</v>
      </c>
      <c r="L178" s="65">
        <v>1</v>
      </c>
      <c r="N178" t="str">
        <f t="shared" si="8"/>
        <v>14d_14b HF_minus2C</v>
      </c>
    </row>
    <row r="179" spans="1:14" x14ac:dyDescent="0.3">
      <c r="A179" s="57">
        <v>0</v>
      </c>
      <c r="B179" s="272" t="s">
        <v>1310</v>
      </c>
      <c r="C179" s="57" t="s">
        <v>1338</v>
      </c>
      <c r="D179" s="57" t="s">
        <v>1066</v>
      </c>
      <c r="E179" s="273"/>
      <c r="F179" s="57" t="s">
        <v>924</v>
      </c>
      <c r="G179" s="57" t="s">
        <v>1106</v>
      </c>
      <c r="H179" s="57" t="s">
        <v>1176</v>
      </c>
      <c r="I179" s="65">
        <v>119</v>
      </c>
      <c r="J179" s="65">
        <v>47.005000000000003</v>
      </c>
      <c r="K179" s="65">
        <v>0.5</v>
      </c>
      <c r="L179" s="65">
        <v>0.5</v>
      </c>
      <c r="N179" t="str">
        <f t="shared" si="8"/>
        <v>15d_15b HF_minus2C</v>
      </c>
    </row>
    <row r="180" spans="1:14" x14ac:dyDescent="0.3">
      <c r="A180" s="57">
        <v>0</v>
      </c>
      <c r="B180" s="272" t="s">
        <v>1311</v>
      </c>
      <c r="C180" s="57" t="s">
        <v>1339</v>
      </c>
      <c r="D180" s="57" t="s">
        <v>1066</v>
      </c>
      <c r="E180" s="273"/>
      <c r="F180" s="57" t="s">
        <v>924</v>
      </c>
      <c r="G180" s="57" t="s">
        <v>1106</v>
      </c>
      <c r="H180" s="57" t="s">
        <v>1176</v>
      </c>
      <c r="I180" s="65">
        <v>119</v>
      </c>
      <c r="J180" s="65">
        <v>-47.005000000000003</v>
      </c>
      <c r="K180" s="65">
        <v>0.5</v>
      </c>
      <c r="L180" s="65">
        <v>0.5</v>
      </c>
      <c r="N180" t="str">
        <f t="shared" si="8"/>
        <v>16d_16b HF_minus2C</v>
      </c>
    </row>
    <row r="181" spans="1:14" x14ac:dyDescent="0.3">
      <c r="A181" s="57">
        <v>0</v>
      </c>
      <c r="B181" s="272" t="s">
        <v>1312</v>
      </c>
      <c r="C181" s="57" t="s">
        <v>1340</v>
      </c>
      <c r="D181" s="57" t="s">
        <v>1066</v>
      </c>
      <c r="E181" s="273"/>
      <c r="F181" s="57" t="s">
        <v>930</v>
      </c>
      <c r="G181" s="57" t="s">
        <v>1106</v>
      </c>
      <c r="H181" s="57" t="s">
        <v>1176</v>
      </c>
      <c r="I181" s="65">
        <v>-100</v>
      </c>
      <c r="J181" s="65">
        <v>47.005000000000003</v>
      </c>
      <c r="K181" s="65">
        <v>1</v>
      </c>
      <c r="L181" s="65">
        <v>0</v>
      </c>
      <c r="N181" t="str">
        <f t="shared" si="8"/>
        <v>17d_17b HF_minus2C</v>
      </c>
    </row>
    <row r="182" spans="1:14" x14ac:dyDescent="0.3">
      <c r="A182" s="57">
        <v>0</v>
      </c>
      <c r="B182" s="272" t="s">
        <v>1313</v>
      </c>
      <c r="C182" s="57" t="s">
        <v>1341</v>
      </c>
      <c r="D182" s="57" t="s">
        <v>1066</v>
      </c>
      <c r="E182" s="273"/>
      <c r="F182" s="57" t="s">
        <v>930</v>
      </c>
      <c r="G182" s="57" t="s">
        <v>1106</v>
      </c>
      <c r="H182" s="57" t="s">
        <v>1176</v>
      </c>
      <c r="I182" s="65">
        <v>-100</v>
      </c>
      <c r="J182" s="65">
        <v>-47.005000000000003</v>
      </c>
      <c r="K182" s="65">
        <v>1</v>
      </c>
      <c r="L182" s="65">
        <v>0</v>
      </c>
      <c r="N182" t="str">
        <f t="shared" si="8"/>
        <v>18d_18b HF_minus2C</v>
      </c>
    </row>
    <row r="183" spans="1:14" x14ac:dyDescent="0.3">
      <c r="A183" s="57">
        <v>0</v>
      </c>
      <c r="B183" s="272" t="s">
        <v>1314</v>
      </c>
      <c r="C183" s="57" t="s">
        <v>1342</v>
      </c>
      <c r="D183" s="57" t="s">
        <v>1064</v>
      </c>
      <c r="E183" s="273" t="s">
        <v>945</v>
      </c>
      <c r="F183" s="57" t="s">
        <v>924</v>
      </c>
      <c r="G183" s="57" t="s">
        <v>1106</v>
      </c>
      <c r="H183" s="57" t="s">
        <v>1176</v>
      </c>
      <c r="I183" s="65">
        <v>119</v>
      </c>
      <c r="J183" s="65">
        <v>-47.005000000000003</v>
      </c>
      <c r="K183" s="65">
        <v>0</v>
      </c>
      <c r="L183" s="65">
        <v>1</v>
      </c>
      <c r="N183" t="str">
        <f t="shared" si="8"/>
        <v>20d_20b HF_minus2C</v>
      </c>
    </row>
    <row r="184" spans="1:14" x14ac:dyDescent="0.3">
      <c r="A184" s="57">
        <v>0</v>
      </c>
      <c r="B184" s="272" t="s">
        <v>1315</v>
      </c>
      <c r="C184" s="268" t="s">
        <v>1343</v>
      </c>
      <c r="D184" s="57" t="s">
        <v>1064</v>
      </c>
      <c r="E184" s="273" t="s">
        <v>945</v>
      </c>
      <c r="F184" s="57" t="s">
        <v>924</v>
      </c>
      <c r="G184" s="57" t="s">
        <v>1106</v>
      </c>
      <c r="H184" s="57" t="s">
        <v>1176</v>
      </c>
      <c r="I184" s="65">
        <v>119</v>
      </c>
      <c r="J184" s="65">
        <v>47.005000000000003</v>
      </c>
      <c r="K184" s="65">
        <v>0.5</v>
      </c>
      <c r="L184" s="65">
        <v>0.5</v>
      </c>
      <c r="N184" t="str">
        <f t="shared" si="8"/>
        <v>21d_21b HF_minus2C</v>
      </c>
    </row>
    <row r="185" spans="1:14" x14ac:dyDescent="0.3">
      <c r="A185" s="57">
        <v>0</v>
      </c>
      <c r="B185" s="272" t="s">
        <v>1316</v>
      </c>
      <c r="C185" s="57" t="s">
        <v>1344</v>
      </c>
      <c r="D185" s="57" t="s">
        <v>1064</v>
      </c>
      <c r="E185" s="273" t="s">
        <v>945</v>
      </c>
      <c r="F185" s="57" t="s">
        <v>924</v>
      </c>
      <c r="G185" s="57" t="s">
        <v>1106</v>
      </c>
      <c r="H185" s="57" t="s">
        <v>1176</v>
      </c>
      <c r="I185" s="65">
        <v>119</v>
      </c>
      <c r="J185" s="65">
        <v>-47.005000000000003</v>
      </c>
      <c r="K185" s="65">
        <v>0.5</v>
      </c>
      <c r="L185" s="65">
        <v>0.5</v>
      </c>
      <c r="N185" t="str">
        <f t="shared" si="8"/>
        <v>22d_22b HF_minus2C</v>
      </c>
    </row>
    <row r="186" spans="1:14" x14ac:dyDescent="0.3">
      <c r="A186" s="57">
        <v>0</v>
      </c>
      <c r="B186" s="272" t="s">
        <v>1317</v>
      </c>
      <c r="C186" s="57" t="s">
        <v>1345</v>
      </c>
      <c r="D186" s="57" t="s">
        <v>1064</v>
      </c>
      <c r="E186" s="273" t="s">
        <v>945</v>
      </c>
      <c r="F186" s="57" t="s">
        <v>930</v>
      </c>
      <c r="G186" s="57" t="s">
        <v>1106</v>
      </c>
      <c r="H186" s="57" t="s">
        <v>1176</v>
      </c>
      <c r="I186" s="65">
        <v>-100</v>
      </c>
      <c r="J186" s="65">
        <v>-47.005000000000003</v>
      </c>
      <c r="K186" s="65">
        <v>1</v>
      </c>
      <c r="L186" s="65">
        <v>0</v>
      </c>
      <c r="N186" t="str">
        <f t="shared" si="8"/>
        <v>24d_24b HF_minus2C</v>
      </c>
    </row>
    <row r="187" spans="1:14" x14ac:dyDescent="0.3">
      <c r="A187" s="57">
        <v>0</v>
      </c>
      <c r="B187" s="272" t="s">
        <v>1318</v>
      </c>
      <c r="C187" s="57" t="s">
        <v>1346</v>
      </c>
      <c r="D187" s="57" t="s">
        <v>1064</v>
      </c>
      <c r="E187" s="273" t="s">
        <v>952</v>
      </c>
      <c r="F187" s="57" t="s">
        <v>924</v>
      </c>
      <c r="G187" s="57" t="s">
        <v>1106</v>
      </c>
      <c r="H187" s="57" t="s">
        <v>1176</v>
      </c>
      <c r="I187" s="65">
        <v>119</v>
      </c>
      <c r="J187" s="65">
        <v>-47.005000000000003</v>
      </c>
      <c r="K187" s="65">
        <v>0</v>
      </c>
      <c r="L187" s="65">
        <v>1</v>
      </c>
      <c r="N187" t="str">
        <f t="shared" si="8"/>
        <v>26d_26b HF_minus2C</v>
      </c>
    </row>
    <row r="188" spans="1:14" x14ac:dyDescent="0.3">
      <c r="A188" s="57">
        <v>0</v>
      </c>
      <c r="B188" s="272" t="s">
        <v>1319</v>
      </c>
      <c r="C188" s="57" t="s">
        <v>1347</v>
      </c>
      <c r="D188" s="57" t="s">
        <v>1064</v>
      </c>
      <c r="E188" s="273" t="s">
        <v>952</v>
      </c>
      <c r="F188" s="57" t="s">
        <v>924</v>
      </c>
      <c r="G188" s="57" t="s">
        <v>1106</v>
      </c>
      <c r="H188" s="57" t="s">
        <v>1176</v>
      </c>
      <c r="I188" s="65">
        <v>119</v>
      </c>
      <c r="J188" s="65">
        <v>47.005000000000003</v>
      </c>
      <c r="K188" s="65">
        <v>0.5</v>
      </c>
      <c r="L188" s="65">
        <v>0.5</v>
      </c>
      <c r="N188" t="str">
        <f t="shared" si="8"/>
        <v>27d_27b HF_minus2C</v>
      </c>
    </row>
    <row r="189" spans="1:14" x14ac:dyDescent="0.3">
      <c r="A189" s="57">
        <v>0</v>
      </c>
      <c r="B189" s="272" t="s">
        <v>1320</v>
      </c>
      <c r="C189" s="57" t="s">
        <v>1348</v>
      </c>
      <c r="D189" s="57" t="s">
        <v>1064</v>
      </c>
      <c r="E189" s="273" t="s">
        <v>952</v>
      </c>
      <c r="F189" s="57" t="s">
        <v>924</v>
      </c>
      <c r="G189" s="57" t="s">
        <v>1106</v>
      </c>
      <c r="H189" s="57" t="s">
        <v>1176</v>
      </c>
      <c r="I189" s="65">
        <v>119</v>
      </c>
      <c r="J189" s="65">
        <v>-47.005000000000003</v>
      </c>
      <c r="K189" s="65">
        <v>0.5</v>
      </c>
      <c r="L189" s="65">
        <v>0.5</v>
      </c>
      <c r="N189" t="str">
        <f t="shared" si="8"/>
        <v>28d_28b HF_minus2C</v>
      </c>
    </row>
    <row r="190" spans="1:14" x14ac:dyDescent="0.3">
      <c r="A190" s="57">
        <v>0</v>
      </c>
      <c r="B190" s="272" t="s">
        <v>1321</v>
      </c>
      <c r="C190" s="57" t="s">
        <v>1349</v>
      </c>
      <c r="D190" s="57" t="s">
        <v>1064</v>
      </c>
      <c r="E190" s="273" t="s">
        <v>952</v>
      </c>
      <c r="F190" s="57" t="s">
        <v>930</v>
      </c>
      <c r="G190" s="57" t="s">
        <v>1106</v>
      </c>
      <c r="H190" s="57" t="s">
        <v>1176</v>
      </c>
      <c r="I190" s="65">
        <v>-100</v>
      </c>
      <c r="J190" s="65">
        <v>-47.005000000000003</v>
      </c>
      <c r="K190" s="65">
        <v>1</v>
      </c>
      <c r="L190" s="65">
        <v>0</v>
      </c>
      <c r="N190" t="str">
        <f t="shared" si="8"/>
        <v>30d_30b HF_minus2C</v>
      </c>
    </row>
    <row r="191" spans="1:14" x14ac:dyDescent="0.3">
      <c r="A191" s="57">
        <v>0</v>
      </c>
      <c r="B191" s="272" t="s">
        <v>1322</v>
      </c>
      <c r="C191" s="57" t="s">
        <v>1350</v>
      </c>
      <c r="D191" s="57" t="s">
        <v>1061</v>
      </c>
      <c r="E191" s="273"/>
      <c r="F191" s="57" t="s">
        <v>924</v>
      </c>
      <c r="G191" s="57" t="s">
        <v>1106</v>
      </c>
      <c r="H191" s="57" t="s">
        <v>1176</v>
      </c>
      <c r="I191" s="65">
        <v>119</v>
      </c>
      <c r="J191" s="65">
        <v>-47.005000000000003</v>
      </c>
      <c r="K191" s="65">
        <v>0</v>
      </c>
      <c r="L191" s="65">
        <v>0</v>
      </c>
      <c r="N191" t="str">
        <f t="shared" si="8"/>
        <v>32d_32b HF_minus2C</v>
      </c>
    </row>
    <row r="192" spans="1:14" x14ac:dyDescent="0.3">
      <c r="A192" s="57">
        <v>0</v>
      </c>
      <c r="B192" s="272" t="s">
        <v>1323</v>
      </c>
      <c r="C192" s="57" t="s">
        <v>1351</v>
      </c>
      <c r="D192" s="57" t="s">
        <v>1062</v>
      </c>
      <c r="E192" s="273"/>
      <c r="F192" s="57" t="s">
        <v>924</v>
      </c>
      <c r="G192" s="57" t="s">
        <v>1106</v>
      </c>
      <c r="H192" s="57" t="s">
        <v>1176</v>
      </c>
      <c r="I192" s="65">
        <v>100</v>
      </c>
      <c r="J192" s="65">
        <v>-47.005000000000003</v>
      </c>
      <c r="K192" s="65">
        <v>1</v>
      </c>
      <c r="L192" s="65">
        <v>1</v>
      </c>
      <c r="N192" t="str">
        <f t="shared" si="8"/>
        <v>34d_34b HF_minus2C</v>
      </c>
    </row>
    <row r="193" spans="1:14" x14ac:dyDescent="0.3">
      <c r="A193" s="57">
        <v>0</v>
      </c>
      <c r="B193" s="272" t="s">
        <v>1324</v>
      </c>
      <c r="C193" s="57" t="s">
        <v>1352</v>
      </c>
      <c r="D193" s="57" t="s">
        <v>1062</v>
      </c>
      <c r="E193" s="274"/>
      <c r="F193" s="57" t="s">
        <v>930</v>
      </c>
      <c r="G193" s="57" t="s">
        <v>1106</v>
      </c>
      <c r="H193" s="57" t="s">
        <v>1176</v>
      </c>
      <c r="I193" s="65">
        <v>-100</v>
      </c>
      <c r="J193" s="65">
        <v>-47.005000000000003</v>
      </c>
      <c r="K193" s="65">
        <v>1</v>
      </c>
      <c r="L193" s="65">
        <v>1</v>
      </c>
      <c r="N193" t="str">
        <f t="shared" si="8"/>
        <v>36d_36b HF_minus2C</v>
      </c>
    </row>
    <row r="194" spans="1:14" x14ac:dyDescent="0.3">
      <c r="A194" s="57">
        <v>0</v>
      </c>
      <c r="B194" s="272" t="s">
        <v>1325</v>
      </c>
      <c r="C194" s="57" t="s">
        <v>1353</v>
      </c>
      <c r="D194" s="57" t="s">
        <v>1064</v>
      </c>
      <c r="E194" s="273"/>
      <c r="F194" s="57" t="s">
        <v>980</v>
      </c>
      <c r="G194" s="57" t="s">
        <v>1106</v>
      </c>
      <c r="H194" s="57" t="s">
        <v>1176</v>
      </c>
      <c r="I194" s="65">
        <v>0</v>
      </c>
      <c r="J194" s="65">
        <v>-47.005000000000003</v>
      </c>
      <c r="K194" s="65">
        <v>0</v>
      </c>
      <c r="L194" s="65">
        <v>0</v>
      </c>
      <c r="N194" t="str">
        <f t="shared" si="8"/>
        <v>38d_38b HF_minus2C</v>
      </c>
    </row>
    <row r="195" spans="1:14" x14ac:dyDescent="0.3">
      <c r="A195" s="57">
        <v>0</v>
      </c>
      <c r="B195" s="272" t="s">
        <v>1354</v>
      </c>
      <c r="C195" s="57" t="s">
        <v>1382</v>
      </c>
      <c r="D195" s="57" t="s">
        <v>1064</v>
      </c>
      <c r="E195" s="273"/>
      <c r="F195" s="57" t="s">
        <v>924</v>
      </c>
      <c r="G195" s="57" t="s">
        <v>1106</v>
      </c>
      <c r="H195" s="57" t="s">
        <v>1177</v>
      </c>
      <c r="I195" s="65">
        <v>119</v>
      </c>
      <c r="J195" s="65">
        <v>-47.005000000000003</v>
      </c>
      <c r="K195" s="65">
        <v>0</v>
      </c>
      <c r="L195" s="65">
        <v>1</v>
      </c>
      <c r="N195" t="str">
        <f>CONCATENATE(B195,"_",MID(C195,5,3)," ",H195)</f>
        <v>02e_02b HF_plus1L</v>
      </c>
    </row>
    <row r="196" spans="1:14" x14ac:dyDescent="0.3">
      <c r="A196" s="57">
        <v>0</v>
      </c>
      <c r="B196" s="272" t="s">
        <v>1355</v>
      </c>
      <c r="C196" s="57" t="s">
        <v>1383</v>
      </c>
      <c r="D196" s="57" t="s">
        <v>1064</v>
      </c>
      <c r="E196" s="273"/>
      <c r="F196" s="57" t="s">
        <v>924</v>
      </c>
      <c r="G196" s="57" t="s">
        <v>1106</v>
      </c>
      <c r="H196" s="57" t="s">
        <v>1177</v>
      </c>
      <c r="I196" s="65">
        <v>119</v>
      </c>
      <c r="J196" s="65">
        <v>47.005000000000003</v>
      </c>
      <c r="K196" s="65">
        <v>0.5</v>
      </c>
      <c r="L196" s="65">
        <v>0.5</v>
      </c>
      <c r="N196" t="str">
        <f t="shared" ref="N196:N222" si="9">CONCATENATE(B196,"_",MID(C196,5,3)," ",H196)</f>
        <v>03e_03b HF_plus1L</v>
      </c>
    </row>
    <row r="197" spans="1:14" x14ac:dyDescent="0.3">
      <c r="A197" s="57">
        <v>0</v>
      </c>
      <c r="B197" s="272" t="s">
        <v>1356</v>
      </c>
      <c r="C197" s="57" t="s">
        <v>1384</v>
      </c>
      <c r="D197" s="57" t="s">
        <v>1064</v>
      </c>
      <c r="E197" s="273"/>
      <c r="F197" s="57" t="s">
        <v>924</v>
      </c>
      <c r="G197" s="57" t="s">
        <v>1106</v>
      </c>
      <c r="H197" s="57" t="s">
        <v>1177</v>
      </c>
      <c r="I197" s="65">
        <v>119</v>
      </c>
      <c r="J197" s="65">
        <v>-47.005000000000003</v>
      </c>
      <c r="K197" s="65">
        <v>0.5</v>
      </c>
      <c r="L197" s="65">
        <v>0.5</v>
      </c>
      <c r="N197" t="str">
        <f t="shared" si="9"/>
        <v>04e_04b HF_plus1L</v>
      </c>
    </row>
    <row r="198" spans="1:14" x14ac:dyDescent="0.3">
      <c r="A198" s="57">
        <v>0</v>
      </c>
      <c r="B198" s="272" t="s">
        <v>1357</v>
      </c>
      <c r="C198" s="57" t="s">
        <v>1385</v>
      </c>
      <c r="D198" s="57" t="s">
        <v>1064</v>
      </c>
      <c r="E198" s="274"/>
      <c r="F198" s="57" t="s">
        <v>930</v>
      </c>
      <c r="G198" s="57" t="s">
        <v>1106</v>
      </c>
      <c r="H198" s="57" t="s">
        <v>1177</v>
      </c>
      <c r="I198" s="65">
        <v>-100</v>
      </c>
      <c r="J198" s="65">
        <v>-47.005000000000003</v>
      </c>
      <c r="K198" s="65">
        <v>1</v>
      </c>
      <c r="L198" s="65">
        <v>0</v>
      </c>
      <c r="N198" t="str">
        <f t="shared" si="9"/>
        <v>06e_06b HF_plus1L</v>
      </c>
    </row>
    <row r="199" spans="1:14" x14ac:dyDescent="0.3">
      <c r="A199" s="57">
        <v>0</v>
      </c>
      <c r="B199" s="272" t="s">
        <v>1358</v>
      </c>
      <c r="C199" s="57" t="s">
        <v>1386</v>
      </c>
      <c r="D199" s="57" t="s">
        <v>1065</v>
      </c>
      <c r="E199" s="273"/>
      <c r="F199" s="57" t="s">
        <v>924</v>
      </c>
      <c r="G199" s="57" t="s">
        <v>1106</v>
      </c>
      <c r="H199" s="57" t="s">
        <v>1177</v>
      </c>
      <c r="I199" s="65">
        <v>119</v>
      </c>
      <c r="J199" s="65">
        <v>47.005000000000003</v>
      </c>
      <c r="K199" s="65">
        <v>0</v>
      </c>
      <c r="L199" s="65">
        <v>1</v>
      </c>
      <c r="N199" t="str">
        <f t="shared" si="9"/>
        <v>07e_07b HF_plus1L</v>
      </c>
    </row>
    <row r="200" spans="1:14" x14ac:dyDescent="0.3">
      <c r="A200" s="57">
        <v>0</v>
      </c>
      <c r="B200" s="272" t="s">
        <v>1359</v>
      </c>
      <c r="C200" s="57" t="s">
        <v>1387</v>
      </c>
      <c r="D200" s="57" t="s">
        <v>1065</v>
      </c>
      <c r="E200" s="273"/>
      <c r="F200" s="57" t="s">
        <v>924</v>
      </c>
      <c r="G200" s="57" t="s">
        <v>1106</v>
      </c>
      <c r="H200" s="57" t="s">
        <v>1177</v>
      </c>
      <c r="I200" s="65">
        <v>119</v>
      </c>
      <c r="J200" s="65">
        <v>-47.005000000000003</v>
      </c>
      <c r="K200" s="65">
        <v>0</v>
      </c>
      <c r="L200" s="65">
        <v>1</v>
      </c>
      <c r="N200" t="str">
        <f t="shared" si="9"/>
        <v>08e_08b HF_plus1L</v>
      </c>
    </row>
    <row r="201" spans="1:14" x14ac:dyDescent="0.3">
      <c r="A201" s="57">
        <v>0</v>
      </c>
      <c r="B201" s="272" t="s">
        <v>1360</v>
      </c>
      <c r="C201" s="57" t="s">
        <v>1388</v>
      </c>
      <c r="D201" s="57" t="s">
        <v>1065</v>
      </c>
      <c r="E201" s="273"/>
      <c r="F201" s="57" t="s">
        <v>924</v>
      </c>
      <c r="G201" s="57" t="s">
        <v>1106</v>
      </c>
      <c r="H201" s="57" t="s">
        <v>1177</v>
      </c>
      <c r="I201" s="65">
        <v>119</v>
      </c>
      <c r="J201" s="65">
        <v>47.005000000000003</v>
      </c>
      <c r="K201" s="65">
        <v>0.5</v>
      </c>
      <c r="L201" s="65">
        <v>0.5</v>
      </c>
      <c r="N201" t="str">
        <f t="shared" si="9"/>
        <v>09e_09b HF_plus1L</v>
      </c>
    </row>
    <row r="202" spans="1:14" x14ac:dyDescent="0.3">
      <c r="A202" s="57">
        <v>0</v>
      </c>
      <c r="B202" s="272" t="s">
        <v>1361</v>
      </c>
      <c r="C202" s="57" t="s">
        <v>1389</v>
      </c>
      <c r="D202" s="57" t="s">
        <v>1065</v>
      </c>
      <c r="E202" s="273"/>
      <c r="F202" s="57" t="s">
        <v>924</v>
      </c>
      <c r="G202" s="57" t="s">
        <v>1106</v>
      </c>
      <c r="H202" s="57" t="s">
        <v>1177</v>
      </c>
      <c r="I202" s="65">
        <v>119</v>
      </c>
      <c r="J202" s="65">
        <v>-47.005000000000003</v>
      </c>
      <c r="K202" s="65">
        <v>0.5</v>
      </c>
      <c r="L202" s="65">
        <v>0.5</v>
      </c>
      <c r="N202" t="str">
        <f t="shared" si="9"/>
        <v>10e_10b HF_plus1L</v>
      </c>
    </row>
    <row r="203" spans="1:14" x14ac:dyDescent="0.3">
      <c r="A203" s="57">
        <v>0</v>
      </c>
      <c r="B203" s="272" t="s">
        <v>1362</v>
      </c>
      <c r="C203" s="57" t="s">
        <v>1390</v>
      </c>
      <c r="D203" s="57" t="s">
        <v>1065</v>
      </c>
      <c r="E203" s="273"/>
      <c r="F203" s="57" t="s">
        <v>930</v>
      </c>
      <c r="G203" s="57" t="s">
        <v>1106</v>
      </c>
      <c r="H203" s="57" t="s">
        <v>1177</v>
      </c>
      <c r="I203" s="65">
        <v>-100</v>
      </c>
      <c r="J203" s="65">
        <v>47.005000000000003</v>
      </c>
      <c r="K203" s="65">
        <v>1</v>
      </c>
      <c r="L203" s="65">
        <v>0</v>
      </c>
      <c r="N203" t="str">
        <f t="shared" si="9"/>
        <v>11e_11b HF_plus1L</v>
      </c>
    </row>
    <row r="204" spans="1:14" x14ac:dyDescent="0.3">
      <c r="A204" s="57">
        <v>0</v>
      </c>
      <c r="B204" s="272" t="s">
        <v>1363</v>
      </c>
      <c r="C204" s="57" t="s">
        <v>1391</v>
      </c>
      <c r="D204" s="57" t="s">
        <v>1065</v>
      </c>
      <c r="E204" s="274"/>
      <c r="F204" s="57" t="s">
        <v>930</v>
      </c>
      <c r="G204" s="57" t="s">
        <v>1106</v>
      </c>
      <c r="H204" s="57" t="s">
        <v>1177</v>
      </c>
      <c r="I204" s="65">
        <v>-100</v>
      </c>
      <c r="J204" s="65">
        <v>-47.005000000000003</v>
      </c>
      <c r="K204" s="65">
        <v>1</v>
      </c>
      <c r="L204" s="65">
        <v>0</v>
      </c>
      <c r="N204" t="str">
        <f t="shared" si="9"/>
        <v>12e_12b HF_plus1L</v>
      </c>
    </row>
    <row r="205" spans="1:14" x14ac:dyDescent="0.3">
      <c r="A205" s="57">
        <v>0</v>
      </c>
      <c r="B205" s="272" t="s">
        <v>1364</v>
      </c>
      <c r="C205" s="57" t="s">
        <v>1392</v>
      </c>
      <c r="D205" s="57" t="s">
        <v>1066</v>
      </c>
      <c r="E205" s="273"/>
      <c r="F205" s="57" t="s">
        <v>924</v>
      </c>
      <c r="G205" s="57" t="s">
        <v>1106</v>
      </c>
      <c r="H205" s="57" t="s">
        <v>1177</v>
      </c>
      <c r="I205" s="65">
        <v>119</v>
      </c>
      <c r="J205" s="65">
        <v>47.005000000000003</v>
      </c>
      <c r="K205" s="65">
        <v>0</v>
      </c>
      <c r="L205" s="65">
        <v>1</v>
      </c>
      <c r="N205" t="str">
        <f t="shared" si="9"/>
        <v>13e_13b HF_plus1L</v>
      </c>
    </row>
    <row r="206" spans="1:14" x14ac:dyDescent="0.3">
      <c r="A206" s="57">
        <v>0</v>
      </c>
      <c r="B206" s="272" t="s">
        <v>1365</v>
      </c>
      <c r="C206" s="57" t="s">
        <v>1393</v>
      </c>
      <c r="D206" s="57" t="s">
        <v>1066</v>
      </c>
      <c r="E206" s="273"/>
      <c r="F206" s="57" t="s">
        <v>924</v>
      </c>
      <c r="G206" s="57" t="s">
        <v>1106</v>
      </c>
      <c r="H206" s="57" t="s">
        <v>1177</v>
      </c>
      <c r="I206" s="65">
        <v>119</v>
      </c>
      <c r="J206" s="65">
        <v>-47.005000000000003</v>
      </c>
      <c r="K206" s="65">
        <v>0</v>
      </c>
      <c r="L206" s="65">
        <v>1</v>
      </c>
      <c r="N206" t="str">
        <f t="shared" si="9"/>
        <v>14e_14b HF_plus1L</v>
      </c>
    </row>
    <row r="207" spans="1:14" x14ac:dyDescent="0.3">
      <c r="A207" s="57">
        <v>0</v>
      </c>
      <c r="B207" s="272" t="s">
        <v>1366</v>
      </c>
      <c r="C207" s="57" t="s">
        <v>1394</v>
      </c>
      <c r="D207" s="57" t="s">
        <v>1066</v>
      </c>
      <c r="E207" s="273"/>
      <c r="F207" s="57" t="s">
        <v>924</v>
      </c>
      <c r="G207" s="57" t="s">
        <v>1106</v>
      </c>
      <c r="H207" s="57" t="s">
        <v>1177</v>
      </c>
      <c r="I207" s="65">
        <v>119</v>
      </c>
      <c r="J207" s="65">
        <v>47.005000000000003</v>
      </c>
      <c r="K207" s="65">
        <v>0.5</v>
      </c>
      <c r="L207" s="65">
        <v>0.5</v>
      </c>
      <c r="N207" t="str">
        <f t="shared" si="9"/>
        <v>15e_15b HF_plus1L</v>
      </c>
    </row>
    <row r="208" spans="1:14" x14ac:dyDescent="0.3">
      <c r="A208" s="57">
        <v>0</v>
      </c>
      <c r="B208" s="272" t="s">
        <v>1367</v>
      </c>
      <c r="C208" s="57" t="s">
        <v>1395</v>
      </c>
      <c r="D208" s="57" t="s">
        <v>1066</v>
      </c>
      <c r="E208" s="273"/>
      <c r="F208" s="57" t="s">
        <v>924</v>
      </c>
      <c r="G208" s="57" t="s">
        <v>1106</v>
      </c>
      <c r="H208" s="57" t="s">
        <v>1177</v>
      </c>
      <c r="I208" s="65">
        <v>119</v>
      </c>
      <c r="J208" s="65">
        <v>-47.005000000000003</v>
      </c>
      <c r="K208" s="65">
        <v>0.5</v>
      </c>
      <c r="L208" s="65">
        <v>0.5</v>
      </c>
      <c r="N208" t="str">
        <f t="shared" si="9"/>
        <v>16e_16b HF_plus1L</v>
      </c>
    </row>
    <row r="209" spans="1:14" x14ac:dyDescent="0.3">
      <c r="A209" s="57">
        <v>0</v>
      </c>
      <c r="B209" s="272" t="s">
        <v>1368</v>
      </c>
      <c r="C209" s="57" t="s">
        <v>1396</v>
      </c>
      <c r="D209" s="57" t="s">
        <v>1066</v>
      </c>
      <c r="E209" s="273"/>
      <c r="F209" s="57" t="s">
        <v>930</v>
      </c>
      <c r="G209" s="57" t="s">
        <v>1106</v>
      </c>
      <c r="H209" s="57" t="s">
        <v>1177</v>
      </c>
      <c r="I209" s="65">
        <v>-100</v>
      </c>
      <c r="J209" s="65">
        <v>47.005000000000003</v>
      </c>
      <c r="K209" s="65">
        <v>1</v>
      </c>
      <c r="L209" s="65">
        <v>0</v>
      </c>
      <c r="N209" t="str">
        <f t="shared" si="9"/>
        <v>17e_17b HF_plus1L</v>
      </c>
    </row>
    <row r="210" spans="1:14" x14ac:dyDescent="0.3">
      <c r="A210" s="57">
        <v>0</v>
      </c>
      <c r="B210" s="272" t="s">
        <v>1369</v>
      </c>
      <c r="C210" s="57" t="s">
        <v>1397</v>
      </c>
      <c r="D210" s="57" t="s">
        <v>1066</v>
      </c>
      <c r="E210" s="273"/>
      <c r="F210" s="57" t="s">
        <v>930</v>
      </c>
      <c r="G210" s="57" t="s">
        <v>1106</v>
      </c>
      <c r="H210" s="57" t="s">
        <v>1177</v>
      </c>
      <c r="I210" s="65">
        <v>-100</v>
      </c>
      <c r="J210" s="65">
        <v>-47.005000000000003</v>
      </c>
      <c r="K210" s="65">
        <v>1</v>
      </c>
      <c r="L210" s="65">
        <v>0</v>
      </c>
      <c r="N210" t="str">
        <f t="shared" si="9"/>
        <v>18e_18b HF_plus1L</v>
      </c>
    </row>
    <row r="211" spans="1:14" x14ac:dyDescent="0.3">
      <c r="A211" s="57">
        <v>0</v>
      </c>
      <c r="B211" s="272" t="s">
        <v>1370</v>
      </c>
      <c r="C211" s="57" t="s">
        <v>1398</v>
      </c>
      <c r="D211" s="57" t="s">
        <v>1064</v>
      </c>
      <c r="E211" s="273" t="s">
        <v>945</v>
      </c>
      <c r="F211" s="57" t="s">
        <v>924</v>
      </c>
      <c r="G211" s="57" t="s">
        <v>1106</v>
      </c>
      <c r="H211" s="57" t="s">
        <v>1177</v>
      </c>
      <c r="I211" s="65">
        <v>119</v>
      </c>
      <c r="J211" s="65">
        <v>-47.005000000000003</v>
      </c>
      <c r="K211" s="65">
        <v>0</v>
      </c>
      <c r="L211" s="65">
        <v>1</v>
      </c>
      <c r="N211" t="str">
        <f t="shared" si="9"/>
        <v>20e_20b HF_plus1L</v>
      </c>
    </row>
    <row r="212" spans="1:14" x14ac:dyDescent="0.3">
      <c r="A212" s="57">
        <v>0</v>
      </c>
      <c r="B212" s="272" t="s">
        <v>1371</v>
      </c>
      <c r="C212" s="268" t="s">
        <v>1399</v>
      </c>
      <c r="D212" s="57" t="s">
        <v>1064</v>
      </c>
      <c r="E212" s="273" t="s">
        <v>945</v>
      </c>
      <c r="F212" s="57" t="s">
        <v>924</v>
      </c>
      <c r="G212" s="57" t="s">
        <v>1106</v>
      </c>
      <c r="H212" s="57" t="s">
        <v>1177</v>
      </c>
      <c r="I212" s="65">
        <v>119</v>
      </c>
      <c r="J212" s="65">
        <v>47.005000000000003</v>
      </c>
      <c r="K212" s="65">
        <v>0.5</v>
      </c>
      <c r="L212" s="65">
        <v>0.5</v>
      </c>
      <c r="N212" t="str">
        <f t="shared" si="9"/>
        <v>21e_21b HF_plus1L</v>
      </c>
    </row>
    <row r="213" spans="1:14" x14ac:dyDescent="0.3">
      <c r="A213" s="57">
        <v>0</v>
      </c>
      <c r="B213" s="272" t="s">
        <v>1372</v>
      </c>
      <c r="C213" s="57" t="s">
        <v>1400</v>
      </c>
      <c r="D213" s="57" t="s">
        <v>1064</v>
      </c>
      <c r="E213" s="273" t="s">
        <v>945</v>
      </c>
      <c r="F213" s="57" t="s">
        <v>924</v>
      </c>
      <c r="G213" s="57" t="s">
        <v>1106</v>
      </c>
      <c r="H213" s="57" t="s">
        <v>1177</v>
      </c>
      <c r="I213" s="65">
        <v>119</v>
      </c>
      <c r="J213" s="65">
        <v>-47.005000000000003</v>
      </c>
      <c r="K213" s="65">
        <v>0.5</v>
      </c>
      <c r="L213" s="65">
        <v>0.5</v>
      </c>
      <c r="N213" t="str">
        <f t="shared" si="9"/>
        <v>22e_22b HF_plus1L</v>
      </c>
    </row>
    <row r="214" spans="1:14" x14ac:dyDescent="0.3">
      <c r="A214" s="57">
        <v>0</v>
      </c>
      <c r="B214" s="272" t="s">
        <v>1373</v>
      </c>
      <c r="C214" s="57" t="s">
        <v>1401</v>
      </c>
      <c r="D214" s="57" t="s">
        <v>1064</v>
      </c>
      <c r="E214" s="273" t="s">
        <v>945</v>
      </c>
      <c r="F214" s="57" t="s">
        <v>930</v>
      </c>
      <c r="G214" s="57" t="s">
        <v>1106</v>
      </c>
      <c r="H214" s="57" t="s">
        <v>1177</v>
      </c>
      <c r="I214" s="65">
        <v>-100</v>
      </c>
      <c r="J214" s="65">
        <v>-47.005000000000003</v>
      </c>
      <c r="K214" s="65">
        <v>1</v>
      </c>
      <c r="L214" s="65">
        <v>0</v>
      </c>
      <c r="N214" t="str">
        <f t="shared" si="9"/>
        <v>24e_24b HF_plus1L</v>
      </c>
    </row>
    <row r="215" spans="1:14" x14ac:dyDescent="0.3">
      <c r="A215" s="57">
        <v>0</v>
      </c>
      <c r="B215" s="272" t="s">
        <v>1374</v>
      </c>
      <c r="C215" s="57" t="s">
        <v>1402</v>
      </c>
      <c r="D215" s="57" t="s">
        <v>1064</v>
      </c>
      <c r="E215" s="273" t="s">
        <v>952</v>
      </c>
      <c r="F215" s="57" t="s">
        <v>924</v>
      </c>
      <c r="G215" s="57" t="s">
        <v>1106</v>
      </c>
      <c r="H215" s="57" t="s">
        <v>1177</v>
      </c>
      <c r="I215" s="65">
        <v>119</v>
      </c>
      <c r="J215" s="65">
        <v>-47.005000000000003</v>
      </c>
      <c r="K215" s="65">
        <v>0</v>
      </c>
      <c r="L215" s="65">
        <v>1</v>
      </c>
      <c r="N215" t="str">
        <f t="shared" si="9"/>
        <v>26e_26b HF_plus1L</v>
      </c>
    </row>
    <row r="216" spans="1:14" x14ac:dyDescent="0.3">
      <c r="A216" s="57">
        <v>0</v>
      </c>
      <c r="B216" s="272" t="s">
        <v>1375</v>
      </c>
      <c r="C216" s="57" t="s">
        <v>1403</v>
      </c>
      <c r="D216" s="57" t="s">
        <v>1064</v>
      </c>
      <c r="E216" s="273" t="s">
        <v>952</v>
      </c>
      <c r="F216" s="57" t="s">
        <v>924</v>
      </c>
      <c r="G216" s="57" t="s">
        <v>1106</v>
      </c>
      <c r="H216" s="57" t="s">
        <v>1177</v>
      </c>
      <c r="I216" s="65">
        <v>119</v>
      </c>
      <c r="J216" s="65">
        <v>47.005000000000003</v>
      </c>
      <c r="K216" s="65">
        <v>0.5</v>
      </c>
      <c r="L216" s="65">
        <v>0.5</v>
      </c>
      <c r="N216" t="str">
        <f t="shared" si="9"/>
        <v>27e_27b HF_plus1L</v>
      </c>
    </row>
    <row r="217" spans="1:14" x14ac:dyDescent="0.3">
      <c r="A217" s="57">
        <v>0</v>
      </c>
      <c r="B217" s="272" t="s">
        <v>1376</v>
      </c>
      <c r="C217" s="57" t="s">
        <v>1404</v>
      </c>
      <c r="D217" s="57" t="s">
        <v>1064</v>
      </c>
      <c r="E217" s="273" t="s">
        <v>952</v>
      </c>
      <c r="F217" s="57" t="s">
        <v>924</v>
      </c>
      <c r="G217" s="57" t="s">
        <v>1106</v>
      </c>
      <c r="H217" s="57" t="s">
        <v>1177</v>
      </c>
      <c r="I217" s="65">
        <v>119</v>
      </c>
      <c r="J217" s="65">
        <v>-47.005000000000003</v>
      </c>
      <c r="K217" s="65">
        <v>0.5</v>
      </c>
      <c r="L217" s="65">
        <v>0.5</v>
      </c>
      <c r="N217" t="str">
        <f t="shared" si="9"/>
        <v>28e_28b HF_plus1L</v>
      </c>
    </row>
    <row r="218" spans="1:14" x14ac:dyDescent="0.3">
      <c r="A218" s="57">
        <v>0</v>
      </c>
      <c r="B218" s="272" t="s">
        <v>1377</v>
      </c>
      <c r="C218" s="57" t="s">
        <v>1405</v>
      </c>
      <c r="D218" s="57" t="s">
        <v>1064</v>
      </c>
      <c r="E218" s="273" t="s">
        <v>952</v>
      </c>
      <c r="F218" s="57" t="s">
        <v>930</v>
      </c>
      <c r="G218" s="57" t="s">
        <v>1106</v>
      </c>
      <c r="H218" s="57" t="s">
        <v>1177</v>
      </c>
      <c r="I218" s="65">
        <v>-100</v>
      </c>
      <c r="J218" s="65">
        <v>-47.005000000000003</v>
      </c>
      <c r="K218" s="65">
        <v>1</v>
      </c>
      <c r="L218" s="65">
        <v>0</v>
      </c>
      <c r="N218" t="str">
        <f t="shared" si="9"/>
        <v>30e_30b HF_plus1L</v>
      </c>
    </row>
    <row r="219" spans="1:14" x14ac:dyDescent="0.3">
      <c r="A219" s="57">
        <v>0</v>
      </c>
      <c r="B219" s="272" t="s">
        <v>1378</v>
      </c>
      <c r="C219" s="57" t="s">
        <v>1406</v>
      </c>
      <c r="D219" s="57" t="s">
        <v>1061</v>
      </c>
      <c r="E219" s="273"/>
      <c r="F219" s="57" t="s">
        <v>924</v>
      </c>
      <c r="G219" s="57" t="s">
        <v>1106</v>
      </c>
      <c r="H219" s="57" t="s">
        <v>1177</v>
      </c>
      <c r="I219" s="65">
        <v>119</v>
      </c>
      <c r="J219" s="65">
        <v>-47.005000000000003</v>
      </c>
      <c r="K219" s="65">
        <v>0</v>
      </c>
      <c r="L219" s="65">
        <v>0</v>
      </c>
      <c r="N219" t="str">
        <f t="shared" si="9"/>
        <v>32e_32b HF_plus1L</v>
      </c>
    </row>
    <row r="220" spans="1:14" x14ac:dyDescent="0.3">
      <c r="A220" s="57">
        <v>0</v>
      </c>
      <c r="B220" s="272" t="s">
        <v>1379</v>
      </c>
      <c r="C220" s="57" t="s">
        <v>1407</v>
      </c>
      <c r="D220" s="57" t="s">
        <v>1062</v>
      </c>
      <c r="E220" s="273"/>
      <c r="F220" s="57" t="s">
        <v>924</v>
      </c>
      <c r="G220" s="57" t="s">
        <v>1106</v>
      </c>
      <c r="H220" s="57" t="s">
        <v>1177</v>
      </c>
      <c r="I220" s="65">
        <v>100</v>
      </c>
      <c r="J220" s="65">
        <v>-47.005000000000003</v>
      </c>
      <c r="K220" s="65">
        <v>1</v>
      </c>
      <c r="L220" s="65">
        <v>1</v>
      </c>
      <c r="N220" t="str">
        <f t="shared" si="9"/>
        <v>34e_34b HF_plus1L</v>
      </c>
    </row>
    <row r="221" spans="1:14" x14ac:dyDescent="0.3">
      <c r="A221" s="57">
        <v>0</v>
      </c>
      <c r="B221" s="272" t="s">
        <v>1380</v>
      </c>
      <c r="C221" s="57" t="s">
        <v>1408</v>
      </c>
      <c r="D221" s="57" t="s">
        <v>1062</v>
      </c>
      <c r="E221" s="274"/>
      <c r="F221" s="57" t="s">
        <v>930</v>
      </c>
      <c r="G221" s="57" t="s">
        <v>1106</v>
      </c>
      <c r="H221" s="57" t="s">
        <v>1177</v>
      </c>
      <c r="I221" s="65">
        <v>-100</v>
      </c>
      <c r="J221" s="65">
        <v>-47.005000000000003</v>
      </c>
      <c r="K221" s="65">
        <v>1</v>
      </c>
      <c r="L221" s="65">
        <v>1</v>
      </c>
      <c r="N221" t="str">
        <f t="shared" si="9"/>
        <v>36e_36b HF_plus1L</v>
      </c>
    </row>
    <row r="222" spans="1:14" x14ac:dyDescent="0.3">
      <c r="A222" s="57">
        <v>0</v>
      </c>
      <c r="B222" s="272" t="s">
        <v>1381</v>
      </c>
      <c r="C222" s="57" t="s">
        <v>1409</v>
      </c>
      <c r="D222" s="57" t="s">
        <v>1064</v>
      </c>
      <c r="E222" s="273"/>
      <c r="F222" s="57" t="s">
        <v>980</v>
      </c>
      <c r="G222" s="57" t="s">
        <v>1106</v>
      </c>
      <c r="H222" s="57" t="s">
        <v>1177</v>
      </c>
      <c r="I222" s="65">
        <v>0</v>
      </c>
      <c r="J222" s="65">
        <v>-47.005000000000003</v>
      </c>
      <c r="K222" s="65">
        <v>0</v>
      </c>
      <c r="L222" s="65">
        <v>0</v>
      </c>
      <c r="N222" t="str">
        <f t="shared" si="9"/>
        <v>38e_38b HF_plus1L</v>
      </c>
    </row>
    <row r="223" spans="1:14" x14ac:dyDescent="0.3">
      <c r="A223" s="57">
        <v>0</v>
      </c>
      <c r="B223" s="272" t="s">
        <v>1410</v>
      </c>
      <c r="C223" s="57" t="s">
        <v>1438</v>
      </c>
      <c r="D223" s="57" t="s">
        <v>1064</v>
      </c>
      <c r="E223" s="273"/>
      <c r="F223" s="57" t="s">
        <v>924</v>
      </c>
      <c r="G223" s="57" t="s">
        <v>1106</v>
      </c>
      <c r="H223" s="57" t="s">
        <v>1178</v>
      </c>
      <c r="I223" s="65">
        <v>119</v>
      </c>
      <c r="J223" s="65">
        <v>-47.005000000000003</v>
      </c>
      <c r="K223" s="65">
        <v>0</v>
      </c>
      <c r="L223" s="65">
        <v>1</v>
      </c>
      <c r="N223" t="str">
        <f>CONCATENATE(B223,"_",MID(C223,5,3)," ",H223)</f>
        <v>02f_02b HF_minus1L</v>
      </c>
    </row>
    <row r="224" spans="1:14" x14ac:dyDescent="0.3">
      <c r="A224" s="57">
        <v>0</v>
      </c>
      <c r="B224" s="272" t="s">
        <v>1411</v>
      </c>
      <c r="C224" s="57" t="s">
        <v>1439</v>
      </c>
      <c r="D224" s="57" t="s">
        <v>1064</v>
      </c>
      <c r="E224" s="273"/>
      <c r="F224" s="57" t="s">
        <v>924</v>
      </c>
      <c r="G224" s="57" t="s">
        <v>1106</v>
      </c>
      <c r="H224" s="57" t="s">
        <v>1178</v>
      </c>
      <c r="I224" s="65">
        <v>119</v>
      </c>
      <c r="J224" s="65">
        <v>47.005000000000003</v>
      </c>
      <c r="K224" s="65">
        <v>0.5</v>
      </c>
      <c r="L224" s="65">
        <v>0.5</v>
      </c>
      <c r="N224" t="str">
        <f t="shared" ref="N224:N250" si="10">CONCATENATE(B224,"_",MID(C224,5,3)," ",H224)</f>
        <v>03f_03b HF_minus1L</v>
      </c>
    </row>
    <row r="225" spans="1:14" x14ac:dyDescent="0.3">
      <c r="A225" s="57">
        <v>0</v>
      </c>
      <c r="B225" s="272" t="s">
        <v>1412</v>
      </c>
      <c r="C225" s="57" t="s">
        <v>1440</v>
      </c>
      <c r="D225" s="57" t="s">
        <v>1064</v>
      </c>
      <c r="E225" s="273"/>
      <c r="F225" s="57" t="s">
        <v>924</v>
      </c>
      <c r="G225" s="57" t="s">
        <v>1106</v>
      </c>
      <c r="H225" s="57" t="s">
        <v>1178</v>
      </c>
      <c r="I225" s="65">
        <v>119</v>
      </c>
      <c r="J225" s="65">
        <v>-47.005000000000003</v>
      </c>
      <c r="K225" s="65">
        <v>0.5</v>
      </c>
      <c r="L225" s="65">
        <v>0.5</v>
      </c>
      <c r="N225" t="str">
        <f t="shared" si="10"/>
        <v>04f_04b HF_minus1L</v>
      </c>
    </row>
    <row r="226" spans="1:14" x14ac:dyDescent="0.3">
      <c r="A226" s="57">
        <v>0</v>
      </c>
      <c r="B226" s="272" t="s">
        <v>1413</v>
      </c>
      <c r="C226" s="57" t="s">
        <v>1441</v>
      </c>
      <c r="D226" s="57" t="s">
        <v>1064</v>
      </c>
      <c r="E226" s="274"/>
      <c r="F226" s="57" t="s">
        <v>930</v>
      </c>
      <c r="G226" s="57" t="s">
        <v>1106</v>
      </c>
      <c r="H226" s="57" t="s">
        <v>1178</v>
      </c>
      <c r="I226" s="65">
        <v>-100</v>
      </c>
      <c r="J226" s="65">
        <v>-47.005000000000003</v>
      </c>
      <c r="K226" s="65">
        <v>1</v>
      </c>
      <c r="L226" s="65">
        <v>0</v>
      </c>
      <c r="N226" t="str">
        <f t="shared" si="10"/>
        <v>06f_06b HF_minus1L</v>
      </c>
    </row>
    <row r="227" spans="1:14" x14ac:dyDescent="0.3">
      <c r="A227" s="57">
        <v>0</v>
      </c>
      <c r="B227" s="272" t="s">
        <v>1414</v>
      </c>
      <c r="C227" s="57" t="s">
        <v>1442</v>
      </c>
      <c r="D227" s="57" t="s">
        <v>1065</v>
      </c>
      <c r="E227" s="273"/>
      <c r="F227" s="57" t="s">
        <v>924</v>
      </c>
      <c r="G227" s="57" t="s">
        <v>1106</v>
      </c>
      <c r="H227" s="57" t="s">
        <v>1178</v>
      </c>
      <c r="I227" s="65">
        <v>119</v>
      </c>
      <c r="J227" s="65">
        <v>47.005000000000003</v>
      </c>
      <c r="K227" s="65">
        <v>0</v>
      </c>
      <c r="L227" s="65">
        <v>1</v>
      </c>
      <c r="N227" t="str">
        <f t="shared" si="10"/>
        <v>07f_07b HF_minus1L</v>
      </c>
    </row>
    <row r="228" spans="1:14" x14ac:dyDescent="0.3">
      <c r="A228" s="57">
        <v>0</v>
      </c>
      <c r="B228" s="272" t="s">
        <v>1415</v>
      </c>
      <c r="C228" s="57" t="s">
        <v>1443</v>
      </c>
      <c r="D228" s="57" t="s">
        <v>1065</v>
      </c>
      <c r="E228" s="273"/>
      <c r="F228" s="57" t="s">
        <v>924</v>
      </c>
      <c r="G228" s="57" t="s">
        <v>1106</v>
      </c>
      <c r="H228" s="57" t="s">
        <v>1178</v>
      </c>
      <c r="I228" s="65">
        <v>119</v>
      </c>
      <c r="J228" s="65">
        <v>-47.005000000000003</v>
      </c>
      <c r="K228" s="65">
        <v>0</v>
      </c>
      <c r="L228" s="65">
        <v>1</v>
      </c>
      <c r="N228" t="str">
        <f t="shared" si="10"/>
        <v>08f_08b HF_minus1L</v>
      </c>
    </row>
    <row r="229" spans="1:14" x14ac:dyDescent="0.3">
      <c r="A229" s="57">
        <v>0</v>
      </c>
      <c r="B229" s="272" t="s">
        <v>1416</v>
      </c>
      <c r="C229" s="57" t="s">
        <v>1444</v>
      </c>
      <c r="D229" s="57" t="s">
        <v>1065</v>
      </c>
      <c r="E229" s="273"/>
      <c r="F229" s="57" t="s">
        <v>924</v>
      </c>
      <c r="G229" s="57" t="s">
        <v>1106</v>
      </c>
      <c r="H229" s="57" t="s">
        <v>1178</v>
      </c>
      <c r="I229" s="65">
        <v>119</v>
      </c>
      <c r="J229" s="65">
        <v>47.005000000000003</v>
      </c>
      <c r="K229" s="65">
        <v>0.5</v>
      </c>
      <c r="L229" s="65">
        <v>0.5</v>
      </c>
      <c r="N229" t="str">
        <f t="shared" si="10"/>
        <v>09f_09b HF_minus1L</v>
      </c>
    </row>
    <row r="230" spans="1:14" x14ac:dyDescent="0.3">
      <c r="A230" s="57">
        <v>0</v>
      </c>
      <c r="B230" s="272" t="s">
        <v>1417</v>
      </c>
      <c r="C230" s="57" t="s">
        <v>1445</v>
      </c>
      <c r="D230" s="57" t="s">
        <v>1065</v>
      </c>
      <c r="E230" s="273"/>
      <c r="F230" s="57" t="s">
        <v>924</v>
      </c>
      <c r="G230" s="57" t="s">
        <v>1106</v>
      </c>
      <c r="H230" s="57" t="s">
        <v>1178</v>
      </c>
      <c r="I230" s="65">
        <v>119</v>
      </c>
      <c r="J230" s="65">
        <v>-47.005000000000003</v>
      </c>
      <c r="K230" s="65">
        <v>0.5</v>
      </c>
      <c r="L230" s="65">
        <v>0.5</v>
      </c>
      <c r="N230" t="str">
        <f t="shared" si="10"/>
        <v>10f_10b HF_minus1L</v>
      </c>
    </row>
    <row r="231" spans="1:14" x14ac:dyDescent="0.3">
      <c r="A231" s="57">
        <v>0</v>
      </c>
      <c r="B231" s="272" t="s">
        <v>1418</v>
      </c>
      <c r="C231" s="57" t="s">
        <v>1446</v>
      </c>
      <c r="D231" s="57" t="s">
        <v>1065</v>
      </c>
      <c r="E231" s="273"/>
      <c r="F231" s="57" t="s">
        <v>930</v>
      </c>
      <c r="G231" s="57" t="s">
        <v>1106</v>
      </c>
      <c r="H231" s="57" t="s">
        <v>1178</v>
      </c>
      <c r="I231" s="65">
        <v>-100</v>
      </c>
      <c r="J231" s="65">
        <v>47.005000000000003</v>
      </c>
      <c r="K231" s="65">
        <v>1</v>
      </c>
      <c r="L231" s="65">
        <v>0</v>
      </c>
      <c r="N231" t="str">
        <f t="shared" si="10"/>
        <v>11f_11b HF_minus1L</v>
      </c>
    </row>
    <row r="232" spans="1:14" x14ac:dyDescent="0.3">
      <c r="A232" s="57">
        <v>0</v>
      </c>
      <c r="B232" s="272" t="s">
        <v>1419</v>
      </c>
      <c r="C232" s="57" t="s">
        <v>1447</v>
      </c>
      <c r="D232" s="57" t="s">
        <v>1065</v>
      </c>
      <c r="E232" s="274"/>
      <c r="F232" s="57" t="s">
        <v>930</v>
      </c>
      <c r="G232" s="57" t="s">
        <v>1106</v>
      </c>
      <c r="H232" s="57" t="s">
        <v>1178</v>
      </c>
      <c r="I232" s="65">
        <v>-100</v>
      </c>
      <c r="J232" s="65">
        <v>-47.005000000000003</v>
      </c>
      <c r="K232" s="65">
        <v>1</v>
      </c>
      <c r="L232" s="65">
        <v>0</v>
      </c>
      <c r="N232" t="str">
        <f t="shared" si="10"/>
        <v>12f_12b HF_minus1L</v>
      </c>
    </row>
    <row r="233" spans="1:14" x14ac:dyDescent="0.3">
      <c r="A233" s="57">
        <v>0</v>
      </c>
      <c r="B233" s="272" t="s">
        <v>1420</v>
      </c>
      <c r="C233" s="57" t="s">
        <v>1448</v>
      </c>
      <c r="D233" s="57" t="s">
        <v>1066</v>
      </c>
      <c r="E233" s="273"/>
      <c r="F233" s="57" t="s">
        <v>924</v>
      </c>
      <c r="G233" s="57" t="s">
        <v>1106</v>
      </c>
      <c r="H233" s="57" t="s">
        <v>1178</v>
      </c>
      <c r="I233" s="65">
        <v>119</v>
      </c>
      <c r="J233" s="65">
        <v>47.005000000000003</v>
      </c>
      <c r="K233" s="65">
        <v>0</v>
      </c>
      <c r="L233" s="65">
        <v>1</v>
      </c>
      <c r="N233" t="str">
        <f t="shared" si="10"/>
        <v>13f_13b HF_minus1L</v>
      </c>
    </row>
    <row r="234" spans="1:14" x14ac:dyDescent="0.3">
      <c r="A234" s="57">
        <v>0</v>
      </c>
      <c r="B234" s="272" t="s">
        <v>1421</v>
      </c>
      <c r="C234" s="57" t="s">
        <v>1449</v>
      </c>
      <c r="D234" s="57" t="s">
        <v>1066</v>
      </c>
      <c r="E234" s="273"/>
      <c r="F234" s="57" t="s">
        <v>924</v>
      </c>
      <c r="G234" s="57" t="s">
        <v>1106</v>
      </c>
      <c r="H234" s="57" t="s">
        <v>1178</v>
      </c>
      <c r="I234" s="65">
        <v>119</v>
      </c>
      <c r="J234" s="65">
        <v>-47.005000000000003</v>
      </c>
      <c r="K234" s="65">
        <v>0</v>
      </c>
      <c r="L234" s="65">
        <v>1</v>
      </c>
      <c r="N234" t="str">
        <f t="shared" si="10"/>
        <v>14f_14b HF_minus1L</v>
      </c>
    </row>
    <row r="235" spans="1:14" x14ac:dyDescent="0.3">
      <c r="A235" s="57">
        <v>0</v>
      </c>
      <c r="B235" s="272" t="s">
        <v>1422</v>
      </c>
      <c r="C235" s="57" t="s">
        <v>1450</v>
      </c>
      <c r="D235" s="57" t="s">
        <v>1066</v>
      </c>
      <c r="E235" s="273"/>
      <c r="F235" s="57" t="s">
        <v>924</v>
      </c>
      <c r="G235" s="57" t="s">
        <v>1106</v>
      </c>
      <c r="H235" s="57" t="s">
        <v>1178</v>
      </c>
      <c r="I235" s="65">
        <v>119</v>
      </c>
      <c r="J235" s="65">
        <v>47.005000000000003</v>
      </c>
      <c r="K235" s="65">
        <v>0.5</v>
      </c>
      <c r="L235" s="65">
        <v>0.5</v>
      </c>
      <c r="N235" t="str">
        <f t="shared" si="10"/>
        <v>15f_15b HF_minus1L</v>
      </c>
    </row>
    <row r="236" spans="1:14" x14ac:dyDescent="0.3">
      <c r="A236" s="57">
        <v>0</v>
      </c>
      <c r="B236" s="272" t="s">
        <v>1423</v>
      </c>
      <c r="C236" s="57" t="s">
        <v>1451</v>
      </c>
      <c r="D236" s="57" t="s">
        <v>1066</v>
      </c>
      <c r="E236" s="273"/>
      <c r="F236" s="57" t="s">
        <v>924</v>
      </c>
      <c r="G236" s="57" t="s">
        <v>1106</v>
      </c>
      <c r="H236" s="57" t="s">
        <v>1178</v>
      </c>
      <c r="I236" s="65">
        <v>119</v>
      </c>
      <c r="J236" s="65">
        <v>-47.005000000000003</v>
      </c>
      <c r="K236" s="65">
        <v>0.5</v>
      </c>
      <c r="L236" s="65">
        <v>0.5</v>
      </c>
      <c r="N236" t="str">
        <f t="shared" si="10"/>
        <v>16f_16b HF_minus1L</v>
      </c>
    </row>
    <row r="237" spans="1:14" x14ac:dyDescent="0.3">
      <c r="A237" s="57">
        <v>0</v>
      </c>
      <c r="B237" s="272" t="s">
        <v>1424</v>
      </c>
      <c r="C237" s="57" t="s">
        <v>1452</v>
      </c>
      <c r="D237" s="57" t="s">
        <v>1066</v>
      </c>
      <c r="E237" s="273"/>
      <c r="F237" s="57" t="s">
        <v>930</v>
      </c>
      <c r="G237" s="57" t="s">
        <v>1106</v>
      </c>
      <c r="H237" s="57" t="s">
        <v>1178</v>
      </c>
      <c r="I237" s="65">
        <v>-100</v>
      </c>
      <c r="J237" s="65">
        <v>47.005000000000003</v>
      </c>
      <c r="K237" s="65">
        <v>1</v>
      </c>
      <c r="L237" s="65">
        <v>0</v>
      </c>
      <c r="N237" t="str">
        <f t="shared" si="10"/>
        <v>17f_17b HF_minus1L</v>
      </c>
    </row>
    <row r="238" spans="1:14" x14ac:dyDescent="0.3">
      <c r="A238" s="57">
        <v>0</v>
      </c>
      <c r="B238" s="272" t="s">
        <v>1425</v>
      </c>
      <c r="C238" s="57" t="s">
        <v>1453</v>
      </c>
      <c r="D238" s="57" t="s">
        <v>1066</v>
      </c>
      <c r="E238" s="273"/>
      <c r="F238" s="57" t="s">
        <v>930</v>
      </c>
      <c r="G238" s="57" t="s">
        <v>1106</v>
      </c>
      <c r="H238" s="57" t="s">
        <v>1178</v>
      </c>
      <c r="I238" s="65">
        <v>-100</v>
      </c>
      <c r="J238" s="65">
        <v>-47.005000000000003</v>
      </c>
      <c r="K238" s="65">
        <v>1</v>
      </c>
      <c r="L238" s="65">
        <v>0</v>
      </c>
      <c r="N238" t="str">
        <f t="shared" si="10"/>
        <v>18f_18b HF_minus1L</v>
      </c>
    </row>
    <row r="239" spans="1:14" x14ac:dyDescent="0.3">
      <c r="A239" s="57">
        <v>0</v>
      </c>
      <c r="B239" s="272" t="s">
        <v>1426</v>
      </c>
      <c r="C239" s="57" t="s">
        <v>1454</v>
      </c>
      <c r="D239" s="57" t="s">
        <v>1064</v>
      </c>
      <c r="E239" s="273" t="s">
        <v>945</v>
      </c>
      <c r="F239" s="57" t="s">
        <v>924</v>
      </c>
      <c r="G239" s="57" t="s">
        <v>1106</v>
      </c>
      <c r="H239" s="57" t="s">
        <v>1178</v>
      </c>
      <c r="I239" s="65">
        <v>119</v>
      </c>
      <c r="J239" s="65">
        <v>-47.005000000000003</v>
      </c>
      <c r="K239" s="65">
        <v>0</v>
      </c>
      <c r="L239" s="65">
        <v>1</v>
      </c>
      <c r="N239" t="str">
        <f t="shared" si="10"/>
        <v>20f_20b HF_minus1L</v>
      </c>
    </row>
    <row r="240" spans="1:14" x14ac:dyDescent="0.3">
      <c r="A240" s="57">
        <v>0</v>
      </c>
      <c r="B240" s="272" t="s">
        <v>1427</v>
      </c>
      <c r="C240" s="268" t="s">
        <v>1455</v>
      </c>
      <c r="D240" s="57" t="s">
        <v>1064</v>
      </c>
      <c r="E240" s="273" t="s">
        <v>945</v>
      </c>
      <c r="F240" s="57" t="s">
        <v>924</v>
      </c>
      <c r="G240" s="57" t="s">
        <v>1106</v>
      </c>
      <c r="H240" s="57" t="s">
        <v>1178</v>
      </c>
      <c r="I240" s="65">
        <v>119</v>
      </c>
      <c r="J240" s="65">
        <v>47.005000000000003</v>
      </c>
      <c r="K240" s="65">
        <v>0.5</v>
      </c>
      <c r="L240" s="65">
        <v>0.5</v>
      </c>
      <c r="N240" t="str">
        <f t="shared" si="10"/>
        <v>21f_21b HF_minus1L</v>
      </c>
    </row>
    <row r="241" spans="1:14" x14ac:dyDescent="0.3">
      <c r="A241" s="57">
        <v>0</v>
      </c>
      <c r="B241" s="272" t="s">
        <v>1428</v>
      </c>
      <c r="C241" s="57" t="s">
        <v>1456</v>
      </c>
      <c r="D241" s="57" t="s">
        <v>1064</v>
      </c>
      <c r="E241" s="273" t="s">
        <v>945</v>
      </c>
      <c r="F241" s="57" t="s">
        <v>924</v>
      </c>
      <c r="G241" s="57" t="s">
        <v>1106</v>
      </c>
      <c r="H241" s="57" t="s">
        <v>1178</v>
      </c>
      <c r="I241" s="65">
        <v>119</v>
      </c>
      <c r="J241" s="65">
        <v>-47.005000000000003</v>
      </c>
      <c r="K241" s="65">
        <v>0.5</v>
      </c>
      <c r="L241" s="65">
        <v>0.5</v>
      </c>
      <c r="N241" t="str">
        <f t="shared" si="10"/>
        <v>22f_22b HF_minus1L</v>
      </c>
    </row>
    <row r="242" spans="1:14" x14ac:dyDescent="0.3">
      <c r="A242" s="57">
        <v>0</v>
      </c>
      <c r="B242" s="272" t="s">
        <v>1429</v>
      </c>
      <c r="C242" s="57" t="s">
        <v>1457</v>
      </c>
      <c r="D242" s="57" t="s">
        <v>1064</v>
      </c>
      <c r="E242" s="273" t="s">
        <v>945</v>
      </c>
      <c r="F242" s="57" t="s">
        <v>930</v>
      </c>
      <c r="G242" s="57" t="s">
        <v>1106</v>
      </c>
      <c r="H242" s="57" t="s">
        <v>1178</v>
      </c>
      <c r="I242" s="65">
        <v>-100</v>
      </c>
      <c r="J242" s="65">
        <v>-47.005000000000003</v>
      </c>
      <c r="K242" s="65">
        <v>1</v>
      </c>
      <c r="L242" s="65">
        <v>0</v>
      </c>
      <c r="N242" t="str">
        <f t="shared" si="10"/>
        <v>24f_24b HF_minus1L</v>
      </c>
    </row>
    <row r="243" spans="1:14" x14ac:dyDescent="0.3">
      <c r="A243" s="57">
        <v>0</v>
      </c>
      <c r="B243" s="272" t="s">
        <v>1430</v>
      </c>
      <c r="C243" s="57" t="s">
        <v>1458</v>
      </c>
      <c r="D243" s="57" t="s">
        <v>1064</v>
      </c>
      <c r="E243" s="273" t="s">
        <v>952</v>
      </c>
      <c r="F243" s="57" t="s">
        <v>924</v>
      </c>
      <c r="G243" s="57" t="s">
        <v>1106</v>
      </c>
      <c r="H243" s="57" t="s">
        <v>1178</v>
      </c>
      <c r="I243" s="65">
        <v>119</v>
      </c>
      <c r="J243" s="65">
        <v>-47.005000000000003</v>
      </c>
      <c r="K243" s="65">
        <v>0</v>
      </c>
      <c r="L243" s="65">
        <v>1</v>
      </c>
      <c r="N243" t="str">
        <f t="shared" si="10"/>
        <v>26f_26b HF_minus1L</v>
      </c>
    </row>
    <row r="244" spans="1:14" x14ac:dyDescent="0.3">
      <c r="A244" s="57">
        <v>0</v>
      </c>
      <c r="B244" s="272" t="s">
        <v>1431</v>
      </c>
      <c r="C244" s="57" t="s">
        <v>1459</v>
      </c>
      <c r="D244" s="57" t="s">
        <v>1064</v>
      </c>
      <c r="E244" s="273" t="s">
        <v>952</v>
      </c>
      <c r="F244" s="57" t="s">
        <v>924</v>
      </c>
      <c r="G244" s="57" t="s">
        <v>1106</v>
      </c>
      <c r="H244" s="57" t="s">
        <v>1178</v>
      </c>
      <c r="I244" s="65">
        <v>119</v>
      </c>
      <c r="J244" s="65">
        <v>47.005000000000003</v>
      </c>
      <c r="K244" s="65">
        <v>0.5</v>
      </c>
      <c r="L244" s="65">
        <v>0.5</v>
      </c>
      <c r="N244" t="str">
        <f t="shared" si="10"/>
        <v>27f_27b HF_minus1L</v>
      </c>
    </row>
    <row r="245" spans="1:14" x14ac:dyDescent="0.3">
      <c r="A245" s="57">
        <v>0</v>
      </c>
      <c r="B245" s="272" t="s">
        <v>1432</v>
      </c>
      <c r="C245" s="57" t="s">
        <v>1460</v>
      </c>
      <c r="D245" s="57" t="s">
        <v>1064</v>
      </c>
      <c r="E245" s="273" t="s">
        <v>952</v>
      </c>
      <c r="F245" s="57" t="s">
        <v>924</v>
      </c>
      <c r="G245" s="57" t="s">
        <v>1106</v>
      </c>
      <c r="H245" s="57" t="s">
        <v>1178</v>
      </c>
      <c r="I245" s="65">
        <v>119</v>
      </c>
      <c r="J245" s="65">
        <v>-47.005000000000003</v>
      </c>
      <c r="K245" s="65">
        <v>0.5</v>
      </c>
      <c r="L245" s="65">
        <v>0.5</v>
      </c>
      <c r="N245" t="str">
        <f t="shared" si="10"/>
        <v>28f_28b HF_minus1L</v>
      </c>
    </row>
    <row r="246" spans="1:14" x14ac:dyDescent="0.3">
      <c r="A246" s="57">
        <v>0</v>
      </c>
      <c r="B246" s="272" t="s">
        <v>1433</v>
      </c>
      <c r="C246" s="57" t="s">
        <v>1461</v>
      </c>
      <c r="D246" s="57" t="s">
        <v>1064</v>
      </c>
      <c r="E246" s="273" t="s">
        <v>952</v>
      </c>
      <c r="F246" s="57" t="s">
        <v>930</v>
      </c>
      <c r="G246" s="57" t="s">
        <v>1106</v>
      </c>
      <c r="H246" s="57" t="s">
        <v>1178</v>
      </c>
      <c r="I246" s="65">
        <v>-100</v>
      </c>
      <c r="J246" s="65">
        <v>-47.005000000000003</v>
      </c>
      <c r="K246" s="65">
        <v>1</v>
      </c>
      <c r="L246" s="65">
        <v>0</v>
      </c>
      <c r="N246" t="str">
        <f t="shared" si="10"/>
        <v>30f_30b HF_minus1L</v>
      </c>
    </row>
    <row r="247" spans="1:14" x14ac:dyDescent="0.3">
      <c r="A247" s="57">
        <v>0</v>
      </c>
      <c r="B247" s="272" t="s">
        <v>1434</v>
      </c>
      <c r="C247" s="57" t="s">
        <v>1462</v>
      </c>
      <c r="D247" s="57" t="s">
        <v>1061</v>
      </c>
      <c r="E247" s="273"/>
      <c r="F247" s="57" t="s">
        <v>924</v>
      </c>
      <c r="G247" s="57" t="s">
        <v>1106</v>
      </c>
      <c r="H247" s="57" t="s">
        <v>1178</v>
      </c>
      <c r="I247" s="65">
        <v>119</v>
      </c>
      <c r="J247" s="65">
        <v>-47.005000000000003</v>
      </c>
      <c r="K247" s="65">
        <v>0</v>
      </c>
      <c r="L247" s="65">
        <v>0</v>
      </c>
      <c r="N247" t="str">
        <f t="shared" si="10"/>
        <v>32f_32b HF_minus1L</v>
      </c>
    </row>
    <row r="248" spans="1:14" x14ac:dyDescent="0.3">
      <c r="A248" s="57">
        <v>0</v>
      </c>
      <c r="B248" s="272" t="s">
        <v>1435</v>
      </c>
      <c r="C248" s="57" t="s">
        <v>1463</v>
      </c>
      <c r="D248" s="57" t="s">
        <v>1062</v>
      </c>
      <c r="E248" s="273"/>
      <c r="F248" s="57" t="s">
        <v>924</v>
      </c>
      <c r="G248" s="57" t="s">
        <v>1106</v>
      </c>
      <c r="H248" s="57" t="s">
        <v>1178</v>
      </c>
      <c r="I248" s="65">
        <v>100</v>
      </c>
      <c r="J248" s="65">
        <v>-47.005000000000003</v>
      </c>
      <c r="K248" s="65">
        <v>1</v>
      </c>
      <c r="L248" s="65">
        <v>1</v>
      </c>
      <c r="N248" t="str">
        <f t="shared" si="10"/>
        <v>34f_34b HF_minus1L</v>
      </c>
    </row>
    <row r="249" spans="1:14" x14ac:dyDescent="0.3">
      <c r="A249" s="57">
        <v>0</v>
      </c>
      <c r="B249" s="272" t="s">
        <v>1436</v>
      </c>
      <c r="C249" s="57" t="s">
        <v>1464</v>
      </c>
      <c r="D249" s="57" t="s">
        <v>1062</v>
      </c>
      <c r="E249" s="274"/>
      <c r="F249" s="57" t="s">
        <v>930</v>
      </c>
      <c r="G249" s="57" t="s">
        <v>1106</v>
      </c>
      <c r="H249" s="57" t="s">
        <v>1178</v>
      </c>
      <c r="I249" s="65">
        <v>-100</v>
      </c>
      <c r="J249" s="65">
        <v>-47.005000000000003</v>
      </c>
      <c r="K249" s="65">
        <v>1</v>
      </c>
      <c r="L249" s="65">
        <v>1</v>
      </c>
      <c r="N249" t="str">
        <f t="shared" si="10"/>
        <v>36f_36b HF_minus1L</v>
      </c>
    </row>
    <row r="250" spans="1:14" x14ac:dyDescent="0.3">
      <c r="A250" s="57">
        <v>0</v>
      </c>
      <c r="B250" s="272" t="s">
        <v>1437</v>
      </c>
      <c r="C250" s="57" t="s">
        <v>1465</v>
      </c>
      <c r="D250" s="57" t="s">
        <v>1064</v>
      </c>
      <c r="E250" s="273"/>
      <c r="F250" s="57" t="s">
        <v>980</v>
      </c>
      <c r="G250" s="57" t="s">
        <v>1106</v>
      </c>
      <c r="H250" s="57" t="s">
        <v>1178</v>
      </c>
      <c r="I250" s="65">
        <v>0</v>
      </c>
      <c r="J250" s="65">
        <v>-47.005000000000003</v>
      </c>
      <c r="K250" s="65">
        <v>0</v>
      </c>
      <c r="L250" s="65">
        <v>0</v>
      </c>
      <c r="N250" t="str">
        <f t="shared" si="10"/>
        <v>38f_38b HF_minus1L</v>
      </c>
    </row>
    <row r="251" spans="1:14" x14ac:dyDescent="0.3">
      <c r="A251" s="57">
        <v>0</v>
      </c>
      <c r="B251" s="272" t="s">
        <v>1466</v>
      </c>
      <c r="C251" s="57" t="s">
        <v>1522</v>
      </c>
      <c r="D251" s="57" t="s">
        <v>1064</v>
      </c>
      <c r="E251" s="273"/>
      <c r="F251" s="57" t="s">
        <v>924</v>
      </c>
      <c r="G251" s="57" t="s">
        <v>1106</v>
      </c>
      <c r="H251" s="57" t="s">
        <v>1179</v>
      </c>
      <c r="I251" s="65">
        <v>119</v>
      </c>
      <c r="J251" s="65">
        <v>-47.005000000000003</v>
      </c>
      <c r="K251" s="65">
        <v>0</v>
      </c>
      <c r="L251" s="65">
        <v>1</v>
      </c>
      <c r="N251" t="str">
        <f>CONCATENATE(B251,"_",MID(C251,5,3)," ",H251)</f>
        <v>02g_02b HF_plus5R</v>
      </c>
    </row>
    <row r="252" spans="1:14" x14ac:dyDescent="0.3">
      <c r="A252" s="57">
        <v>0</v>
      </c>
      <c r="B252" s="272" t="s">
        <v>1467</v>
      </c>
      <c r="C252" s="57" t="s">
        <v>1523</v>
      </c>
      <c r="D252" s="57" t="s">
        <v>1064</v>
      </c>
      <c r="E252" s="273"/>
      <c r="F252" s="57" t="s">
        <v>924</v>
      </c>
      <c r="G252" s="57" t="s">
        <v>1106</v>
      </c>
      <c r="H252" s="57" t="s">
        <v>1179</v>
      </c>
      <c r="I252" s="65">
        <v>119</v>
      </c>
      <c r="J252" s="65">
        <v>47.005000000000003</v>
      </c>
      <c r="K252" s="65">
        <v>0.5</v>
      </c>
      <c r="L252" s="65">
        <v>0.5</v>
      </c>
      <c r="N252" t="str">
        <f t="shared" ref="N252:N278" si="11">CONCATENATE(B252,"_",MID(C252,5,3)," ",H252)</f>
        <v>03g_03b HF_plus5R</v>
      </c>
    </row>
    <row r="253" spans="1:14" x14ac:dyDescent="0.3">
      <c r="A253" s="57">
        <v>0</v>
      </c>
      <c r="B253" s="272" t="s">
        <v>1468</v>
      </c>
      <c r="C253" s="57" t="s">
        <v>1524</v>
      </c>
      <c r="D253" s="57" t="s">
        <v>1064</v>
      </c>
      <c r="E253" s="273"/>
      <c r="F253" s="57" t="s">
        <v>924</v>
      </c>
      <c r="G253" s="57" t="s">
        <v>1106</v>
      </c>
      <c r="H253" s="57" t="s">
        <v>1179</v>
      </c>
      <c r="I253" s="65">
        <v>119</v>
      </c>
      <c r="J253" s="65">
        <v>-47.005000000000003</v>
      </c>
      <c r="K253" s="65">
        <v>0.5</v>
      </c>
      <c r="L253" s="65">
        <v>0.5</v>
      </c>
      <c r="N253" t="str">
        <f t="shared" si="11"/>
        <v>04g_04b HF_plus5R</v>
      </c>
    </row>
    <row r="254" spans="1:14" x14ac:dyDescent="0.3">
      <c r="A254" s="57">
        <v>0</v>
      </c>
      <c r="B254" s="272" t="s">
        <v>1469</v>
      </c>
      <c r="C254" s="57" t="s">
        <v>1525</v>
      </c>
      <c r="D254" s="57" t="s">
        <v>1064</v>
      </c>
      <c r="E254" s="274"/>
      <c r="F254" s="57" t="s">
        <v>930</v>
      </c>
      <c r="G254" s="57" t="s">
        <v>1106</v>
      </c>
      <c r="H254" s="57" t="s">
        <v>1179</v>
      </c>
      <c r="I254" s="65">
        <v>-100</v>
      </c>
      <c r="J254" s="65">
        <v>-47.005000000000003</v>
      </c>
      <c r="K254" s="65">
        <v>1</v>
      </c>
      <c r="L254" s="65">
        <v>0</v>
      </c>
      <c r="N254" t="str">
        <f t="shared" si="11"/>
        <v>06g_06b HF_plus5R</v>
      </c>
    </row>
    <row r="255" spans="1:14" x14ac:dyDescent="0.3">
      <c r="A255" s="57">
        <v>0</v>
      </c>
      <c r="B255" s="272" t="s">
        <v>1470</v>
      </c>
      <c r="C255" s="57" t="s">
        <v>1526</v>
      </c>
      <c r="D255" s="57" t="s">
        <v>1065</v>
      </c>
      <c r="E255" s="273"/>
      <c r="F255" s="57" t="s">
        <v>924</v>
      </c>
      <c r="G255" s="57" t="s">
        <v>1106</v>
      </c>
      <c r="H255" s="57" t="s">
        <v>1179</v>
      </c>
      <c r="I255" s="65">
        <v>119</v>
      </c>
      <c r="J255" s="65">
        <v>47.005000000000003</v>
      </c>
      <c r="K255" s="65">
        <v>0</v>
      </c>
      <c r="L255" s="65">
        <v>1</v>
      </c>
      <c r="N255" t="str">
        <f t="shared" si="11"/>
        <v>07g_07b HF_plus5R</v>
      </c>
    </row>
    <row r="256" spans="1:14" x14ac:dyDescent="0.3">
      <c r="A256" s="57">
        <v>0</v>
      </c>
      <c r="B256" s="272" t="s">
        <v>1471</v>
      </c>
      <c r="C256" s="57" t="s">
        <v>1527</v>
      </c>
      <c r="D256" s="57" t="s">
        <v>1065</v>
      </c>
      <c r="E256" s="273"/>
      <c r="F256" s="57" t="s">
        <v>924</v>
      </c>
      <c r="G256" s="57" t="s">
        <v>1106</v>
      </c>
      <c r="H256" s="57" t="s">
        <v>1179</v>
      </c>
      <c r="I256" s="65">
        <v>119</v>
      </c>
      <c r="J256" s="65">
        <v>-47.005000000000003</v>
      </c>
      <c r="K256" s="65">
        <v>0</v>
      </c>
      <c r="L256" s="65">
        <v>1</v>
      </c>
      <c r="N256" t="str">
        <f t="shared" si="11"/>
        <v>08g_08b HF_plus5R</v>
      </c>
    </row>
    <row r="257" spans="1:14" x14ac:dyDescent="0.3">
      <c r="A257" s="57">
        <v>0</v>
      </c>
      <c r="B257" s="272" t="s">
        <v>1472</v>
      </c>
      <c r="C257" s="57" t="s">
        <v>1528</v>
      </c>
      <c r="D257" s="57" t="s">
        <v>1065</v>
      </c>
      <c r="E257" s="273"/>
      <c r="F257" s="57" t="s">
        <v>924</v>
      </c>
      <c r="G257" s="57" t="s">
        <v>1106</v>
      </c>
      <c r="H257" s="57" t="s">
        <v>1179</v>
      </c>
      <c r="I257" s="65">
        <v>119</v>
      </c>
      <c r="J257" s="65">
        <v>47.005000000000003</v>
      </c>
      <c r="K257" s="65">
        <v>0.5</v>
      </c>
      <c r="L257" s="65">
        <v>0.5</v>
      </c>
      <c r="N257" t="str">
        <f t="shared" si="11"/>
        <v>09g_09b HF_plus5R</v>
      </c>
    </row>
    <row r="258" spans="1:14" x14ac:dyDescent="0.3">
      <c r="A258" s="57">
        <v>0</v>
      </c>
      <c r="B258" s="272" t="s">
        <v>1473</v>
      </c>
      <c r="C258" s="57" t="s">
        <v>1529</v>
      </c>
      <c r="D258" s="57" t="s">
        <v>1065</v>
      </c>
      <c r="E258" s="273"/>
      <c r="F258" s="57" t="s">
        <v>924</v>
      </c>
      <c r="G258" s="57" t="s">
        <v>1106</v>
      </c>
      <c r="H258" s="57" t="s">
        <v>1179</v>
      </c>
      <c r="I258" s="65">
        <v>119</v>
      </c>
      <c r="J258" s="65">
        <v>-47.005000000000003</v>
      </c>
      <c r="K258" s="65">
        <v>0.5</v>
      </c>
      <c r="L258" s="65">
        <v>0.5</v>
      </c>
      <c r="N258" t="str">
        <f t="shared" si="11"/>
        <v>10g_10b HF_plus5R</v>
      </c>
    </row>
    <row r="259" spans="1:14" x14ac:dyDescent="0.3">
      <c r="A259" s="57">
        <v>0</v>
      </c>
      <c r="B259" s="272" t="s">
        <v>1474</v>
      </c>
      <c r="C259" s="57" t="s">
        <v>1530</v>
      </c>
      <c r="D259" s="57" t="s">
        <v>1065</v>
      </c>
      <c r="E259" s="273"/>
      <c r="F259" s="57" t="s">
        <v>930</v>
      </c>
      <c r="G259" s="57" t="s">
        <v>1106</v>
      </c>
      <c r="H259" s="57" t="s">
        <v>1179</v>
      </c>
      <c r="I259" s="65">
        <v>-100</v>
      </c>
      <c r="J259" s="65">
        <v>47.005000000000003</v>
      </c>
      <c r="K259" s="65">
        <v>1</v>
      </c>
      <c r="L259" s="65">
        <v>0</v>
      </c>
      <c r="N259" t="str">
        <f t="shared" si="11"/>
        <v>11g_11b HF_plus5R</v>
      </c>
    </row>
    <row r="260" spans="1:14" x14ac:dyDescent="0.3">
      <c r="A260" s="57">
        <v>0</v>
      </c>
      <c r="B260" s="272" t="s">
        <v>1475</v>
      </c>
      <c r="C260" s="57" t="s">
        <v>1531</v>
      </c>
      <c r="D260" s="57" t="s">
        <v>1065</v>
      </c>
      <c r="E260" s="274"/>
      <c r="F260" s="57" t="s">
        <v>930</v>
      </c>
      <c r="G260" s="57" t="s">
        <v>1106</v>
      </c>
      <c r="H260" s="57" t="s">
        <v>1179</v>
      </c>
      <c r="I260" s="65">
        <v>-100</v>
      </c>
      <c r="J260" s="65">
        <v>-47.005000000000003</v>
      </c>
      <c r="K260" s="65">
        <v>1</v>
      </c>
      <c r="L260" s="65">
        <v>0</v>
      </c>
      <c r="N260" t="str">
        <f t="shared" si="11"/>
        <v>12g_12b HF_plus5R</v>
      </c>
    </row>
    <row r="261" spans="1:14" x14ac:dyDescent="0.3">
      <c r="A261" s="57">
        <v>0</v>
      </c>
      <c r="B261" s="272" t="s">
        <v>1476</v>
      </c>
      <c r="C261" s="57" t="s">
        <v>1532</v>
      </c>
      <c r="D261" s="57" t="s">
        <v>1066</v>
      </c>
      <c r="E261" s="273"/>
      <c r="F261" s="57" t="s">
        <v>924</v>
      </c>
      <c r="G261" s="57" t="s">
        <v>1106</v>
      </c>
      <c r="H261" s="57" t="s">
        <v>1179</v>
      </c>
      <c r="I261" s="65">
        <v>119</v>
      </c>
      <c r="J261" s="65">
        <v>47.005000000000003</v>
      </c>
      <c r="K261" s="65">
        <v>0</v>
      </c>
      <c r="L261" s="65">
        <v>1</v>
      </c>
      <c r="N261" t="str">
        <f t="shared" si="11"/>
        <v>13g_13b HF_plus5R</v>
      </c>
    </row>
    <row r="262" spans="1:14" x14ac:dyDescent="0.3">
      <c r="A262" s="57">
        <v>0</v>
      </c>
      <c r="B262" s="272" t="s">
        <v>1477</v>
      </c>
      <c r="C262" s="57" t="s">
        <v>1533</v>
      </c>
      <c r="D262" s="57" t="s">
        <v>1066</v>
      </c>
      <c r="E262" s="273"/>
      <c r="F262" s="57" t="s">
        <v>924</v>
      </c>
      <c r="G262" s="57" t="s">
        <v>1106</v>
      </c>
      <c r="H262" s="57" t="s">
        <v>1179</v>
      </c>
      <c r="I262" s="65">
        <v>119</v>
      </c>
      <c r="J262" s="65">
        <v>-47.005000000000003</v>
      </c>
      <c r="K262" s="65">
        <v>0</v>
      </c>
      <c r="L262" s="65">
        <v>1</v>
      </c>
      <c r="N262" t="str">
        <f t="shared" si="11"/>
        <v>14g_14b HF_plus5R</v>
      </c>
    </row>
    <row r="263" spans="1:14" x14ac:dyDescent="0.3">
      <c r="A263" s="57">
        <v>0</v>
      </c>
      <c r="B263" s="272" t="s">
        <v>1478</v>
      </c>
      <c r="C263" s="57" t="s">
        <v>1534</v>
      </c>
      <c r="D263" s="57" t="s">
        <v>1066</v>
      </c>
      <c r="E263" s="273"/>
      <c r="F263" s="57" t="s">
        <v>924</v>
      </c>
      <c r="G263" s="57" t="s">
        <v>1106</v>
      </c>
      <c r="H263" s="57" t="s">
        <v>1179</v>
      </c>
      <c r="I263" s="65">
        <v>119</v>
      </c>
      <c r="J263" s="65">
        <v>47.005000000000003</v>
      </c>
      <c r="K263" s="65">
        <v>0.5</v>
      </c>
      <c r="L263" s="65">
        <v>0.5</v>
      </c>
      <c r="N263" t="str">
        <f t="shared" si="11"/>
        <v>15g_15b HF_plus5R</v>
      </c>
    </row>
    <row r="264" spans="1:14" x14ac:dyDescent="0.3">
      <c r="A264" s="57">
        <v>0</v>
      </c>
      <c r="B264" s="272" t="s">
        <v>1479</v>
      </c>
      <c r="C264" s="57" t="s">
        <v>1535</v>
      </c>
      <c r="D264" s="57" t="s">
        <v>1066</v>
      </c>
      <c r="E264" s="273"/>
      <c r="F264" s="57" t="s">
        <v>924</v>
      </c>
      <c r="G264" s="57" t="s">
        <v>1106</v>
      </c>
      <c r="H264" s="57" t="s">
        <v>1179</v>
      </c>
      <c r="I264" s="65">
        <v>119</v>
      </c>
      <c r="J264" s="65">
        <v>-47.005000000000003</v>
      </c>
      <c r="K264" s="65">
        <v>0.5</v>
      </c>
      <c r="L264" s="65">
        <v>0.5</v>
      </c>
      <c r="N264" t="str">
        <f t="shared" si="11"/>
        <v>16g_16b HF_plus5R</v>
      </c>
    </row>
    <row r="265" spans="1:14" x14ac:dyDescent="0.3">
      <c r="A265" s="57">
        <v>0</v>
      </c>
      <c r="B265" s="272" t="s">
        <v>1480</v>
      </c>
      <c r="C265" s="57" t="s">
        <v>1536</v>
      </c>
      <c r="D265" s="57" t="s">
        <v>1066</v>
      </c>
      <c r="E265" s="273"/>
      <c r="F265" s="57" t="s">
        <v>930</v>
      </c>
      <c r="G265" s="57" t="s">
        <v>1106</v>
      </c>
      <c r="H265" s="57" t="s">
        <v>1179</v>
      </c>
      <c r="I265" s="65">
        <v>-100</v>
      </c>
      <c r="J265" s="65">
        <v>47.005000000000003</v>
      </c>
      <c r="K265" s="65">
        <v>1</v>
      </c>
      <c r="L265" s="65">
        <v>0</v>
      </c>
      <c r="N265" t="str">
        <f t="shared" si="11"/>
        <v>17g_17b HF_plus5R</v>
      </c>
    </row>
    <row r="266" spans="1:14" x14ac:dyDescent="0.3">
      <c r="A266" s="57">
        <v>0</v>
      </c>
      <c r="B266" s="272" t="s">
        <v>1481</v>
      </c>
      <c r="C266" s="57" t="s">
        <v>1537</v>
      </c>
      <c r="D266" s="57" t="s">
        <v>1066</v>
      </c>
      <c r="E266" s="273"/>
      <c r="F266" s="57" t="s">
        <v>930</v>
      </c>
      <c r="G266" s="57" t="s">
        <v>1106</v>
      </c>
      <c r="H266" s="57" t="s">
        <v>1179</v>
      </c>
      <c r="I266" s="65">
        <v>-100</v>
      </c>
      <c r="J266" s="65">
        <v>-47.005000000000003</v>
      </c>
      <c r="K266" s="65">
        <v>1</v>
      </c>
      <c r="L266" s="65">
        <v>0</v>
      </c>
      <c r="N266" t="str">
        <f t="shared" si="11"/>
        <v>18g_18b HF_plus5R</v>
      </c>
    </row>
    <row r="267" spans="1:14" x14ac:dyDescent="0.3">
      <c r="A267" s="57">
        <v>0</v>
      </c>
      <c r="B267" s="272" t="s">
        <v>1482</v>
      </c>
      <c r="C267" s="57" t="s">
        <v>1538</v>
      </c>
      <c r="D267" s="57" t="s">
        <v>1064</v>
      </c>
      <c r="E267" s="273" t="s">
        <v>945</v>
      </c>
      <c r="F267" s="57" t="s">
        <v>924</v>
      </c>
      <c r="G267" s="57" t="s">
        <v>1106</v>
      </c>
      <c r="H267" s="57" t="s">
        <v>1179</v>
      </c>
      <c r="I267" s="65">
        <v>119</v>
      </c>
      <c r="J267" s="65">
        <v>-47.005000000000003</v>
      </c>
      <c r="K267" s="65">
        <v>0</v>
      </c>
      <c r="L267" s="65">
        <v>1</v>
      </c>
      <c r="N267" t="str">
        <f t="shared" si="11"/>
        <v>20g_20b HF_plus5R</v>
      </c>
    </row>
    <row r="268" spans="1:14" x14ac:dyDescent="0.3">
      <c r="A268" s="57">
        <v>0</v>
      </c>
      <c r="B268" s="272" t="s">
        <v>1483</v>
      </c>
      <c r="C268" s="268" t="s">
        <v>1539</v>
      </c>
      <c r="D268" s="57" t="s">
        <v>1064</v>
      </c>
      <c r="E268" s="273" t="s">
        <v>945</v>
      </c>
      <c r="F268" s="57" t="s">
        <v>924</v>
      </c>
      <c r="G268" s="57" t="s">
        <v>1106</v>
      </c>
      <c r="H268" s="57" t="s">
        <v>1179</v>
      </c>
      <c r="I268" s="65">
        <v>119</v>
      </c>
      <c r="J268" s="65">
        <v>47.005000000000003</v>
      </c>
      <c r="K268" s="65">
        <v>0.5</v>
      </c>
      <c r="L268" s="65">
        <v>0.5</v>
      </c>
      <c r="N268" t="str">
        <f t="shared" si="11"/>
        <v>21g_21b HF_plus5R</v>
      </c>
    </row>
    <row r="269" spans="1:14" x14ac:dyDescent="0.3">
      <c r="A269" s="57">
        <v>0</v>
      </c>
      <c r="B269" s="272" t="s">
        <v>1484</v>
      </c>
      <c r="C269" s="57" t="s">
        <v>1540</v>
      </c>
      <c r="D269" s="57" t="s">
        <v>1064</v>
      </c>
      <c r="E269" s="273" t="s">
        <v>945</v>
      </c>
      <c r="F269" s="57" t="s">
        <v>924</v>
      </c>
      <c r="G269" s="57" t="s">
        <v>1106</v>
      </c>
      <c r="H269" s="57" t="s">
        <v>1179</v>
      </c>
      <c r="I269" s="65">
        <v>119</v>
      </c>
      <c r="J269" s="65">
        <v>-47.005000000000003</v>
      </c>
      <c r="K269" s="65">
        <v>0.5</v>
      </c>
      <c r="L269" s="65">
        <v>0.5</v>
      </c>
      <c r="N269" t="str">
        <f t="shared" si="11"/>
        <v>22g_22b HF_plus5R</v>
      </c>
    </row>
    <row r="270" spans="1:14" x14ac:dyDescent="0.3">
      <c r="A270" s="57">
        <v>0</v>
      </c>
      <c r="B270" s="272" t="s">
        <v>1485</v>
      </c>
      <c r="C270" s="57" t="s">
        <v>1541</v>
      </c>
      <c r="D270" s="57" t="s">
        <v>1064</v>
      </c>
      <c r="E270" s="273" t="s">
        <v>945</v>
      </c>
      <c r="F270" s="57" t="s">
        <v>930</v>
      </c>
      <c r="G270" s="57" t="s">
        <v>1106</v>
      </c>
      <c r="H270" s="57" t="s">
        <v>1179</v>
      </c>
      <c r="I270" s="65">
        <v>-100</v>
      </c>
      <c r="J270" s="65">
        <v>-47.005000000000003</v>
      </c>
      <c r="K270" s="65">
        <v>1</v>
      </c>
      <c r="L270" s="65">
        <v>0</v>
      </c>
      <c r="N270" t="str">
        <f t="shared" si="11"/>
        <v>24g_24b HF_plus5R</v>
      </c>
    </row>
    <row r="271" spans="1:14" x14ac:dyDescent="0.3">
      <c r="A271" s="57">
        <v>0</v>
      </c>
      <c r="B271" s="272" t="s">
        <v>1486</v>
      </c>
      <c r="C271" s="57" t="s">
        <v>1542</v>
      </c>
      <c r="D271" s="57" t="s">
        <v>1064</v>
      </c>
      <c r="E271" s="273" t="s">
        <v>952</v>
      </c>
      <c r="F271" s="57" t="s">
        <v>924</v>
      </c>
      <c r="G271" s="57" t="s">
        <v>1106</v>
      </c>
      <c r="H271" s="57" t="s">
        <v>1179</v>
      </c>
      <c r="I271" s="65">
        <v>119</v>
      </c>
      <c r="J271" s="65">
        <v>-47.005000000000003</v>
      </c>
      <c r="K271" s="65">
        <v>0</v>
      </c>
      <c r="L271" s="65">
        <v>1</v>
      </c>
      <c r="N271" t="str">
        <f t="shared" si="11"/>
        <v>26g_26b HF_plus5R</v>
      </c>
    </row>
    <row r="272" spans="1:14" x14ac:dyDescent="0.3">
      <c r="A272" s="57">
        <v>0</v>
      </c>
      <c r="B272" s="272" t="s">
        <v>1487</v>
      </c>
      <c r="C272" s="57" t="s">
        <v>1543</v>
      </c>
      <c r="D272" s="57" t="s">
        <v>1064</v>
      </c>
      <c r="E272" s="273" t="s">
        <v>952</v>
      </c>
      <c r="F272" s="57" t="s">
        <v>924</v>
      </c>
      <c r="G272" s="57" t="s">
        <v>1106</v>
      </c>
      <c r="H272" s="57" t="s">
        <v>1179</v>
      </c>
      <c r="I272" s="65">
        <v>119</v>
      </c>
      <c r="J272" s="65">
        <v>47.005000000000003</v>
      </c>
      <c r="K272" s="65">
        <v>0.5</v>
      </c>
      <c r="L272" s="65">
        <v>0.5</v>
      </c>
      <c r="N272" t="str">
        <f t="shared" si="11"/>
        <v>27g_27b HF_plus5R</v>
      </c>
    </row>
    <row r="273" spans="1:14" x14ac:dyDescent="0.3">
      <c r="A273" s="57">
        <v>0</v>
      </c>
      <c r="B273" s="272" t="s">
        <v>1488</v>
      </c>
      <c r="C273" s="57" t="s">
        <v>1544</v>
      </c>
      <c r="D273" s="57" t="s">
        <v>1064</v>
      </c>
      <c r="E273" s="273" t="s">
        <v>952</v>
      </c>
      <c r="F273" s="57" t="s">
        <v>924</v>
      </c>
      <c r="G273" s="57" t="s">
        <v>1106</v>
      </c>
      <c r="H273" s="57" t="s">
        <v>1179</v>
      </c>
      <c r="I273" s="65">
        <v>119</v>
      </c>
      <c r="J273" s="65">
        <v>-47.005000000000003</v>
      </c>
      <c r="K273" s="65">
        <v>0.5</v>
      </c>
      <c r="L273" s="65">
        <v>0.5</v>
      </c>
      <c r="N273" t="str">
        <f t="shared" si="11"/>
        <v>28g_28b HF_plus5R</v>
      </c>
    </row>
    <row r="274" spans="1:14" x14ac:dyDescent="0.3">
      <c r="A274" s="57">
        <v>0</v>
      </c>
      <c r="B274" s="272" t="s">
        <v>1489</v>
      </c>
      <c r="C274" s="57" t="s">
        <v>1545</v>
      </c>
      <c r="D274" s="57" t="s">
        <v>1064</v>
      </c>
      <c r="E274" s="273" t="s">
        <v>952</v>
      </c>
      <c r="F274" s="57" t="s">
        <v>930</v>
      </c>
      <c r="G274" s="57" t="s">
        <v>1106</v>
      </c>
      <c r="H274" s="57" t="s">
        <v>1179</v>
      </c>
      <c r="I274" s="65">
        <v>-100</v>
      </c>
      <c r="J274" s="65">
        <v>-47.005000000000003</v>
      </c>
      <c r="K274" s="65">
        <v>1</v>
      </c>
      <c r="L274" s="65">
        <v>0</v>
      </c>
      <c r="N274" t="str">
        <f t="shared" si="11"/>
        <v>30g_30b HF_plus5R</v>
      </c>
    </row>
    <row r="275" spans="1:14" x14ac:dyDescent="0.3">
      <c r="A275" s="57">
        <v>0</v>
      </c>
      <c r="B275" s="272" t="s">
        <v>1490</v>
      </c>
      <c r="C275" s="57" t="s">
        <v>1546</v>
      </c>
      <c r="D275" s="57" t="s">
        <v>1061</v>
      </c>
      <c r="E275" s="273"/>
      <c r="F275" s="57" t="s">
        <v>924</v>
      </c>
      <c r="G275" s="57" t="s">
        <v>1106</v>
      </c>
      <c r="H275" s="57" t="s">
        <v>1179</v>
      </c>
      <c r="I275" s="65">
        <v>119</v>
      </c>
      <c r="J275" s="65">
        <v>-47.005000000000003</v>
      </c>
      <c r="K275" s="65">
        <v>0</v>
      </c>
      <c r="L275" s="65">
        <v>0</v>
      </c>
      <c r="N275" t="str">
        <f t="shared" si="11"/>
        <v>32g_32b HF_plus5R</v>
      </c>
    </row>
    <row r="276" spans="1:14" x14ac:dyDescent="0.3">
      <c r="A276" s="57">
        <v>0</v>
      </c>
      <c r="B276" s="272" t="s">
        <v>1491</v>
      </c>
      <c r="C276" s="57" t="s">
        <v>1547</v>
      </c>
      <c r="D276" s="57" t="s">
        <v>1062</v>
      </c>
      <c r="E276" s="273"/>
      <c r="F276" s="57" t="s">
        <v>924</v>
      </c>
      <c r="G276" s="57" t="s">
        <v>1106</v>
      </c>
      <c r="H276" s="57" t="s">
        <v>1179</v>
      </c>
      <c r="I276" s="65">
        <v>100</v>
      </c>
      <c r="J276" s="65">
        <v>-47.005000000000003</v>
      </c>
      <c r="K276" s="65">
        <v>1</v>
      </c>
      <c r="L276" s="65">
        <v>1</v>
      </c>
      <c r="N276" t="str">
        <f t="shared" si="11"/>
        <v>34g_34b HF_plus5R</v>
      </c>
    </row>
    <row r="277" spans="1:14" x14ac:dyDescent="0.3">
      <c r="A277" s="57">
        <v>0</v>
      </c>
      <c r="B277" s="272" t="s">
        <v>1492</v>
      </c>
      <c r="C277" s="57" t="s">
        <v>1548</v>
      </c>
      <c r="D277" s="57" t="s">
        <v>1062</v>
      </c>
      <c r="E277" s="274"/>
      <c r="F277" s="57" t="s">
        <v>930</v>
      </c>
      <c r="G277" s="57" t="s">
        <v>1106</v>
      </c>
      <c r="H277" s="57" t="s">
        <v>1179</v>
      </c>
      <c r="I277" s="65">
        <v>-100</v>
      </c>
      <c r="J277" s="65">
        <v>-47.005000000000003</v>
      </c>
      <c r="K277" s="65">
        <v>1</v>
      </c>
      <c r="L277" s="65">
        <v>1</v>
      </c>
      <c r="N277" t="str">
        <f t="shared" si="11"/>
        <v>36g_36b HF_plus5R</v>
      </c>
    </row>
    <row r="278" spans="1:14" x14ac:dyDescent="0.3">
      <c r="A278" s="57">
        <v>0</v>
      </c>
      <c r="B278" s="272" t="s">
        <v>1493</v>
      </c>
      <c r="C278" s="57" t="s">
        <v>1549</v>
      </c>
      <c r="D278" s="57" t="s">
        <v>1064</v>
      </c>
      <c r="E278" s="273"/>
      <c r="F278" s="57" t="s">
        <v>980</v>
      </c>
      <c r="G278" s="57" t="s">
        <v>1106</v>
      </c>
      <c r="H278" s="57" t="s">
        <v>1179</v>
      </c>
      <c r="I278" s="65">
        <v>0</v>
      </c>
      <c r="J278" s="65">
        <v>-47.005000000000003</v>
      </c>
      <c r="K278" s="65">
        <v>0</v>
      </c>
      <c r="L278" s="65">
        <v>0</v>
      </c>
      <c r="N278" t="str">
        <f t="shared" si="11"/>
        <v>38g_38b HF_plus5R</v>
      </c>
    </row>
    <row r="279" spans="1:14" x14ac:dyDescent="0.3">
      <c r="A279" s="57">
        <v>0</v>
      </c>
      <c r="B279" s="272" t="s">
        <v>1494</v>
      </c>
      <c r="C279" s="57" t="s">
        <v>1550</v>
      </c>
      <c r="D279" s="57" t="s">
        <v>1064</v>
      </c>
      <c r="E279" s="273"/>
      <c r="F279" s="57" t="s">
        <v>924</v>
      </c>
      <c r="G279" s="57" t="s">
        <v>1106</v>
      </c>
      <c r="H279" s="57" t="s">
        <v>1180</v>
      </c>
      <c r="I279" s="65">
        <v>119</v>
      </c>
      <c r="J279" s="65">
        <v>-47.005000000000003</v>
      </c>
      <c r="K279" s="65">
        <v>0</v>
      </c>
      <c r="L279" s="65">
        <v>1</v>
      </c>
      <c r="N279" t="str">
        <f>CONCATENATE(B279,"_",MID(C279,5,3)," ",H279)</f>
        <v>02h_02b HF_minus5R</v>
      </c>
    </row>
    <row r="280" spans="1:14" x14ac:dyDescent="0.3">
      <c r="A280" s="57">
        <v>0</v>
      </c>
      <c r="B280" s="272" t="s">
        <v>1495</v>
      </c>
      <c r="C280" s="57" t="s">
        <v>1551</v>
      </c>
      <c r="D280" s="57" t="s">
        <v>1064</v>
      </c>
      <c r="E280" s="273"/>
      <c r="F280" s="57" t="s">
        <v>924</v>
      </c>
      <c r="G280" s="57" t="s">
        <v>1106</v>
      </c>
      <c r="H280" s="57" t="s">
        <v>1180</v>
      </c>
      <c r="I280" s="65">
        <v>119</v>
      </c>
      <c r="J280" s="65">
        <v>47.005000000000003</v>
      </c>
      <c r="K280" s="65">
        <v>0.5</v>
      </c>
      <c r="L280" s="65">
        <v>0.5</v>
      </c>
      <c r="N280" t="str">
        <f t="shared" ref="N280:N306" si="12">CONCATENATE(B280,"_",MID(C280,5,3)," ",H280)</f>
        <v>03h_03b HF_minus5R</v>
      </c>
    </row>
    <row r="281" spans="1:14" x14ac:dyDescent="0.3">
      <c r="A281" s="57">
        <v>0</v>
      </c>
      <c r="B281" s="272" t="s">
        <v>1496</v>
      </c>
      <c r="C281" s="57" t="s">
        <v>1552</v>
      </c>
      <c r="D281" s="57" t="s">
        <v>1064</v>
      </c>
      <c r="E281" s="273"/>
      <c r="F281" s="57" t="s">
        <v>924</v>
      </c>
      <c r="G281" s="57" t="s">
        <v>1106</v>
      </c>
      <c r="H281" s="57" t="s">
        <v>1180</v>
      </c>
      <c r="I281" s="65">
        <v>119</v>
      </c>
      <c r="J281" s="65">
        <v>-47.005000000000003</v>
      </c>
      <c r="K281" s="65">
        <v>0.5</v>
      </c>
      <c r="L281" s="65">
        <v>0.5</v>
      </c>
      <c r="N281" t="str">
        <f t="shared" si="12"/>
        <v>04h_04b HF_minus5R</v>
      </c>
    </row>
    <row r="282" spans="1:14" x14ac:dyDescent="0.3">
      <c r="A282" s="57">
        <v>0</v>
      </c>
      <c r="B282" s="272" t="s">
        <v>1497</v>
      </c>
      <c r="C282" s="57" t="s">
        <v>1553</v>
      </c>
      <c r="D282" s="57" t="s">
        <v>1064</v>
      </c>
      <c r="E282" s="274"/>
      <c r="F282" s="57" t="s">
        <v>930</v>
      </c>
      <c r="G282" s="57" t="s">
        <v>1106</v>
      </c>
      <c r="H282" s="57" t="s">
        <v>1180</v>
      </c>
      <c r="I282" s="65">
        <v>-100</v>
      </c>
      <c r="J282" s="65">
        <v>-47.005000000000003</v>
      </c>
      <c r="K282" s="65">
        <v>1</v>
      </c>
      <c r="L282" s="65">
        <v>0</v>
      </c>
      <c r="N282" t="str">
        <f t="shared" si="12"/>
        <v>06h_06b HF_minus5R</v>
      </c>
    </row>
    <row r="283" spans="1:14" x14ac:dyDescent="0.3">
      <c r="A283" s="57">
        <v>0</v>
      </c>
      <c r="B283" s="272" t="s">
        <v>1498</v>
      </c>
      <c r="C283" s="57" t="s">
        <v>1554</v>
      </c>
      <c r="D283" s="57" t="s">
        <v>1065</v>
      </c>
      <c r="E283" s="273"/>
      <c r="F283" s="57" t="s">
        <v>924</v>
      </c>
      <c r="G283" s="57" t="s">
        <v>1106</v>
      </c>
      <c r="H283" s="57" t="s">
        <v>1180</v>
      </c>
      <c r="I283" s="65">
        <v>119</v>
      </c>
      <c r="J283" s="65">
        <v>47.005000000000003</v>
      </c>
      <c r="K283" s="65">
        <v>0</v>
      </c>
      <c r="L283" s="65">
        <v>1</v>
      </c>
      <c r="N283" t="str">
        <f t="shared" si="12"/>
        <v>07h_07b HF_minus5R</v>
      </c>
    </row>
    <row r="284" spans="1:14" x14ac:dyDescent="0.3">
      <c r="A284" s="57">
        <v>0</v>
      </c>
      <c r="B284" s="272" t="s">
        <v>1499</v>
      </c>
      <c r="C284" s="57" t="s">
        <v>1555</v>
      </c>
      <c r="D284" s="57" t="s">
        <v>1065</v>
      </c>
      <c r="E284" s="273"/>
      <c r="F284" s="57" t="s">
        <v>924</v>
      </c>
      <c r="G284" s="57" t="s">
        <v>1106</v>
      </c>
      <c r="H284" s="57" t="s">
        <v>1180</v>
      </c>
      <c r="I284" s="65">
        <v>119</v>
      </c>
      <c r="J284" s="65">
        <v>-47.005000000000003</v>
      </c>
      <c r="K284" s="65">
        <v>0</v>
      </c>
      <c r="L284" s="65">
        <v>1</v>
      </c>
      <c r="N284" t="str">
        <f t="shared" si="12"/>
        <v>08h_08b HF_minus5R</v>
      </c>
    </row>
    <row r="285" spans="1:14" x14ac:dyDescent="0.3">
      <c r="A285" s="57">
        <v>0</v>
      </c>
      <c r="B285" s="272" t="s">
        <v>1500</v>
      </c>
      <c r="C285" s="57" t="s">
        <v>1556</v>
      </c>
      <c r="D285" s="57" t="s">
        <v>1065</v>
      </c>
      <c r="E285" s="273"/>
      <c r="F285" s="57" t="s">
        <v>924</v>
      </c>
      <c r="G285" s="57" t="s">
        <v>1106</v>
      </c>
      <c r="H285" s="57" t="s">
        <v>1180</v>
      </c>
      <c r="I285" s="65">
        <v>119</v>
      </c>
      <c r="J285" s="65">
        <v>47.005000000000003</v>
      </c>
      <c r="K285" s="65">
        <v>0.5</v>
      </c>
      <c r="L285" s="65">
        <v>0.5</v>
      </c>
      <c r="N285" t="str">
        <f t="shared" si="12"/>
        <v>09h_09b HF_minus5R</v>
      </c>
    </row>
    <row r="286" spans="1:14" x14ac:dyDescent="0.3">
      <c r="A286" s="57">
        <v>0</v>
      </c>
      <c r="B286" s="272" t="s">
        <v>1501</v>
      </c>
      <c r="C286" s="57" t="s">
        <v>1557</v>
      </c>
      <c r="D286" s="57" t="s">
        <v>1065</v>
      </c>
      <c r="E286" s="273"/>
      <c r="F286" s="57" t="s">
        <v>924</v>
      </c>
      <c r="G286" s="57" t="s">
        <v>1106</v>
      </c>
      <c r="H286" s="57" t="s">
        <v>1180</v>
      </c>
      <c r="I286" s="65">
        <v>119</v>
      </c>
      <c r="J286" s="65">
        <v>-47.005000000000003</v>
      </c>
      <c r="K286" s="65">
        <v>0.5</v>
      </c>
      <c r="L286" s="65">
        <v>0.5</v>
      </c>
      <c r="N286" t="str">
        <f t="shared" si="12"/>
        <v>10h_10b HF_minus5R</v>
      </c>
    </row>
    <row r="287" spans="1:14" x14ac:dyDescent="0.3">
      <c r="A287" s="57">
        <v>0</v>
      </c>
      <c r="B287" s="272" t="s">
        <v>1502</v>
      </c>
      <c r="C287" s="57" t="s">
        <v>1558</v>
      </c>
      <c r="D287" s="57" t="s">
        <v>1065</v>
      </c>
      <c r="E287" s="273"/>
      <c r="F287" s="57" t="s">
        <v>930</v>
      </c>
      <c r="G287" s="57" t="s">
        <v>1106</v>
      </c>
      <c r="H287" s="57" t="s">
        <v>1180</v>
      </c>
      <c r="I287" s="65">
        <v>-100</v>
      </c>
      <c r="J287" s="65">
        <v>47.005000000000003</v>
      </c>
      <c r="K287" s="65">
        <v>1</v>
      </c>
      <c r="L287" s="65">
        <v>0</v>
      </c>
      <c r="N287" t="str">
        <f t="shared" si="12"/>
        <v>11h_11b HF_minus5R</v>
      </c>
    </row>
    <row r="288" spans="1:14" x14ac:dyDescent="0.3">
      <c r="A288" s="57">
        <v>0</v>
      </c>
      <c r="B288" s="272" t="s">
        <v>1503</v>
      </c>
      <c r="C288" s="57" t="s">
        <v>1559</v>
      </c>
      <c r="D288" s="57" t="s">
        <v>1065</v>
      </c>
      <c r="E288" s="274"/>
      <c r="F288" s="57" t="s">
        <v>930</v>
      </c>
      <c r="G288" s="57" t="s">
        <v>1106</v>
      </c>
      <c r="H288" s="57" t="s">
        <v>1180</v>
      </c>
      <c r="I288" s="65">
        <v>-100</v>
      </c>
      <c r="J288" s="65">
        <v>-47.005000000000003</v>
      </c>
      <c r="K288" s="65">
        <v>1</v>
      </c>
      <c r="L288" s="65">
        <v>0</v>
      </c>
      <c r="N288" t="str">
        <f t="shared" si="12"/>
        <v>12h_12b HF_minus5R</v>
      </c>
    </row>
    <row r="289" spans="1:14" x14ac:dyDescent="0.3">
      <c r="A289" s="57">
        <v>0</v>
      </c>
      <c r="B289" s="272" t="s">
        <v>1504</v>
      </c>
      <c r="C289" s="57" t="s">
        <v>1560</v>
      </c>
      <c r="D289" s="57" t="s">
        <v>1066</v>
      </c>
      <c r="E289" s="273"/>
      <c r="F289" s="57" t="s">
        <v>924</v>
      </c>
      <c r="G289" s="57" t="s">
        <v>1106</v>
      </c>
      <c r="H289" s="57" t="s">
        <v>1180</v>
      </c>
      <c r="I289" s="65">
        <v>119</v>
      </c>
      <c r="J289" s="65">
        <v>47.005000000000003</v>
      </c>
      <c r="K289" s="65">
        <v>0</v>
      </c>
      <c r="L289" s="65">
        <v>1</v>
      </c>
      <c r="N289" t="str">
        <f t="shared" si="12"/>
        <v>13h_13b HF_minus5R</v>
      </c>
    </row>
    <row r="290" spans="1:14" x14ac:dyDescent="0.3">
      <c r="A290" s="57">
        <v>0</v>
      </c>
      <c r="B290" s="272" t="s">
        <v>1505</v>
      </c>
      <c r="C290" s="57" t="s">
        <v>1561</v>
      </c>
      <c r="D290" s="57" t="s">
        <v>1066</v>
      </c>
      <c r="E290" s="273"/>
      <c r="F290" s="57" t="s">
        <v>924</v>
      </c>
      <c r="G290" s="57" t="s">
        <v>1106</v>
      </c>
      <c r="H290" s="57" t="s">
        <v>1180</v>
      </c>
      <c r="I290" s="65">
        <v>119</v>
      </c>
      <c r="J290" s="65">
        <v>-47.005000000000003</v>
      </c>
      <c r="K290" s="65">
        <v>0</v>
      </c>
      <c r="L290" s="65">
        <v>1</v>
      </c>
      <c r="N290" t="str">
        <f t="shared" si="12"/>
        <v>14h_14b HF_minus5R</v>
      </c>
    </row>
    <row r="291" spans="1:14" x14ac:dyDescent="0.3">
      <c r="A291" s="57">
        <v>0</v>
      </c>
      <c r="B291" s="272" t="s">
        <v>1506</v>
      </c>
      <c r="C291" s="57" t="s">
        <v>1562</v>
      </c>
      <c r="D291" s="57" t="s">
        <v>1066</v>
      </c>
      <c r="E291" s="273"/>
      <c r="F291" s="57" t="s">
        <v>924</v>
      </c>
      <c r="G291" s="57" t="s">
        <v>1106</v>
      </c>
      <c r="H291" s="57" t="s">
        <v>1180</v>
      </c>
      <c r="I291" s="65">
        <v>119</v>
      </c>
      <c r="J291" s="65">
        <v>47.005000000000003</v>
      </c>
      <c r="K291" s="65">
        <v>0.5</v>
      </c>
      <c r="L291" s="65">
        <v>0.5</v>
      </c>
      <c r="N291" t="str">
        <f t="shared" si="12"/>
        <v>15h_15b HF_minus5R</v>
      </c>
    </row>
    <row r="292" spans="1:14" x14ac:dyDescent="0.3">
      <c r="A292" s="57">
        <v>0</v>
      </c>
      <c r="B292" s="272" t="s">
        <v>1507</v>
      </c>
      <c r="C292" s="57" t="s">
        <v>1563</v>
      </c>
      <c r="D292" s="57" t="s">
        <v>1066</v>
      </c>
      <c r="E292" s="273"/>
      <c r="F292" s="57" t="s">
        <v>924</v>
      </c>
      <c r="G292" s="57" t="s">
        <v>1106</v>
      </c>
      <c r="H292" s="57" t="s">
        <v>1180</v>
      </c>
      <c r="I292" s="65">
        <v>119</v>
      </c>
      <c r="J292" s="65">
        <v>-47.005000000000003</v>
      </c>
      <c r="K292" s="65">
        <v>0.5</v>
      </c>
      <c r="L292" s="65">
        <v>0.5</v>
      </c>
      <c r="N292" t="str">
        <f t="shared" si="12"/>
        <v>16h_16b HF_minus5R</v>
      </c>
    </row>
    <row r="293" spans="1:14" x14ac:dyDescent="0.3">
      <c r="A293" s="57">
        <v>0</v>
      </c>
      <c r="B293" s="272" t="s">
        <v>1508</v>
      </c>
      <c r="C293" s="57" t="s">
        <v>1564</v>
      </c>
      <c r="D293" s="57" t="s">
        <v>1066</v>
      </c>
      <c r="E293" s="273"/>
      <c r="F293" s="57" t="s">
        <v>930</v>
      </c>
      <c r="G293" s="57" t="s">
        <v>1106</v>
      </c>
      <c r="H293" s="57" t="s">
        <v>1180</v>
      </c>
      <c r="I293" s="65">
        <v>-100</v>
      </c>
      <c r="J293" s="65">
        <v>47.005000000000003</v>
      </c>
      <c r="K293" s="65">
        <v>1</v>
      </c>
      <c r="L293" s="65">
        <v>0</v>
      </c>
      <c r="N293" t="str">
        <f t="shared" si="12"/>
        <v>17h_17b HF_minus5R</v>
      </c>
    </row>
    <row r="294" spans="1:14" x14ac:dyDescent="0.3">
      <c r="A294" s="57">
        <v>0</v>
      </c>
      <c r="B294" s="272" t="s">
        <v>1509</v>
      </c>
      <c r="C294" s="57" t="s">
        <v>1565</v>
      </c>
      <c r="D294" s="57" t="s">
        <v>1066</v>
      </c>
      <c r="E294" s="273"/>
      <c r="F294" s="57" t="s">
        <v>930</v>
      </c>
      <c r="G294" s="57" t="s">
        <v>1106</v>
      </c>
      <c r="H294" s="57" t="s">
        <v>1180</v>
      </c>
      <c r="I294" s="65">
        <v>-100</v>
      </c>
      <c r="J294" s="65">
        <v>-47.005000000000003</v>
      </c>
      <c r="K294" s="65">
        <v>1</v>
      </c>
      <c r="L294" s="65">
        <v>0</v>
      </c>
      <c r="N294" t="str">
        <f t="shared" si="12"/>
        <v>18h_18b HF_minus5R</v>
      </c>
    </row>
    <row r="295" spans="1:14" x14ac:dyDescent="0.3">
      <c r="A295" s="57">
        <v>0</v>
      </c>
      <c r="B295" s="272" t="s">
        <v>1510</v>
      </c>
      <c r="C295" s="57" t="s">
        <v>1566</v>
      </c>
      <c r="D295" s="57" t="s">
        <v>1064</v>
      </c>
      <c r="E295" s="273" t="s">
        <v>945</v>
      </c>
      <c r="F295" s="57" t="s">
        <v>924</v>
      </c>
      <c r="G295" s="57" t="s">
        <v>1106</v>
      </c>
      <c r="H295" s="57" t="s">
        <v>1180</v>
      </c>
      <c r="I295" s="65">
        <v>119</v>
      </c>
      <c r="J295" s="65">
        <v>-47.005000000000003</v>
      </c>
      <c r="K295" s="65">
        <v>0</v>
      </c>
      <c r="L295" s="65">
        <v>1</v>
      </c>
      <c r="N295" t="str">
        <f t="shared" si="12"/>
        <v>20h_20b HF_minus5R</v>
      </c>
    </row>
    <row r="296" spans="1:14" x14ac:dyDescent="0.3">
      <c r="A296" s="57">
        <v>0</v>
      </c>
      <c r="B296" s="272" t="s">
        <v>1511</v>
      </c>
      <c r="C296" s="268" t="s">
        <v>1567</v>
      </c>
      <c r="D296" s="57" t="s">
        <v>1064</v>
      </c>
      <c r="E296" s="273" t="s">
        <v>945</v>
      </c>
      <c r="F296" s="57" t="s">
        <v>924</v>
      </c>
      <c r="G296" s="57" t="s">
        <v>1106</v>
      </c>
      <c r="H296" s="57" t="s">
        <v>1180</v>
      </c>
      <c r="I296" s="65">
        <v>119</v>
      </c>
      <c r="J296" s="65">
        <v>47.005000000000003</v>
      </c>
      <c r="K296" s="65">
        <v>0.5</v>
      </c>
      <c r="L296" s="65">
        <v>0.5</v>
      </c>
      <c r="N296" t="str">
        <f t="shared" si="12"/>
        <v>21h_21b HF_minus5R</v>
      </c>
    </row>
    <row r="297" spans="1:14" x14ac:dyDescent="0.3">
      <c r="A297" s="57">
        <v>0</v>
      </c>
      <c r="B297" s="272" t="s">
        <v>1512</v>
      </c>
      <c r="C297" s="57" t="s">
        <v>1568</v>
      </c>
      <c r="D297" s="57" t="s">
        <v>1064</v>
      </c>
      <c r="E297" s="273" t="s">
        <v>945</v>
      </c>
      <c r="F297" s="57" t="s">
        <v>924</v>
      </c>
      <c r="G297" s="57" t="s">
        <v>1106</v>
      </c>
      <c r="H297" s="57" t="s">
        <v>1180</v>
      </c>
      <c r="I297" s="65">
        <v>119</v>
      </c>
      <c r="J297" s="65">
        <v>-47.005000000000003</v>
      </c>
      <c r="K297" s="65">
        <v>0.5</v>
      </c>
      <c r="L297" s="65">
        <v>0.5</v>
      </c>
      <c r="N297" t="str">
        <f t="shared" si="12"/>
        <v>22h_22b HF_minus5R</v>
      </c>
    </row>
    <row r="298" spans="1:14" x14ac:dyDescent="0.3">
      <c r="A298" s="57">
        <v>0</v>
      </c>
      <c r="B298" s="272" t="s">
        <v>1513</v>
      </c>
      <c r="C298" s="57" t="s">
        <v>1569</v>
      </c>
      <c r="D298" s="57" t="s">
        <v>1064</v>
      </c>
      <c r="E298" s="273" t="s">
        <v>945</v>
      </c>
      <c r="F298" s="57" t="s">
        <v>930</v>
      </c>
      <c r="G298" s="57" t="s">
        <v>1106</v>
      </c>
      <c r="H298" s="57" t="s">
        <v>1180</v>
      </c>
      <c r="I298" s="65">
        <v>-100</v>
      </c>
      <c r="J298" s="65">
        <v>-47.005000000000003</v>
      </c>
      <c r="K298" s="65">
        <v>1</v>
      </c>
      <c r="L298" s="65">
        <v>0</v>
      </c>
      <c r="N298" t="str">
        <f t="shared" si="12"/>
        <v>24h_24b HF_minus5R</v>
      </c>
    </row>
    <row r="299" spans="1:14" x14ac:dyDescent="0.3">
      <c r="A299" s="57">
        <v>0</v>
      </c>
      <c r="B299" s="272" t="s">
        <v>1514</v>
      </c>
      <c r="C299" s="57" t="s">
        <v>1570</v>
      </c>
      <c r="D299" s="57" t="s">
        <v>1064</v>
      </c>
      <c r="E299" s="273" t="s">
        <v>952</v>
      </c>
      <c r="F299" s="57" t="s">
        <v>924</v>
      </c>
      <c r="G299" s="57" t="s">
        <v>1106</v>
      </c>
      <c r="H299" s="57" t="s">
        <v>1180</v>
      </c>
      <c r="I299" s="65">
        <v>119</v>
      </c>
      <c r="J299" s="65">
        <v>-47.005000000000003</v>
      </c>
      <c r="K299" s="65">
        <v>0</v>
      </c>
      <c r="L299" s="65">
        <v>1</v>
      </c>
      <c r="N299" t="str">
        <f t="shared" si="12"/>
        <v>26h_26b HF_minus5R</v>
      </c>
    </row>
    <row r="300" spans="1:14" x14ac:dyDescent="0.3">
      <c r="A300" s="57">
        <v>0</v>
      </c>
      <c r="B300" s="272" t="s">
        <v>1515</v>
      </c>
      <c r="C300" s="57" t="s">
        <v>1571</v>
      </c>
      <c r="D300" s="57" t="s">
        <v>1064</v>
      </c>
      <c r="E300" s="273" t="s">
        <v>952</v>
      </c>
      <c r="F300" s="57" t="s">
        <v>924</v>
      </c>
      <c r="G300" s="57" t="s">
        <v>1106</v>
      </c>
      <c r="H300" s="57" t="s">
        <v>1180</v>
      </c>
      <c r="I300" s="65">
        <v>119</v>
      </c>
      <c r="J300" s="65">
        <v>47.005000000000003</v>
      </c>
      <c r="K300" s="65">
        <v>0.5</v>
      </c>
      <c r="L300" s="65">
        <v>0.5</v>
      </c>
      <c r="N300" t="str">
        <f t="shared" si="12"/>
        <v>27h_27b HF_minus5R</v>
      </c>
    </row>
    <row r="301" spans="1:14" x14ac:dyDescent="0.3">
      <c r="A301" s="57">
        <v>0</v>
      </c>
      <c r="B301" s="272" t="s">
        <v>1516</v>
      </c>
      <c r="C301" s="57" t="s">
        <v>1572</v>
      </c>
      <c r="D301" s="57" t="s">
        <v>1064</v>
      </c>
      <c r="E301" s="273" t="s">
        <v>952</v>
      </c>
      <c r="F301" s="57" t="s">
        <v>924</v>
      </c>
      <c r="G301" s="57" t="s">
        <v>1106</v>
      </c>
      <c r="H301" s="57" t="s">
        <v>1180</v>
      </c>
      <c r="I301" s="65">
        <v>119</v>
      </c>
      <c r="J301" s="65">
        <v>-47.005000000000003</v>
      </c>
      <c r="K301" s="65">
        <v>0.5</v>
      </c>
      <c r="L301" s="65">
        <v>0.5</v>
      </c>
      <c r="N301" t="str">
        <f t="shared" si="12"/>
        <v>28h_28b HF_minus5R</v>
      </c>
    </row>
    <row r="302" spans="1:14" x14ac:dyDescent="0.3">
      <c r="A302" s="57">
        <v>0</v>
      </c>
      <c r="B302" s="272" t="s">
        <v>1517</v>
      </c>
      <c r="C302" s="57" t="s">
        <v>1573</v>
      </c>
      <c r="D302" s="57" t="s">
        <v>1064</v>
      </c>
      <c r="E302" s="273" t="s">
        <v>952</v>
      </c>
      <c r="F302" s="57" t="s">
        <v>930</v>
      </c>
      <c r="G302" s="57" t="s">
        <v>1106</v>
      </c>
      <c r="H302" s="57" t="s">
        <v>1180</v>
      </c>
      <c r="I302" s="65">
        <v>-100</v>
      </c>
      <c r="J302" s="65">
        <v>-47.005000000000003</v>
      </c>
      <c r="K302" s="65">
        <v>1</v>
      </c>
      <c r="L302" s="65">
        <v>0</v>
      </c>
      <c r="N302" t="str">
        <f t="shared" si="12"/>
        <v>30h_30b HF_minus5R</v>
      </c>
    </row>
    <row r="303" spans="1:14" x14ac:dyDescent="0.3">
      <c r="A303" s="57">
        <v>0</v>
      </c>
      <c r="B303" s="272" t="s">
        <v>1518</v>
      </c>
      <c r="C303" s="57" t="s">
        <v>1574</v>
      </c>
      <c r="D303" s="57" t="s">
        <v>1061</v>
      </c>
      <c r="E303" s="273"/>
      <c r="F303" s="57" t="s">
        <v>924</v>
      </c>
      <c r="G303" s="57" t="s">
        <v>1106</v>
      </c>
      <c r="H303" s="57" t="s">
        <v>1180</v>
      </c>
      <c r="I303" s="65">
        <v>119</v>
      </c>
      <c r="J303" s="65">
        <v>-47.005000000000003</v>
      </c>
      <c r="K303" s="65">
        <v>0</v>
      </c>
      <c r="L303" s="65">
        <v>0</v>
      </c>
      <c r="N303" t="str">
        <f t="shared" si="12"/>
        <v>32h_32b HF_minus5R</v>
      </c>
    </row>
    <row r="304" spans="1:14" x14ac:dyDescent="0.3">
      <c r="A304" s="57">
        <v>0</v>
      </c>
      <c r="B304" s="272" t="s">
        <v>1519</v>
      </c>
      <c r="C304" s="57" t="s">
        <v>1575</v>
      </c>
      <c r="D304" s="57" t="s">
        <v>1062</v>
      </c>
      <c r="E304" s="273"/>
      <c r="F304" s="57" t="s">
        <v>924</v>
      </c>
      <c r="G304" s="57" t="s">
        <v>1106</v>
      </c>
      <c r="H304" s="57" t="s">
        <v>1180</v>
      </c>
      <c r="I304" s="65">
        <v>100</v>
      </c>
      <c r="J304" s="65">
        <v>-47.005000000000003</v>
      </c>
      <c r="K304" s="65">
        <v>1</v>
      </c>
      <c r="L304" s="65">
        <v>1</v>
      </c>
      <c r="N304" t="str">
        <f t="shared" si="12"/>
        <v>34h_34b HF_minus5R</v>
      </c>
    </row>
    <row r="305" spans="1:14" x14ac:dyDescent="0.3">
      <c r="A305" s="57">
        <v>0</v>
      </c>
      <c r="B305" s="272" t="s">
        <v>1520</v>
      </c>
      <c r="C305" s="57" t="s">
        <v>1576</v>
      </c>
      <c r="D305" s="57" t="s">
        <v>1062</v>
      </c>
      <c r="E305" s="274"/>
      <c r="F305" s="57" t="s">
        <v>930</v>
      </c>
      <c r="G305" s="57" t="s">
        <v>1106</v>
      </c>
      <c r="H305" s="57" t="s">
        <v>1180</v>
      </c>
      <c r="I305" s="65">
        <v>-100</v>
      </c>
      <c r="J305" s="65">
        <v>-47.005000000000003</v>
      </c>
      <c r="K305" s="65">
        <v>1</v>
      </c>
      <c r="L305" s="65">
        <v>1</v>
      </c>
      <c r="N305" t="str">
        <f t="shared" si="12"/>
        <v>36h_36b HF_minus5R</v>
      </c>
    </row>
    <row r="306" spans="1:14" x14ac:dyDescent="0.3">
      <c r="A306" s="57">
        <v>0</v>
      </c>
      <c r="B306" s="272" t="s">
        <v>1521</v>
      </c>
      <c r="C306" s="57" t="s">
        <v>1577</v>
      </c>
      <c r="D306" s="57" t="s">
        <v>1064</v>
      </c>
      <c r="E306" s="273"/>
      <c r="F306" s="57" t="s">
        <v>980</v>
      </c>
      <c r="G306" s="57" t="s">
        <v>1106</v>
      </c>
      <c r="H306" s="57" t="s">
        <v>1180</v>
      </c>
      <c r="I306" s="65">
        <v>0</v>
      </c>
      <c r="J306" s="65">
        <v>-47.005000000000003</v>
      </c>
      <c r="K306" s="65">
        <v>0</v>
      </c>
      <c r="L306" s="65">
        <v>0</v>
      </c>
      <c r="N306" t="str">
        <f t="shared" si="12"/>
        <v>38h_38b HF_minus5R</v>
      </c>
    </row>
    <row r="307" spans="1:14" x14ac:dyDescent="0.3">
      <c r="A307" s="57"/>
      <c r="B307" s="272"/>
      <c r="C307" s="57"/>
      <c r="D307" s="57"/>
      <c r="E307" s="273"/>
      <c r="F307" s="57"/>
      <c r="G307" s="57"/>
      <c r="H307" s="57"/>
      <c r="I307" s="65"/>
      <c r="J307" s="65"/>
      <c r="K307" s="65"/>
      <c r="L307" s="65"/>
    </row>
    <row r="308" spans="1:14" x14ac:dyDescent="0.3">
      <c r="A308" s="57"/>
      <c r="B308" s="272"/>
      <c r="C308" s="57"/>
      <c r="D308" s="57"/>
      <c r="E308" s="273"/>
      <c r="F308" s="57"/>
      <c r="G308" s="57"/>
      <c r="H308" s="57"/>
      <c r="I308" s="65"/>
      <c r="J308" s="65"/>
      <c r="K308" s="65"/>
      <c r="L308" s="65"/>
    </row>
    <row r="309" spans="1:14" x14ac:dyDescent="0.3">
      <c r="A309" s="57"/>
      <c r="B309" s="272"/>
      <c r="C309" s="57"/>
      <c r="D309" s="57"/>
      <c r="E309" s="273"/>
      <c r="F309" s="57"/>
      <c r="G309" s="57"/>
      <c r="H309" s="57"/>
      <c r="I309" s="65"/>
      <c r="J309" s="65"/>
      <c r="K309" s="65"/>
      <c r="L309" s="65"/>
    </row>
    <row r="310" spans="1:14" x14ac:dyDescent="0.3">
      <c r="A310" s="57"/>
      <c r="B310" s="272"/>
      <c r="C310" s="57"/>
      <c r="D310" s="57"/>
      <c r="E310" s="273"/>
      <c r="F310" s="57"/>
      <c r="G310" s="57"/>
      <c r="H310" s="57"/>
      <c r="I310" s="65"/>
      <c r="J310" s="65"/>
      <c r="K310" s="65"/>
      <c r="L310" s="65"/>
    </row>
    <row r="311" spans="1:14" x14ac:dyDescent="0.3">
      <c r="A311" s="57"/>
      <c r="B311" s="272"/>
      <c r="C311" s="57"/>
      <c r="D311" s="57"/>
      <c r="E311" s="273"/>
      <c r="F311" s="57"/>
      <c r="G311" s="57"/>
      <c r="H311" s="57"/>
      <c r="I311" s="65"/>
      <c r="J311" s="65"/>
      <c r="K311" s="65"/>
      <c r="L311" s="65"/>
    </row>
    <row r="312" spans="1:14" x14ac:dyDescent="0.3">
      <c r="A312" s="57"/>
      <c r="B312" s="272"/>
      <c r="C312" s="57"/>
      <c r="D312" s="57"/>
      <c r="E312" s="273"/>
      <c r="F312" s="57"/>
      <c r="G312" s="57"/>
      <c r="H312" s="57"/>
      <c r="I312" s="65"/>
      <c r="J312" s="65"/>
      <c r="K312" s="65"/>
      <c r="L312" s="65"/>
    </row>
    <row r="313" spans="1:14" x14ac:dyDescent="0.3">
      <c r="A313" s="57"/>
      <c r="B313" s="272"/>
      <c r="C313" s="57"/>
      <c r="D313" s="57"/>
      <c r="E313" s="273"/>
      <c r="F313" s="57"/>
      <c r="G313" s="57"/>
      <c r="H313" s="57"/>
      <c r="I313" s="65"/>
      <c r="J313" s="65"/>
      <c r="K313" s="65"/>
      <c r="L313" s="65"/>
    </row>
    <row r="314" spans="1:14" x14ac:dyDescent="0.3">
      <c r="A314" s="57"/>
      <c r="B314" s="272"/>
      <c r="C314" s="57"/>
      <c r="D314" s="57"/>
      <c r="E314" s="273"/>
      <c r="F314" s="57"/>
      <c r="G314" s="57"/>
      <c r="H314" s="57"/>
      <c r="I314" s="65"/>
      <c r="J314" s="65"/>
      <c r="K314" s="65"/>
      <c r="L314" s="65"/>
    </row>
    <row r="315" spans="1:14" x14ac:dyDescent="0.3">
      <c r="A315" s="57"/>
      <c r="B315" s="272"/>
      <c r="C315" s="57"/>
      <c r="D315" s="57"/>
      <c r="E315" s="273"/>
      <c r="F315" s="57"/>
      <c r="G315" s="57"/>
      <c r="H315" s="57"/>
      <c r="I315" s="65"/>
      <c r="J315" s="65"/>
      <c r="K315" s="65"/>
      <c r="L315" s="65"/>
    </row>
    <row r="316" spans="1:14" x14ac:dyDescent="0.3">
      <c r="A316" s="57"/>
      <c r="B316" s="272"/>
      <c r="C316" s="57"/>
      <c r="D316" s="57"/>
      <c r="E316" s="273"/>
      <c r="F316" s="57"/>
      <c r="G316" s="57"/>
      <c r="H316" s="57"/>
      <c r="I316" s="65"/>
      <c r="J316" s="65"/>
      <c r="K316" s="65"/>
      <c r="L316" s="65"/>
    </row>
    <row r="317" spans="1:14" x14ac:dyDescent="0.3">
      <c r="A317" s="57"/>
      <c r="B317" s="272"/>
      <c r="C317" s="57"/>
      <c r="D317" s="57"/>
      <c r="E317" s="273"/>
      <c r="F317" s="57"/>
      <c r="G317" s="57"/>
      <c r="H317" s="57"/>
      <c r="I317" s="65"/>
      <c r="J317" s="65"/>
      <c r="K317" s="65"/>
      <c r="L317" s="65"/>
    </row>
    <row r="318" spans="1:14" x14ac:dyDescent="0.3">
      <c r="A318" s="57"/>
      <c r="B318" s="272"/>
      <c r="C318" s="57"/>
      <c r="D318" s="57"/>
      <c r="E318" s="273"/>
      <c r="F318" s="57"/>
      <c r="G318" s="57"/>
      <c r="H318" s="57"/>
      <c r="I318" s="65"/>
      <c r="J318" s="65"/>
      <c r="K318" s="65"/>
      <c r="L318" s="65"/>
    </row>
    <row r="319" spans="1:14" x14ac:dyDescent="0.3">
      <c r="A319" s="57"/>
      <c r="B319" s="272"/>
      <c r="C319" s="57"/>
      <c r="D319" s="57"/>
      <c r="E319" s="273"/>
      <c r="F319" s="57"/>
      <c r="G319" s="57"/>
      <c r="H319" s="57"/>
      <c r="I319" s="65"/>
      <c r="J319" s="65"/>
      <c r="K319" s="65"/>
      <c r="L319" s="65"/>
    </row>
    <row r="320" spans="1:14" x14ac:dyDescent="0.3">
      <c r="A320" s="57"/>
      <c r="B320" s="272"/>
      <c r="C320" s="57"/>
      <c r="D320" s="57"/>
      <c r="E320" s="273"/>
      <c r="F320" s="57"/>
      <c r="G320" s="57"/>
      <c r="H320" s="57"/>
      <c r="I320" s="65"/>
      <c r="J320" s="65"/>
      <c r="K320" s="65"/>
      <c r="L320" s="65"/>
    </row>
    <row r="321" spans="1:12" x14ac:dyDescent="0.3">
      <c r="A321" s="57"/>
      <c r="B321" s="272"/>
      <c r="C321" s="57"/>
      <c r="D321" s="57"/>
      <c r="E321" s="273"/>
      <c r="F321" s="57"/>
      <c r="G321" s="57"/>
      <c r="H321" s="57"/>
      <c r="I321" s="65"/>
      <c r="J321" s="65"/>
      <c r="K321" s="65"/>
      <c r="L321" s="65"/>
    </row>
    <row r="322" spans="1:12" x14ac:dyDescent="0.3">
      <c r="A322" s="57"/>
      <c r="B322" s="272"/>
      <c r="C322" s="57"/>
      <c r="D322" s="57"/>
      <c r="E322" s="273"/>
      <c r="F322" s="57"/>
      <c r="G322" s="57"/>
      <c r="H322" s="57"/>
      <c r="I322" s="65"/>
      <c r="J322" s="65"/>
      <c r="K322" s="65"/>
      <c r="L322" s="65"/>
    </row>
    <row r="323" spans="1:12" x14ac:dyDescent="0.3">
      <c r="A323" s="57"/>
      <c r="B323" s="272"/>
      <c r="C323" s="57"/>
      <c r="D323" s="57"/>
      <c r="E323" s="273"/>
      <c r="F323" s="57"/>
      <c r="G323" s="57"/>
      <c r="H323" s="57"/>
      <c r="I323" s="65"/>
      <c r="J323" s="65"/>
      <c r="K323" s="65"/>
      <c r="L323" s="65"/>
    </row>
    <row r="324" spans="1:12" x14ac:dyDescent="0.3">
      <c r="A324" s="57"/>
      <c r="B324" s="272"/>
      <c r="C324" s="57"/>
      <c r="D324" s="57"/>
      <c r="E324" s="273"/>
      <c r="F324" s="57"/>
      <c r="G324" s="57"/>
      <c r="H324" s="57"/>
      <c r="I324" s="65"/>
      <c r="J324" s="65"/>
      <c r="K324" s="65"/>
      <c r="L324" s="65"/>
    </row>
    <row r="325" spans="1:12" x14ac:dyDescent="0.3">
      <c r="A325" s="57"/>
      <c r="B325" s="272"/>
      <c r="C325" s="57"/>
      <c r="D325" s="57"/>
      <c r="E325" s="273"/>
      <c r="F325" s="57"/>
      <c r="G325" s="57"/>
      <c r="H325" s="57"/>
      <c r="I325" s="65"/>
      <c r="J325" s="65"/>
      <c r="K325" s="65"/>
      <c r="L325" s="65"/>
    </row>
    <row r="326" spans="1:12" x14ac:dyDescent="0.3">
      <c r="A326" s="57"/>
      <c r="B326" s="272"/>
      <c r="C326" s="57"/>
      <c r="D326" s="57"/>
      <c r="E326" s="273"/>
      <c r="F326" s="57"/>
      <c r="G326" s="57"/>
      <c r="H326" s="57"/>
      <c r="I326" s="65"/>
      <c r="J326" s="65"/>
      <c r="K326" s="65"/>
      <c r="L326" s="65"/>
    </row>
    <row r="327" spans="1:12" x14ac:dyDescent="0.3">
      <c r="A327" s="57"/>
      <c r="B327" s="272"/>
      <c r="C327" s="57"/>
      <c r="D327" s="57"/>
      <c r="E327" s="273"/>
      <c r="F327" s="57"/>
      <c r="G327" s="57"/>
      <c r="H327" s="57"/>
      <c r="I327" s="65"/>
      <c r="J327" s="65"/>
      <c r="K327" s="65"/>
      <c r="L327" s="65"/>
    </row>
    <row r="328" spans="1:12" x14ac:dyDescent="0.3">
      <c r="A328" s="57"/>
      <c r="B328" s="272"/>
      <c r="C328" s="57"/>
      <c r="D328" s="57"/>
      <c r="E328" s="273"/>
      <c r="F328" s="57"/>
      <c r="G328" s="57"/>
      <c r="H328" s="57"/>
      <c r="I328" s="65"/>
      <c r="J328" s="65"/>
      <c r="K328" s="65"/>
      <c r="L328" s="65"/>
    </row>
    <row r="329" spans="1:12" x14ac:dyDescent="0.3">
      <c r="A329" s="57"/>
      <c r="B329" s="272"/>
      <c r="C329" s="57"/>
      <c r="D329" s="57"/>
      <c r="E329" s="273"/>
      <c r="F329" s="57"/>
      <c r="G329" s="57"/>
      <c r="H329" s="57"/>
      <c r="I329" s="65"/>
      <c r="J329" s="65"/>
      <c r="K329" s="65"/>
      <c r="L329" s="65"/>
    </row>
    <row r="330" spans="1:12" x14ac:dyDescent="0.3">
      <c r="A330" s="57"/>
      <c r="B330" s="272"/>
      <c r="C330" s="57"/>
      <c r="D330" s="57"/>
      <c r="E330" s="273"/>
      <c r="F330" s="57"/>
      <c r="G330" s="57"/>
      <c r="H330" s="57"/>
      <c r="I330" s="65"/>
      <c r="J330" s="65"/>
      <c r="K330" s="65"/>
      <c r="L330" s="65"/>
    </row>
    <row r="331" spans="1:12" x14ac:dyDescent="0.3">
      <c r="A331" s="57"/>
      <c r="B331" s="272"/>
      <c r="C331" s="57"/>
      <c r="D331" s="57"/>
      <c r="E331" s="273"/>
      <c r="F331" s="57"/>
      <c r="G331" s="57"/>
      <c r="H331" s="57"/>
      <c r="I331" s="65"/>
      <c r="J331" s="65"/>
      <c r="K331" s="65"/>
      <c r="L331" s="65"/>
    </row>
    <row r="332" spans="1:12" x14ac:dyDescent="0.3">
      <c r="A332" s="57"/>
      <c r="B332" s="272"/>
      <c r="C332" s="57"/>
      <c r="D332" s="57"/>
      <c r="E332" s="273"/>
      <c r="F332" s="57"/>
      <c r="G332" s="57"/>
      <c r="H332" s="57"/>
      <c r="I332" s="65"/>
      <c r="J332" s="65"/>
      <c r="K332" s="65"/>
      <c r="L332" s="65"/>
    </row>
    <row r="333" spans="1:12" x14ac:dyDescent="0.3">
      <c r="A333" s="57"/>
      <c r="B333" s="272"/>
      <c r="C333" s="57"/>
      <c r="D333" s="57"/>
      <c r="E333" s="273"/>
      <c r="F333" s="57"/>
      <c r="G333" s="57"/>
      <c r="H333" s="57"/>
      <c r="I333" s="65"/>
      <c r="J333" s="65"/>
      <c r="K333" s="65"/>
      <c r="L333" s="65"/>
    </row>
    <row r="334" spans="1:12" x14ac:dyDescent="0.3">
      <c r="A334" s="57"/>
      <c r="B334" s="272"/>
      <c r="C334" s="57"/>
      <c r="D334" s="57"/>
      <c r="E334" s="273"/>
      <c r="F334" s="57"/>
      <c r="G334" s="57"/>
      <c r="H334" s="57"/>
      <c r="I334" s="65"/>
      <c r="J334" s="65"/>
      <c r="K334" s="65"/>
      <c r="L334" s="65"/>
    </row>
    <row r="335" spans="1:12" x14ac:dyDescent="0.3">
      <c r="A335" s="57"/>
      <c r="B335" s="272"/>
      <c r="C335" s="57"/>
      <c r="D335" s="57"/>
      <c r="E335" s="273"/>
      <c r="F335" s="57"/>
      <c r="G335" s="57"/>
      <c r="H335" s="57"/>
      <c r="I335" s="65"/>
      <c r="J335" s="65"/>
      <c r="K335" s="65"/>
      <c r="L335" s="65"/>
    </row>
    <row r="336" spans="1:12" x14ac:dyDescent="0.3">
      <c r="A336" s="57"/>
      <c r="B336" s="272"/>
      <c r="C336" s="57"/>
      <c r="D336" s="57"/>
      <c r="E336" s="273"/>
      <c r="F336" s="57"/>
      <c r="G336" s="57"/>
      <c r="H336" s="57"/>
      <c r="I336" s="65"/>
      <c r="J336" s="65"/>
      <c r="K336" s="65"/>
      <c r="L336" s="65"/>
    </row>
    <row r="337" spans="1:12" x14ac:dyDescent="0.3">
      <c r="A337" s="57"/>
      <c r="B337" s="272"/>
      <c r="C337" s="57"/>
      <c r="D337" s="57"/>
      <c r="E337" s="273"/>
      <c r="F337" s="57"/>
      <c r="G337" s="57"/>
      <c r="H337" s="57"/>
      <c r="I337" s="65"/>
      <c r="J337" s="65"/>
      <c r="K337" s="65"/>
      <c r="L337" s="65"/>
    </row>
    <row r="338" spans="1:12" x14ac:dyDescent="0.3">
      <c r="A338" s="57"/>
      <c r="B338" s="272"/>
      <c r="C338" s="57"/>
      <c r="D338" s="57"/>
      <c r="E338" s="273"/>
      <c r="F338" s="57"/>
      <c r="G338" s="57"/>
      <c r="H338" s="57"/>
      <c r="I338" s="65"/>
      <c r="J338" s="65"/>
      <c r="K338" s="65"/>
      <c r="L338" s="65"/>
    </row>
    <row r="339" spans="1:12" x14ac:dyDescent="0.3">
      <c r="A339" s="57"/>
      <c r="B339" s="272"/>
      <c r="C339" s="57"/>
      <c r="D339" s="57"/>
      <c r="E339" s="273"/>
      <c r="F339" s="57"/>
      <c r="G339" s="57"/>
      <c r="H339" s="57"/>
      <c r="I339" s="65"/>
      <c r="J339" s="65"/>
      <c r="K339" s="65"/>
      <c r="L339" s="65"/>
    </row>
  </sheetData>
  <mergeCells count="1">
    <mergeCell ref="A1:F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19DA-4602-442C-913A-B06C0AB2D1BA}">
  <sheetPr>
    <tabColor rgb="FF00B0F0"/>
  </sheetPr>
  <dimension ref="A1:B25"/>
  <sheetViews>
    <sheetView workbookViewId="0">
      <selection activeCell="F18" sqref="F18"/>
    </sheetView>
  </sheetViews>
  <sheetFormatPr defaultRowHeight="14.4" x14ac:dyDescent="0.3"/>
  <cols>
    <col min="1" max="1" width="30.6640625" bestFit="1" customWidth="1"/>
    <col min="2" max="2" width="28.44140625" customWidth="1"/>
    <col min="6" max="6" width="12.5546875" customWidth="1"/>
    <col min="7" max="7" width="9.33203125" customWidth="1"/>
    <col min="8" max="9" width="8.6640625" customWidth="1"/>
    <col min="14" max="14" width="40.33203125" customWidth="1"/>
    <col min="18" max="18" width="9.109375" customWidth="1"/>
  </cols>
  <sheetData>
    <row r="1" spans="1:2" x14ac:dyDescent="0.3">
      <c r="A1" s="25" t="s">
        <v>12</v>
      </c>
      <c r="B1" s="25" t="s">
        <v>13</v>
      </c>
    </row>
    <row r="2" spans="1:2" x14ac:dyDescent="0.3">
      <c r="A2" s="2" t="s">
        <v>890</v>
      </c>
      <c r="B2" s="2" t="s">
        <v>891</v>
      </c>
    </row>
    <row r="3" spans="1:2" x14ac:dyDescent="0.3">
      <c r="A3" s="2" t="s">
        <v>28</v>
      </c>
      <c r="B3" s="2" t="s">
        <v>1113</v>
      </c>
    </row>
    <row r="4" spans="1:2" x14ac:dyDescent="0.3">
      <c r="A4" s="2" t="s">
        <v>892</v>
      </c>
      <c r="B4" s="2" t="s">
        <v>968</v>
      </c>
    </row>
    <row r="5" spans="1:2" x14ac:dyDescent="0.3">
      <c r="A5" s="2" t="s">
        <v>893</v>
      </c>
      <c r="B5" s="2" t="s">
        <v>894</v>
      </c>
    </row>
    <row r="6" spans="1:2" x14ac:dyDescent="0.3">
      <c r="A6" s="3"/>
      <c r="B6" s="3"/>
    </row>
    <row r="7" spans="1:2" x14ac:dyDescent="0.3">
      <c r="A7" s="2" t="s">
        <v>895</v>
      </c>
      <c r="B7" s="2" t="s">
        <v>971</v>
      </c>
    </row>
    <row r="8" spans="1:2" x14ac:dyDescent="0.3">
      <c r="A8" s="2" t="s">
        <v>896</v>
      </c>
      <c r="B8" s="2" t="s">
        <v>966</v>
      </c>
    </row>
    <row r="9" spans="1:2" x14ac:dyDescent="0.3">
      <c r="A9" s="2" t="s">
        <v>897</v>
      </c>
      <c r="B9" s="2" t="s">
        <v>967</v>
      </c>
    </row>
    <row r="10" spans="1:2" x14ac:dyDescent="0.3">
      <c r="A10" s="27"/>
      <c r="B10" s="27"/>
    </row>
    <row r="11" spans="1:2" x14ac:dyDescent="0.3">
      <c r="A11" s="2" t="s">
        <v>898</v>
      </c>
      <c r="B11" s="2" t="s">
        <v>899</v>
      </c>
    </row>
    <row r="12" spans="1:2" x14ac:dyDescent="0.3">
      <c r="A12" s="2" t="s">
        <v>900</v>
      </c>
      <c r="B12" s="2" t="s">
        <v>901</v>
      </c>
    </row>
    <row r="13" spans="1:2" x14ac:dyDescent="0.3">
      <c r="A13" s="2" t="s">
        <v>902</v>
      </c>
      <c r="B13" s="2" t="s">
        <v>903</v>
      </c>
    </row>
    <row r="14" spans="1:2" x14ac:dyDescent="0.3">
      <c r="A14" s="2" t="s">
        <v>904</v>
      </c>
      <c r="B14" s="225" t="s">
        <v>905</v>
      </c>
    </row>
    <row r="15" spans="1:2" x14ac:dyDescent="0.3">
      <c r="A15" s="2" t="s">
        <v>1107</v>
      </c>
      <c r="B15" s="2" t="s">
        <v>1109</v>
      </c>
    </row>
    <row r="16" spans="1:2" x14ac:dyDescent="0.3">
      <c r="A16" s="2" t="s">
        <v>1108</v>
      </c>
      <c r="B16" s="225" t="s">
        <v>1110</v>
      </c>
    </row>
    <row r="17" spans="1:2" x14ac:dyDescent="0.3">
      <c r="A17" s="2" t="s">
        <v>1111</v>
      </c>
      <c r="B17" s="225" t="s">
        <v>1112</v>
      </c>
    </row>
    <row r="18" spans="1:2" x14ac:dyDescent="0.3">
      <c r="A18" s="27"/>
      <c r="B18" s="27"/>
    </row>
    <row r="19" spans="1:2" x14ac:dyDescent="0.3">
      <c r="A19" s="2" t="s">
        <v>906</v>
      </c>
      <c r="B19" s="2" t="s">
        <v>907</v>
      </c>
    </row>
    <row r="20" spans="1:2" x14ac:dyDescent="0.3">
      <c r="A20" s="2" t="s">
        <v>908</v>
      </c>
      <c r="B20" s="2" t="s">
        <v>909</v>
      </c>
    </row>
    <row r="21" spans="1:2" x14ac:dyDescent="0.3">
      <c r="A21" s="2" t="s">
        <v>969</v>
      </c>
      <c r="B21" s="2" t="s">
        <v>970</v>
      </c>
    </row>
    <row r="22" spans="1:2" x14ac:dyDescent="0.3">
      <c r="A22" s="2" t="s">
        <v>910</v>
      </c>
      <c r="B22" s="2" t="s">
        <v>911</v>
      </c>
    </row>
    <row r="23" spans="1:2" x14ac:dyDescent="0.3">
      <c r="A23" s="2" t="s">
        <v>912</v>
      </c>
      <c r="B23" s="2" t="s">
        <v>913</v>
      </c>
    </row>
    <row r="24" spans="1:2" x14ac:dyDescent="0.3">
      <c r="A24" s="2" t="s">
        <v>914</v>
      </c>
      <c r="B24" s="2" t="s">
        <v>915</v>
      </c>
    </row>
    <row r="25" spans="1:2" x14ac:dyDescent="0.3">
      <c r="A25" s="2" t="s">
        <v>916</v>
      </c>
      <c r="B25" s="2" t="s">
        <v>917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82" t="s">
        <v>274</v>
      </c>
      <c r="B1" s="282"/>
      <c r="C1" s="282"/>
      <c r="D1" s="282"/>
      <c r="E1" s="282"/>
      <c r="F1" s="282"/>
      <c r="G1" s="282"/>
      <c r="H1" s="282"/>
      <c r="I1" s="282"/>
      <c r="J1" s="282"/>
    </row>
    <row r="2" spans="1:24" x14ac:dyDescent="0.3">
      <c r="A2" s="282"/>
      <c r="B2" s="282"/>
      <c r="C2" s="282"/>
      <c r="D2" s="282"/>
      <c r="E2" s="282"/>
      <c r="F2" s="282"/>
      <c r="G2" s="282"/>
      <c r="H2" s="282"/>
      <c r="I2" s="282"/>
      <c r="J2" s="282"/>
      <c r="W2">
        <f>760*0.8</f>
        <v>608</v>
      </c>
    </row>
    <row r="3" spans="1:24" x14ac:dyDescent="0.3">
      <c r="A3" s="282"/>
      <c r="B3" s="282"/>
      <c r="C3" s="282"/>
      <c r="D3" s="282"/>
      <c r="E3" s="282"/>
      <c r="F3" s="282"/>
      <c r="G3" s="282"/>
      <c r="H3" s="282"/>
      <c r="I3" s="282"/>
      <c r="J3" s="282"/>
      <c r="W3">
        <f>+W2-570</f>
        <v>38</v>
      </c>
    </row>
    <row r="4" spans="1:24" x14ac:dyDescent="0.3">
      <c r="A4" s="282"/>
      <c r="B4" s="282"/>
      <c r="C4" s="282"/>
      <c r="D4" s="282"/>
      <c r="E4" s="282"/>
      <c r="F4" s="282"/>
      <c r="G4" s="282"/>
      <c r="H4" s="282"/>
      <c r="I4" s="282"/>
      <c r="J4" s="282"/>
    </row>
    <row r="5" spans="1:24" ht="198" customHeight="1" x14ac:dyDescent="0.3">
      <c r="A5" s="283"/>
      <c r="B5" s="283"/>
      <c r="C5" s="283"/>
      <c r="D5" s="283"/>
      <c r="E5" s="283"/>
      <c r="F5" s="283"/>
      <c r="G5" s="283"/>
      <c r="H5" s="283"/>
      <c r="I5" s="283"/>
      <c r="J5" s="283"/>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83" t="s">
        <v>335</v>
      </c>
      <c r="B1" s="284"/>
      <c r="C1" s="284"/>
      <c r="D1" s="284"/>
      <c r="E1" s="284"/>
      <c r="F1" s="284"/>
      <c r="G1" s="284"/>
      <c r="H1" s="284"/>
      <c r="I1" s="284"/>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83"/>
      <c r="B1" s="283"/>
      <c r="C1" s="283"/>
      <c r="D1" s="283"/>
      <c r="E1" s="283"/>
      <c r="F1" s="283"/>
      <c r="G1" s="283"/>
      <c r="H1" s="283"/>
      <c r="I1" s="283"/>
      <c r="J1" s="283"/>
      <c r="K1" s="283"/>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ChangeLog</vt:lpstr>
      <vt:lpstr>SimulationSettings</vt:lpstr>
      <vt:lpstr>ProjectDetails</vt:lpstr>
      <vt:lpstr>ModelDetailsPSCAD</vt:lpstr>
      <vt:lpstr>ModelDetailsPSSE</vt:lpstr>
      <vt:lpstr>ModelDetailsPF</vt:lpstr>
      <vt:lpstr>LargeDist</vt:lpstr>
      <vt:lpstr>SmallDist</vt:lpstr>
      <vt:lpstr>ORT</vt:lpstr>
      <vt:lpstr>TOV</vt:lpstr>
      <vt:lpstr>NetworkFaults</vt:lpstr>
      <vt:lpstr>FaultCurrents</vt:lpstr>
      <vt:lpstr>PowerCapability</vt:lpstr>
      <vt:lpstr>Profiles</vt:lpstr>
      <vt:lpstr>Setpoints</vt:lpstr>
      <vt:lpstr>PQ Limits</vt:lpstr>
      <vt:lpstr>SteadyStateStudies</vt:lpstr>
      <vt:lpstr>PowerQuality</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2024-06-28T05:14:23Z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